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A4943E97-B398-4DC2-9482-64AF5F37C4D7}" xr6:coauthVersionLast="47" xr6:coauthVersionMax="47" xr10:uidLastSave="{00000000-0000-0000-0000-000000000000}"/>
  <bookViews>
    <workbookView xWindow="10032" yWindow="60" windowWidth="10332" windowHeight="12312" tabRatio="467" xr2:uid="{00000000-000D-0000-FFFF-FFFF00000000}"/>
  </bookViews>
  <sheets>
    <sheet name="Imports 1512.11.10" sheetId="2" r:id="rId1"/>
    <sheet name="Exports 1512.11.10" sheetId="3" r:id="rId2"/>
  </sheets>
  <definedNames>
    <definedName name="_xlnm.Print_Area" localSheetId="1">'Exports 1512.11.10'!$B$1:$B$77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317" i="3" l="1"/>
  <c r="AP317" i="3"/>
  <c r="AR316" i="3"/>
  <c r="AR315" i="3"/>
  <c r="AR314" i="3"/>
  <c r="AR313" i="3"/>
  <c r="AR312" i="3"/>
  <c r="AR311" i="3"/>
  <c r="AR310" i="3"/>
  <c r="AR309" i="3"/>
  <c r="AR308" i="3"/>
  <c r="AR307" i="3"/>
  <c r="AR306" i="3"/>
  <c r="AR305" i="3"/>
  <c r="AQ304" i="3"/>
  <c r="AP304" i="3"/>
  <c r="AR303" i="3"/>
  <c r="AR302" i="3"/>
  <c r="AR301" i="3"/>
  <c r="AR300" i="3"/>
  <c r="AR299" i="3"/>
  <c r="AR298" i="3"/>
  <c r="AR297" i="3"/>
  <c r="AR296" i="3"/>
  <c r="AR295" i="3"/>
  <c r="AR294" i="3"/>
  <c r="AR293" i="3"/>
  <c r="AR292" i="3"/>
  <c r="EC317" i="3"/>
  <c r="EB317" i="3"/>
  <c r="DZ317" i="3"/>
  <c r="DY317" i="3"/>
  <c r="DW317" i="3"/>
  <c r="DV317" i="3"/>
  <c r="DT317" i="3"/>
  <c r="DS317" i="3"/>
  <c r="DQ317" i="3"/>
  <c r="DP317" i="3"/>
  <c r="DN317" i="3"/>
  <c r="DM317" i="3"/>
  <c r="DK317" i="3"/>
  <c r="DJ317" i="3"/>
  <c r="DH317" i="3"/>
  <c r="DG317" i="3"/>
  <c r="DE317" i="3"/>
  <c r="DD317" i="3"/>
  <c r="DB317" i="3"/>
  <c r="DA317" i="3"/>
  <c r="CY317" i="3"/>
  <c r="CX317" i="3"/>
  <c r="CV317" i="3"/>
  <c r="CU317" i="3"/>
  <c r="CS317" i="3"/>
  <c r="CR317" i="3"/>
  <c r="CP317" i="3"/>
  <c r="CO317" i="3"/>
  <c r="CM317" i="3"/>
  <c r="CL317" i="3"/>
  <c r="CJ317" i="3"/>
  <c r="CI317" i="3"/>
  <c r="CG317" i="3"/>
  <c r="CF317" i="3"/>
  <c r="CD317" i="3"/>
  <c r="CC317" i="3"/>
  <c r="CA317" i="3"/>
  <c r="BZ317" i="3"/>
  <c r="BX317" i="3"/>
  <c r="BW317" i="3"/>
  <c r="BU317" i="3"/>
  <c r="BT317" i="3"/>
  <c r="BR317" i="3"/>
  <c r="BQ317" i="3"/>
  <c r="BO317" i="3"/>
  <c r="BN317" i="3"/>
  <c r="BL317" i="3"/>
  <c r="BK317" i="3"/>
  <c r="BI317" i="3"/>
  <c r="BH317" i="3"/>
  <c r="BF317" i="3"/>
  <c r="BE317" i="3"/>
  <c r="BC317" i="3"/>
  <c r="BB317" i="3"/>
  <c r="AZ317" i="3"/>
  <c r="AY317" i="3"/>
  <c r="AW317" i="3"/>
  <c r="AV317" i="3"/>
  <c r="AT317" i="3"/>
  <c r="AS317" i="3"/>
  <c r="AN317" i="3"/>
  <c r="AM317" i="3"/>
  <c r="AK317" i="3"/>
  <c r="AJ317" i="3"/>
  <c r="AH317" i="3"/>
  <c r="AG317" i="3"/>
  <c r="AE317" i="3"/>
  <c r="AD317" i="3"/>
  <c r="AB317" i="3"/>
  <c r="AA317" i="3"/>
  <c r="Y317" i="3"/>
  <c r="X317" i="3"/>
  <c r="V317" i="3"/>
  <c r="U317" i="3"/>
  <c r="S317" i="3"/>
  <c r="R317" i="3"/>
  <c r="P317" i="3"/>
  <c r="O317" i="3"/>
  <c r="M317" i="3"/>
  <c r="L317" i="3"/>
  <c r="J317" i="3"/>
  <c r="I317" i="3"/>
  <c r="G317" i="3"/>
  <c r="F317" i="3"/>
  <c r="D317" i="3"/>
  <c r="C317" i="3"/>
  <c r="EF316" i="3"/>
  <c r="EE316" i="3"/>
  <c r="ED316" i="3"/>
  <c r="EA316" i="3"/>
  <c r="DX316" i="3"/>
  <c r="DU316" i="3"/>
  <c r="DR316" i="3"/>
  <c r="DO316" i="3"/>
  <c r="DL316" i="3"/>
  <c r="DI316" i="3"/>
  <c r="DF316" i="3"/>
  <c r="DC316" i="3"/>
  <c r="CZ316" i="3"/>
  <c r="CW316" i="3"/>
  <c r="CT316" i="3"/>
  <c r="CQ316" i="3"/>
  <c r="CN316" i="3"/>
  <c r="CK316" i="3"/>
  <c r="CH316" i="3"/>
  <c r="CE316" i="3"/>
  <c r="CB316" i="3"/>
  <c r="BY316" i="3"/>
  <c r="BV316" i="3"/>
  <c r="BS316" i="3"/>
  <c r="BP316" i="3"/>
  <c r="BM316" i="3"/>
  <c r="BJ316" i="3"/>
  <c r="BG316" i="3"/>
  <c r="BD316" i="3"/>
  <c r="BA316" i="3"/>
  <c r="AX316" i="3"/>
  <c r="AU316" i="3"/>
  <c r="AO316" i="3"/>
  <c r="AL316" i="3"/>
  <c r="AI316" i="3"/>
  <c r="AF316" i="3"/>
  <c r="AC316" i="3"/>
  <c r="Z316" i="3"/>
  <c r="W316" i="3"/>
  <c r="T316" i="3"/>
  <c r="Q316" i="3"/>
  <c r="N316" i="3"/>
  <c r="K316" i="3"/>
  <c r="H316" i="3"/>
  <c r="E316" i="3"/>
  <c r="EF315" i="3"/>
  <c r="EE315" i="3"/>
  <c r="ED315" i="3"/>
  <c r="EA315" i="3"/>
  <c r="DX315" i="3"/>
  <c r="DU315" i="3"/>
  <c r="DR315" i="3"/>
  <c r="DO315" i="3"/>
  <c r="DL315" i="3"/>
  <c r="DI315" i="3"/>
  <c r="DF315" i="3"/>
  <c r="DC315" i="3"/>
  <c r="CZ315" i="3"/>
  <c r="CW315" i="3"/>
  <c r="CT315" i="3"/>
  <c r="CQ315" i="3"/>
  <c r="CN315" i="3"/>
  <c r="CK315" i="3"/>
  <c r="CH315" i="3"/>
  <c r="CE315" i="3"/>
  <c r="CB315" i="3"/>
  <c r="BY315" i="3"/>
  <c r="BV315" i="3"/>
  <c r="BS315" i="3"/>
  <c r="BP315" i="3"/>
  <c r="BM315" i="3"/>
  <c r="BJ315" i="3"/>
  <c r="BG315" i="3"/>
  <c r="BD315" i="3"/>
  <c r="BA315" i="3"/>
  <c r="AX315" i="3"/>
  <c r="AU315" i="3"/>
  <c r="AO315" i="3"/>
  <c r="AL315" i="3"/>
  <c r="AI315" i="3"/>
  <c r="AF315" i="3"/>
  <c r="AC315" i="3"/>
  <c r="Z315" i="3"/>
  <c r="W315" i="3"/>
  <c r="T315" i="3"/>
  <c r="Q315" i="3"/>
  <c r="N315" i="3"/>
  <c r="K315" i="3"/>
  <c r="H315" i="3"/>
  <c r="E315" i="3"/>
  <c r="EF314" i="3"/>
  <c r="EE314" i="3"/>
  <c r="ED314" i="3"/>
  <c r="EA314" i="3"/>
  <c r="DX314" i="3"/>
  <c r="DU314" i="3"/>
  <c r="DR314" i="3"/>
  <c r="DO314" i="3"/>
  <c r="DL314" i="3"/>
  <c r="DI314" i="3"/>
  <c r="DF314" i="3"/>
  <c r="DC314" i="3"/>
  <c r="CZ314" i="3"/>
  <c r="CW314" i="3"/>
  <c r="CT314" i="3"/>
  <c r="CQ314" i="3"/>
  <c r="CN314" i="3"/>
  <c r="CK314" i="3"/>
  <c r="CH314" i="3"/>
  <c r="CE314" i="3"/>
  <c r="CB314" i="3"/>
  <c r="BY314" i="3"/>
  <c r="BV314" i="3"/>
  <c r="BS314" i="3"/>
  <c r="BP314" i="3"/>
  <c r="BM314" i="3"/>
  <c r="BJ314" i="3"/>
  <c r="BG314" i="3"/>
  <c r="BD314" i="3"/>
  <c r="BA314" i="3"/>
  <c r="AX314" i="3"/>
  <c r="AU314" i="3"/>
  <c r="AO314" i="3"/>
  <c r="AL314" i="3"/>
  <c r="AI314" i="3"/>
  <c r="AF314" i="3"/>
  <c r="AC314" i="3"/>
  <c r="Z314" i="3"/>
  <c r="W314" i="3"/>
  <c r="T314" i="3"/>
  <c r="Q314" i="3"/>
  <c r="N314" i="3"/>
  <c r="K314" i="3"/>
  <c r="H314" i="3"/>
  <c r="E314" i="3"/>
  <c r="EF313" i="3"/>
  <c r="EE313" i="3"/>
  <c r="ED313" i="3"/>
  <c r="EA313" i="3"/>
  <c r="DX313" i="3"/>
  <c r="DU313" i="3"/>
  <c r="DR313" i="3"/>
  <c r="DO313" i="3"/>
  <c r="DL313" i="3"/>
  <c r="DI313" i="3"/>
  <c r="DF313" i="3"/>
  <c r="DC313" i="3"/>
  <c r="CZ313" i="3"/>
  <c r="CW313" i="3"/>
  <c r="CT313" i="3"/>
  <c r="CQ313" i="3"/>
  <c r="CN313" i="3"/>
  <c r="CK313" i="3"/>
  <c r="CH313" i="3"/>
  <c r="CE313" i="3"/>
  <c r="CB313" i="3"/>
  <c r="BY313" i="3"/>
  <c r="BV313" i="3"/>
  <c r="BS313" i="3"/>
  <c r="BP313" i="3"/>
  <c r="BM313" i="3"/>
  <c r="BJ313" i="3"/>
  <c r="BG313" i="3"/>
  <c r="BD313" i="3"/>
  <c r="BA313" i="3"/>
  <c r="AX313" i="3"/>
  <c r="AU313" i="3"/>
  <c r="AO313" i="3"/>
  <c r="AL313" i="3"/>
  <c r="AI313" i="3"/>
  <c r="AF313" i="3"/>
  <c r="AC313" i="3"/>
  <c r="Z313" i="3"/>
  <c r="W313" i="3"/>
  <c r="T313" i="3"/>
  <c r="Q313" i="3"/>
  <c r="N313" i="3"/>
  <c r="K313" i="3"/>
  <c r="H313" i="3"/>
  <c r="E313" i="3"/>
  <c r="EF312" i="3"/>
  <c r="EE312" i="3"/>
  <c r="ED312" i="3"/>
  <c r="EA312" i="3"/>
  <c r="DX312" i="3"/>
  <c r="DU312" i="3"/>
  <c r="DR312" i="3"/>
  <c r="DO312" i="3"/>
  <c r="DL312" i="3"/>
  <c r="DI312" i="3"/>
  <c r="DF312" i="3"/>
  <c r="DC312" i="3"/>
  <c r="CZ312" i="3"/>
  <c r="CW312" i="3"/>
  <c r="CT312" i="3"/>
  <c r="CQ312" i="3"/>
  <c r="CN312" i="3"/>
  <c r="CK312" i="3"/>
  <c r="CH312" i="3"/>
  <c r="CE312" i="3"/>
  <c r="CB312" i="3"/>
  <c r="BY312" i="3"/>
  <c r="BV312" i="3"/>
  <c r="BS312" i="3"/>
  <c r="BP312" i="3"/>
  <c r="BM312" i="3"/>
  <c r="BJ312" i="3"/>
  <c r="BG312" i="3"/>
  <c r="BD312" i="3"/>
  <c r="BA312" i="3"/>
  <c r="AX312" i="3"/>
  <c r="AU312" i="3"/>
  <c r="AO312" i="3"/>
  <c r="AL312" i="3"/>
  <c r="AI312" i="3"/>
  <c r="AF312" i="3"/>
  <c r="AC312" i="3"/>
  <c r="Z312" i="3"/>
  <c r="W312" i="3"/>
  <c r="T312" i="3"/>
  <c r="Q312" i="3"/>
  <c r="N312" i="3"/>
  <c r="K312" i="3"/>
  <c r="H312" i="3"/>
  <c r="E312" i="3"/>
  <c r="EF311" i="3"/>
  <c r="EE311" i="3"/>
  <c r="ED311" i="3"/>
  <c r="EA311" i="3"/>
  <c r="DX311" i="3"/>
  <c r="DU311" i="3"/>
  <c r="DR311" i="3"/>
  <c r="DO311" i="3"/>
  <c r="DL311" i="3"/>
  <c r="DI311" i="3"/>
  <c r="DF311" i="3"/>
  <c r="DC311" i="3"/>
  <c r="CZ311" i="3"/>
  <c r="CW311" i="3"/>
  <c r="CT311" i="3"/>
  <c r="CQ311" i="3"/>
  <c r="CN311" i="3"/>
  <c r="CK311" i="3"/>
  <c r="CH311" i="3"/>
  <c r="CE311" i="3"/>
  <c r="CB311" i="3"/>
  <c r="BY311" i="3"/>
  <c r="BV311" i="3"/>
  <c r="BS311" i="3"/>
  <c r="BP311" i="3"/>
  <c r="BM311" i="3"/>
  <c r="BJ311" i="3"/>
  <c r="BG311" i="3"/>
  <c r="BD311" i="3"/>
  <c r="BA311" i="3"/>
  <c r="AX311" i="3"/>
  <c r="AU311" i="3"/>
  <c r="AO311" i="3"/>
  <c r="AL311" i="3"/>
  <c r="AI311" i="3"/>
  <c r="AF311" i="3"/>
  <c r="AC311" i="3"/>
  <c r="Z311" i="3"/>
  <c r="W311" i="3"/>
  <c r="T311" i="3"/>
  <c r="Q311" i="3"/>
  <c r="N311" i="3"/>
  <c r="K311" i="3"/>
  <c r="H311" i="3"/>
  <c r="E311" i="3"/>
  <c r="EF310" i="3"/>
  <c r="EE310" i="3"/>
  <c r="ED310" i="3"/>
  <c r="EA310" i="3"/>
  <c r="DX310" i="3"/>
  <c r="DU310" i="3"/>
  <c r="DR310" i="3"/>
  <c r="DO310" i="3"/>
  <c r="DL310" i="3"/>
  <c r="DI310" i="3"/>
  <c r="DF310" i="3"/>
  <c r="DC310" i="3"/>
  <c r="CZ310" i="3"/>
  <c r="CW310" i="3"/>
  <c r="CT310" i="3"/>
  <c r="CQ310" i="3"/>
  <c r="CN310" i="3"/>
  <c r="CK310" i="3"/>
  <c r="CH310" i="3"/>
  <c r="CE310" i="3"/>
  <c r="CB310" i="3"/>
  <c r="BY310" i="3"/>
  <c r="BV310" i="3"/>
  <c r="BS310" i="3"/>
  <c r="BP310" i="3"/>
  <c r="BM310" i="3"/>
  <c r="BJ310" i="3"/>
  <c r="BG310" i="3"/>
  <c r="BD310" i="3"/>
  <c r="BA310" i="3"/>
  <c r="AX310" i="3"/>
  <c r="AU310" i="3"/>
  <c r="AO310" i="3"/>
  <c r="AL310" i="3"/>
  <c r="AI310" i="3"/>
  <c r="AF310" i="3"/>
  <c r="AC310" i="3"/>
  <c r="Z310" i="3"/>
  <c r="W310" i="3"/>
  <c r="T310" i="3"/>
  <c r="Q310" i="3"/>
  <c r="N310" i="3"/>
  <c r="K310" i="3"/>
  <c r="H310" i="3"/>
  <c r="E310" i="3"/>
  <c r="EF309" i="3"/>
  <c r="EE309" i="3"/>
  <c r="ED309" i="3"/>
  <c r="EA309" i="3"/>
  <c r="DX309" i="3"/>
  <c r="DU309" i="3"/>
  <c r="DR309" i="3"/>
  <c r="DO309" i="3"/>
  <c r="DL309" i="3"/>
  <c r="DI309" i="3"/>
  <c r="DF309" i="3"/>
  <c r="DC309" i="3"/>
  <c r="CZ309" i="3"/>
  <c r="CW309" i="3"/>
  <c r="CT309" i="3"/>
  <c r="CQ309" i="3"/>
  <c r="CN309" i="3"/>
  <c r="CK309" i="3"/>
  <c r="CH309" i="3"/>
  <c r="CE309" i="3"/>
  <c r="CB309" i="3"/>
  <c r="BY309" i="3"/>
  <c r="BV309" i="3"/>
  <c r="BS309" i="3"/>
  <c r="BP309" i="3"/>
  <c r="BM309" i="3"/>
  <c r="BJ309" i="3"/>
  <c r="BG309" i="3"/>
  <c r="BD309" i="3"/>
  <c r="BA309" i="3"/>
  <c r="AX309" i="3"/>
  <c r="AU309" i="3"/>
  <c r="AO309" i="3"/>
  <c r="AL309" i="3"/>
  <c r="AI309" i="3"/>
  <c r="AF309" i="3"/>
  <c r="AC309" i="3"/>
  <c r="Z309" i="3"/>
  <c r="W309" i="3"/>
  <c r="T309" i="3"/>
  <c r="Q309" i="3"/>
  <c r="N309" i="3"/>
  <c r="K309" i="3"/>
  <c r="H309" i="3"/>
  <c r="E309" i="3"/>
  <c r="EF308" i="3"/>
  <c r="EE308" i="3"/>
  <c r="ED308" i="3"/>
  <c r="EA308" i="3"/>
  <c r="DX308" i="3"/>
  <c r="DU308" i="3"/>
  <c r="DR308" i="3"/>
  <c r="DO308" i="3"/>
  <c r="DL308" i="3"/>
  <c r="DI308" i="3"/>
  <c r="DF308" i="3"/>
  <c r="DC308" i="3"/>
  <c r="CZ308" i="3"/>
  <c r="CW308" i="3"/>
  <c r="CT308" i="3"/>
  <c r="CQ308" i="3"/>
  <c r="CN308" i="3"/>
  <c r="CK308" i="3"/>
  <c r="CH308" i="3"/>
  <c r="CE308" i="3"/>
  <c r="CB308" i="3"/>
  <c r="BY308" i="3"/>
  <c r="BV308" i="3"/>
  <c r="BS308" i="3"/>
  <c r="BP308" i="3"/>
  <c r="BM308" i="3"/>
  <c r="BJ308" i="3"/>
  <c r="BG308" i="3"/>
  <c r="BD308" i="3"/>
  <c r="BA308" i="3"/>
  <c r="AX308" i="3"/>
  <c r="AU308" i="3"/>
  <c r="AO308" i="3"/>
  <c r="AL308" i="3"/>
  <c r="AI308" i="3"/>
  <c r="AF308" i="3"/>
  <c r="AC308" i="3"/>
  <c r="Z308" i="3"/>
  <c r="W308" i="3"/>
  <c r="T308" i="3"/>
  <c r="Q308" i="3"/>
  <c r="N308" i="3"/>
  <c r="K308" i="3"/>
  <c r="H308" i="3"/>
  <c r="E308" i="3"/>
  <c r="EF307" i="3"/>
  <c r="EE307" i="3"/>
  <c r="ED307" i="3"/>
  <c r="EA307" i="3"/>
  <c r="DX307" i="3"/>
  <c r="DU307" i="3"/>
  <c r="DR307" i="3"/>
  <c r="DO307" i="3"/>
  <c r="DL307" i="3"/>
  <c r="DI307" i="3"/>
  <c r="DF307" i="3"/>
  <c r="DC307" i="3"/>
  <c r="CZ307" i="3"/>
  <c r="CW307" i="3"/>
  <c r="CT307" i="3"/>
  <c r="CQ307" i="3"/>
  <c r="CN307" i="3"/>
  <c r="CK307" i="3"/>
  <c r="CH307" i="3"/>
  <c r="CE307" i="3"/>
  <c r="CB307" i="3"/>
  <c r="BY307" i="3"/>
  <c r="BV307" i="3"/>
  <c r="BS307" i="3"/>
  <c r="BP307" i="3"/>
  <c r="BM307" i="3"/>
  <c r="BJ307" i="3"/>
  <c r="BG307" i="3"/>
  <c r="BD307" i="3"/>
  <c r="BA307" i="3"/>
  <c r="AX307" i="3"/>
  <c r="AU307" i="3"/>
  <c r="AO307" i="3"/>
  <c r="AL307" i="3"/>
  <c r="AI307" i="3"/>
  <c r="AF307" i="3"/>
  <c r="AC307" i="3"/>
  <c r="Z307" i="3"/>
  <c r="W307" i="3"/>
  <c r="T307" i="3"/>
  <c r="Q307" i="3"/>
  <c r="N307" i="3"/>
  <c r="K307" i="3"/>
  <c r="H307" i="3"/>
  <c r="E307" i="3"/>
  <c r="EF306" i="3"/>
  <c r="EE306" i="3"/>
  <c r="ED306" i="3"/>
  <c r="EA306" i="3"/>
  <c r="DX306" i="3"/>
  <c r="DU306" i="3"/>
  <c r="DR306" i="3"/>
  <c r="DO306" i="3"/>
  <c r="DL306" i="3"/>
  <c r="DI306" i="3"/>
  <c r="DF306" i="3"/>
  <c r="DC306" i="3"/>
  <c r="CZ306" i="3"/>
  <c r="CW306" i="3"/>
  <c r="CT306" i="3"/>
  <c r="CQ306" i="3"/>
  <c r="CN306" i="3"/>
  <c r="CK306" i="3"/>
  <c r="CH306" i="3"/>
  <c r="CE306" i="3"/>
  <c r="CB306" i="3"/>
  <c r="BY306" i="3"/>
  <c r="BV306" i="3"/>
  <c r="BS306" i="3"/>
  <c r="BP306" i="3"/>
  <c r="BM306" i="3"/>
  <c r="BJ306" i="3"/>
  <c r="BG306" i="3"/>
  <c r="BD306" i="3"/>
  <c r="BA306" i="3"/>
  <c r="AX306" i="3"/>
  <c r="AU306" i="3"/>
  <c r="AO306" i="3"/>
  <c r="AL306" i="3"/>
  <c r="AI306" i="3"/>
  <c r="AF306" i="3"/>
  <c r="AC306" i="3"/>
  <c r="Z306" i="3"/>
  <c r="W306" i="3"/>
  <c r="T306" i="3"/>
  <c r="Q306" i="3"/>
  <c r="N306" i="3"/>
  <c r="K306" i="3"/>
  <c r="H306" i="3"/>
  <c r="E306" i="3"/>
  <c r="EF305" i="3"/>
  <c r="EE305" i="3"/>
  <c r="ED305" i="3"/>
  <c r="EA305" i="3"/>
  <c r="DX305" i="3"/>
  <c r="DU305" i="3"/>
  <c r="DR305" i="3"/>
  <c r="DO305" i="3"/>
  <c r="DL305" i="3"/>
  <c r="DI305" i="3"/>
  <c r="DF305" i="3"/>
  <c r="DC305" i="3"/>
  <c r="CZ305" i="3"/>
  <c r="CW305" i="3"/>
  <c r="CT305" i="3"/>
  <c r="CQ305" i="3"/>
  <c r="CN305" i="3"/>
  <c r="CK305" i="3"/>
  <c r="CH305" i="3"/>
  <c r="CE305" i="3"/>
  <c r="CB305" i="3"/>
  <c r="BY305" i="3"/>
  <c r="BV305" i="3"/>
  <c r="BS305" i="3"/>
  <c r="BP305" i="3"/>
  <c r="BM305" i="3"/>
  <c r="BJ305" i="3"/>
  <c r="BG305" i="3"/>
  <c r="BD305" i="3"/>
  <c r="BA305" i="3"/>
  <c r="AX305" i="3"/>
  <c r="AU305" i="3"/>
  <c r="AO305" i="3"/>
  <c r="AL305" i="3"/>
  <c r="AI305" i="3"/>
  <c r="AF305" i="3"/>
  <c r="AC305" i="3"/>
  <c r="Z305" i="3"/>
  <c r="W305" i="3"/>
  <c r="T305" i="3"/>
  <c r="Q305" i="3"/>
  <c r="N305" i="3"/>
  <c r="K305" i="3"/>
  <c r="H305" i="3"/>
  <c r="E305" i="3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DH317" i="2" s="1"/>
  <c r="C317" i="2"/>
  <c r="DH316" i="2"/>
  <c r="DG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DH315" i="2"/>
  <c r="DG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DH314" i="2"/>
  <c r="DG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DH313" i="2"/>
  <c r="DG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DH312" i="2"/>
  <c r="DG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DH311" i="2"/>
  <c r="DG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DH310" i="2"/>
  <c r="DG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DH309" i="2"/>
  <c r="DG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DH308" i="2"/>
  <c r="DG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DH307" i="2"/>
  <c r="DG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DH306" i="2"/>
  <c r="DG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DH305" i="2"/>
  <c r="DG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EF303" i="3"/>
  <c r="EE303" i="3"/>
  <c r="EF302" i="3"/>
  <c r="EE302" i="3"/>
  <c r="EF301" i="3"/>
  <c r="EE301" i="3"/>
  <c r="EF300" i="3"/>
  <c r="EE300" i="3"/>
  <c r="EF299" i="3"/>
  <c r="EE299" i="3"/>
  <c r="EF298" i="3"/>
  <c r="EE298" i="3"/>
  <c r="EF297" i="3"/>
  <c r="EE297" i="3"/>
  <c r="EF296" i="3"/>
  <c r="EE296" i="3"/>
  <c r="EF295" i="3"/>
  <c r="EE295" i="3"/>
  <c r="EF294" i="3"/>
  <c r="EE294" i="3"/>
  <c r="EF293" i="3"/>
  <c r="EE293" i="3"/>
  <c r="EF292" i="3"/>
  <c r="EE292" i="3"/>
  <c r="EC304" i="3"/>
  <c r="EB304" i="3"/>
  <c r="DZ304" i="3"/>
  <c r="DY304" i="3"/>
  <c r="DW304" i="3"/>
  <c r="DV304" i="3"/>
  <c r="DT304" i="3"/>
  <c r="DS304" i="3"/>
  <c r="DQ304" i="3"/>
  <c r="DP304" i="3"/>
  <c r="DN304" i="3"/>
  <c r="DM304" i="3"/>
  <c r="DK304" i="3"/>
  <c r="DJ304" i="3"/>
  <c r="DH304" i="3"/>
  <c r="DG304" i="3"/>
  <c r="DE304" i="3"/>
  <c r="DD304" i="3"/>
  <c r="DB304" i="3"/>
  <c r="DA304" i="3"/>
  <c r="CY304" i="3"/>
  <c r="CX304" i="3"/>
  <c r="CV304" i="3"/>
  <c r="CU304" i="3"/>
  <c r="CS304" i="3"/>
  <c r="CR304" i="3"/>
  <c r="CP304" i="3"/>
  <c r="CO304" i="3"/>
  <c r="CM304" i="3"/>
  <c r="CL304" i="3"/>
  <c r="CJ304" i="3"/>
  <c r="CI304" i="3"/>
  <c r="CG304" i="3"/>
  <c r="CF304" i="3"/>
  <c r="CD304" i="3"/>
  <c r="CC304" i="3"/>
  <c r="CA304" i="3"/>
  <c r="BZ304" i="3"/>
  <c r="BX304" i="3"/>
  <c r="BW304" i="3"/>
  <c r="BU304" i="3"/>
  <c r="BT304" i="3"/>
  <c r="BR304" i="3"/>
  <c r="BQ304" i="3"/>
  <c r="BO304" i="3"/>
  <c r="BN304" i="3"/>
  <c r="BL304" i="3"/>
  <c r="BK304" i="3"/>
  <c r="BI304" i="3"/>
  <c r="BH304" i="3"/>
  <c r="BF304" i="3"/>
  <c r="BE304" i="3"/>
  <c r="BC304" i="3"/>
  <c r="BB304" i="3"/>
  <c r="AZ304" i="3"/>
  <c r="AY304" i="3"/>
  <c r="AW304" i="3"/>
  <c r="AV304" i="3"/>
  <c r="AT304" i="3"/>
  <c r="AS304" i="3"/>
  <c r="AN304" i="3"/>
  <c r="AM304" i="3"/>
  <c r="AK304" i="3"/>
  <c r="AJ304" i="3"/>
  <c r="AH304" i="3"/>
  <c r="AG304" i="3"/>
  <c r="AE304" i="3"/>
  <c r="AD304" i="3"/>
  <c r="AB304" i="3"/>
  <c r="AA304" i="3"/>
  <c r="Y304" i="3"/>
  <c r="X304" i="3"/>
  <c r="V304" i="3"/>
  <c r="U304" i="3"/>
  <c r="S304" i="3"/>
  <c r="R304" i="3"/>
  <c r="P304" i="3"/>
  <c r="O304" i="3"/>
  <c r="M304" i="3"/>
  <c r="L304" i="3"/>
  <c r="J304" i="3"/>
  <c r="I304" i="3"/>
  <c r="G304" i="3"/>
  <c r="F304" i="3"/>
  <c r="ED303" i="3"/>
  <c r="EA303" i="3"/>
  <c r="DX303" i="3"/>
  <c r="DU303" i="3"/>
  <c r="DR303" i="3"/>
  <c r="DO303" i="3"/>
  <c r="DL303" i="3"/>
  <c r="DI303" i="3"/>
  <c r="DF303" i="3"/>
  <c r="DC303" i="3"/>
  <c r="CZ303" i="3"/>
  <c r="CW303" i="3"/>
  <c r="CT303" i="3"/>
  <c r="CQ303" i="3"/>
  <c r="CN303" i="3"/>
  <c r="CK303" i="3"/>
  <c r="CH303" i="3"/>
  <c r="CE303" i="3"/>
  <c r="CB303" i="3"/>
  <c r="BY303" i="3"/>
  <c r="BV303" i="3"/>
  <c r="BS303" i="3"/>
  <c r="BP303" i="3"/>
  <c r="BM303" i="3"/>
  <c r="BJ303" i="3"/>
  <c r="BG303" i="3"/>
  <c r="BD303" i="3"/>
  <c r="BA303" i="3"/>
  <c r="AX303" i="3"/>
  <c r="AU303" i="3"/>
  <c r="AO303" i="3"/>
  <c r="AL303" i="3"/>
  <c r="AI303" i="3"/>
  <c r="AF303" i="3"/>
  <c r="AC303" i="3"/>
  <c r="Z303" i="3"/>
  <c r="W303" i="3"/>
  <c r="T303" i="3"/>
  <c r="Q303" i="3"/>
  <c r="N303" i="3"/>
  <c r="K303" i="3"/>
  <c r="H303" i="3"/>
  <c r="ED302" i="3"/>
  <c r="EA302" i="3"/>
  <c r="DX302" i="3"/>
  <c r="DU302" i="3"/>
  <c r="DR302" i="3"/>
  <c r="DO302" i="3"/>
  <c r="DL302" i="3"/>
  <c r="DI302" i="3"/>
  <c r="DF302" i="3"/>
  <c r="DC302" i="3"/>
  <c r="CZ302" i="3"/>
  <c r="CW302" i="3"/>
  <c r="CT302" i="3"/>
  <c r="CQ302" i="3"/>
  <c r="CN302" i="3"/>
  <c r="CK302" i="3"/>
  <c r="CH302" i="3"/>
  <c r="CE302" i="3"/>
  <c r="CB302" i="3"/>
  <c r="BY302" i="3"/>
  <c r="BV302" i="3"/>
  <c r="BS302" i="3"/>
  <c r="BP302" i="3"/>
  <c r="BM302" i="3"/>
  <c r="BJ302" i="3"/>
  <c r="BG302" i="3"/>
  <c r="BD302" i="3"/>
  <c r="BA302" i="3"/>
  <c r="AX302" i="3"/>
  <c r="AU302" i="3"/>
  <c r="AO302" i="3"/>
  <c r="AL302" i="3"/>
  <c r="AI302" i="3"/>
  <c r="AF302" i="3"/>
  <c r="AC302" i="3"/>
  <c r="Z302" i="3"/>
  <c r="W302" i="3"/>
  <c r="T302" i="3"/>
  <c r="Q302" i="3"/>
  <c r="N302" i="3"/>
  <c r="K302" i="3"/>
  <c r="H302" i="3"/>
  <c r="ED301" i="3"/>
  <c r="EA301" i="3"/>
  <c r="DX301" i="3"/>
  <c r="DU301" i="3"/>
  <c r="DR301" i="3"/>
  <c r="DO301" i="3"/>
  <c r="DL301" i="3"/>
  <c r="DI301" i="3"/>
  <c r="DF301" i="3"/>
  <c r="DC301" i="3"/>
  <c r="CZ301" i="3"/>
  <c r="CW301" i="3"/>
  <c r="CT301" i="3"/>
  <c r="CQ301" i="3"/>
  <c r="CN301" i="3"/>
  <c r="CK301" i="3"/>
  <c r="CH301" i="3"/>
  <c r="CE301" i="3"/>
  <c r="CB301" i="3"/>
  <c r="BY301" i="3"/>
  <c r="BV301" i="3"/>
  <c r="BS301" i="3"/>
  <c r="BP301" i="3"/>
  <c r="BM301" i="3"/>
  <c r="BJ301" i="3"/>
  <c r="BG301" i="3"/>
  <c r="BD301" i="3"/>
  <c r="BA301" i="3"/>
  <c r="AX301" i="3"/>
  <c r="AU301" i="3"/>
  <c r="AO301" i="3"/>
  <c r="AL301" i="3"/>
  <c r="AI301" i="3"/>
  <c r="AF301" i="3"/>
  <c r="AC301" i="3"/>
  <c r="Z301" i="3"/>
  <c r="W301" i="3"/>
  <c r="T301" i="3"/>
  <c r="Q301" i="3"/>
  <c r="N301" i="3"/>
  <c r="K301" i="3"/>
  <c r="H301" i="3"/>
  <c r="ED300" i="3"/>
  <c r="EA300" i="3"/>
  <c r="DX300" i="3"/>
  <c r="DU300" i="3"/>
  <c r="DR300" i="3"/>
  <c r="DO300" i="3"/>
  <c r="DL300" i="3"/>
  <c r="DI300" i="3"/>
  <c r="DF300" i="3"/>
  <c r="DC300" i="3"/>
  <c r="CZ300" i="3"/>
  <c r="CW300" i="3"/>
  <c r="CT300" i="3"/>
  <c r="CQ300" i="3"/>
  <c r="CN300" i="3"/>
  <c r="CK300" i="3"/>
  <c r="CH300" i="3"/>
  <c r="CE300" i="3"/>
  <c r="CB300" i="3"/>
  <c r="BY300" i="3"/>
  <c r="BV300" i="3"/>
  <c r="BS300" i="3"/>
  <c r="BP300" i="3"/>
  <c r="BM300" i="3"/>
  <c r="BJ300" i="3"/>
  <c r="BG300" i="3"/>
  <c r="BD300" i="3"/>
  <c r="BA300" i="3"/>
  <c r="AX300" i="3"/>
  <c r="AU300" i="3"/>
  <c r="AO300" i="3"/>
  <c r="AL300" i="3"/>
  <c r="AI300" i="3"/>
  <c r="AF300" i="3"/>
  <c r="AC300" i="3"/>
  <c r="Z300" i="3"/>
  <c r="W300" i="3"/>
  <c r="T300" i="3"/>
  <c r="Q300" i="3"/>
  <c r="N300" i="3"/>
  <c r="K300" i="3"/>
  <c r="H300" i="3"/>
  <c r="ED299" i="3"/>
  <c r="EA299" i="3"/>
  <c r="DX299" i="3"/>
  <c r="DU299" i="3"/>
  <c r="DR299" i="3"/>
  <c r="DO299" i="3"/>
  <c r="DL299" i="3"/>
  <c r="DI299" i="3"/>
  <c r="DF299" i="3"/>
  <c r="DC299" i="3"/>
  <c r="CZ299" i="3"/>
  <c r="CW299" i="3"/>
  <c r="CT299" i="3"/>
  <c r="CQ299" i="3"/>
  <c r="CN299" i="3"/>
  <c r="CK299" i="3"/>
  <c r="CH299" i="3"/>
  <c r="CE299" i="3"/>
  <c r="CB299" i="3"/>
  <c r="BY299" i="3"/>
  <c r="BV299" i="3"/>
  <c r="BS299" i="3"/>
  <c r="BP299" i="3"/>
  <c r="BM299" i="3"/>
  <c r="BJ299" i="3"/>
  <c r="BG299" i="3"/>
  <c r="BD299" i="3"/>
  <c r="BA299" i="3"/>
  <c r="AX299" i="3"/>
  <c r="AU299" i="3"/>
  <c r="AO299" i="3"/>
  <c r="AL299" i="3"/>
  <c r="AI299" i="3"/>
  <c r="AF299" i="3"/>
  <c r="AC299" i="3"/>
  <c r="Z299" i="3"/>
  <c r="W299" i="3"/>
  <c r="T299" i="3"/>
  <c r="Q299" i="3"/>
  <c r="N299" i="3"/>
  <c r="K299" i="3"/>
  <c r="H299" i="3"/>
  <c r="ED298" i="3"/>
  <c r="EA298" i="3"/>
  <c r="DX298" i="3"/>
  <c r="DU298" i="3"/>
  <c r="DR298" i="3"/>
  <c r="DO298" i="3"/>
  <c r="DL298" i="3"/>
  <c r="DI298" i="3"/>
  <c r="DF298" i="3"/>
  <c r="DC298" i="3"/>
  <c r="CZ298" i="3"/>
  <c r="CW298" i="3"/>
  <c r="CT298" i="3"/>
  <c r="CQ298" i="3"/>
  <c r="CN298" i="3"/>
  <c r="CK298" i="3"/>
  <c r="CH298" i="3"/>
  <c r="CE298" i="3"/>
  <c r="CB298" i="3"/>
  <c r="BY298" i="3"/>
  <c r="BV298" i="3"/>
  <c r="BS298" i="3"/>
  <c r="BP298" i="3"/>
  <c r="BM298" i="3"/>
  <c r="BJ298" i="3"/>
  <c r="BG298" i="3"/>
  <c r="BD298" i="3"/>
  <c r="BA298" i="3"/>
  <c r="AX298" i="3"/>
  <c r="AU298" i="3"/>
  <c r="AO298" i="3"/>
  <c r="AL298" i="3"/>
  <c r="AI298" i="3"/>
  <c r="AF298" i="3"/>
  <c r="AC298" i="3"/>
  <c r="Z298" i="3"/>
  <c r="W298" i="3"/>
  <c r="T298" i="3"/>
  <c r="Q298" i="3"/>
  <c r="N298" i="3"/>
  <c r="K298" i="3"/>
  <c r="H298" i="3"/>
  <c r="ED297" i="3"/>
  <c r="EA297" i="3"/>
  <c r="DX297" i="3"/>
  <c r="DU297" i="3"/>
  <c r="DR297" i="3"/>
  <c r="DO297" i="3"/>
  <c r="DL297" i="3"/>
  <c r="DI297" i="3"/>
  <c r="DF297" i="3"/>
  <c r="DC297" i="3"/>
  <c r="CZ297" i="3"/>
  <c r="CW297" i="3"/>
  <c r="CT297" i="3"/>
  <c r="CQ297" i="3"/>
  <c r="CN297" i="3"/>
  <c r="CK297" i="3"/>
  <c r="CH297" i="3"/>
  <c r="CE297" i="3"/>
  <c r="CB297" i="3"/>
  <c r="BY297" i="3"/>
  <c r="BV297" i="3"/>
  <c r="BS297" i="3"/>
  <c r="BP297" i="3"/>
  <c r="BM297" i="3"/>
  <c r="BJ297" i="3"/>
  <c r="BG297" i="3"/>
  <c r="BD297" i="3"/>
  <c r="BA297" i="3"/>
  <c r="AX297" i="3"/>
  <c r="AU297" i="3"/>
  <c r="AO297" i="3"/>
  <c r="AL297" i="3"/>
  <c r="AI297" i="3"/>
  <c r="AF297" i="3"/>
  <c r="AC297" i="3"/>
  <c r="Z297" i="3"/>
  <c r="W297" i="3"/>
  <c r="T297" i="3"/>
  <c r="Q297" i="3"/>
  <c r="N297" i="3"/>
  <c r="K297" i="3"/>
  <c r="H297" i="3"/>
  <c r="ED296" i="3"/>
  <c r="EA296" i="3"/>
  <c r="DX296" i="3"/>
  <c r="DU296" i="3"/>
  <c r="DR296" i="3"/>
  <c r="DO296" i="3"/>
  <c r="DL296" i="3"/>
  <c r="DI296" i="3"/>
  <c r="DF296" i="3"/>
  <c r="DC296" i="3"/>
  <c r="CZ296" i="3"/>
  <c r="CW296" i="3"/>
  <c r="CT296" i="3"/>
  <c r="CQ296" i="3"/>
  <c r="CN296" i="3"/>
  <c r="CK296" i="3"/>
  <c r="CH296" i="3"/>
  <c r="CE296" i="3"/>
  <c r="CB296" i="3"/>
  <c r="BY296" i="3"/>
  <c r="BV296" i="3"/>
  <c r="BS296" i="3"/>
  <c r="BP296" i="3"/>
  <c r="BM296" i="3"/>
  <c r="BJ296" i="3"/>
  <c r="BG296" i="3"/>
  <c r="BD296" i="3"/>
  <c r="BA296" i="3"/>
  <c r="AX296" i="3"/>
  <c r="AU296" i="3"/>
  <c r="AO296" i="3"/>
  <c r="AL296" i="3"/>
  <c r="AI296" i="3"/>
  <c r="AF296" i="3"/>
  <c r="AC296" i="3"/>
  <c r="Z296" i="3"/>
  <c r="W296" i="3"/>
  <c r="T296" i="3"/>
  <c r="Q296" i="3"/>
  <c r="N296" i="3"/>
  <c r="K296" i="3"/>
  <c r="H296" i="3"/>
  <c r="ED295" i="3"/>
  <c r="EA295" i="3"/>
  <c r="DX295" i="3"/>
  <c r="DU295" i="3"/>
  <c r="DR295" i="3"/>
  <c r="DO295" i="3"/>
  <c r="DL295" i="3"/>
  <c r="DI295" i="3"/>
  <c r="DF295" i="3"/>
  <c r="DC295" i="3"/>
  <c r="CZ295" i="3"/>
  <c r="CW295" i="3"/>
  <c r="CT295" i="3"/>
  <c r="CQ295" i="3"/>
  <c r="CN295" i="3"/>
  <c r="CK295" i="3"/>
  <c r="CH295" i="3"/>
  <c r="CE295" i="3"/>
  <c r="CB295" i="3"/>
  <c r="BY295" i="3"/>
  <c r="BV295" i="3"/>
  <c r="BS295" i="3"/>
  <c r="BP295" i="3"/>
  <c r="BM295" i="3"/>
  <c r="BJ295" i="3"/>
  <c r="BG295" i="3"/>
  <c r="BD295" i="3"/>
  <c r="BA295" i="3"/>
  <c r="AX295" i="3"/>
  <c r="AU295" i="3"/>
  <c r="AO295" i="3"/>
  <c r="AL295" i="3"/>
  <c r="AI295" i="3"/>
  <c r="AF295" i="3"/>
  <c r="AC295" i="3"/>
  <c r="Z295" i="3"/>
  <c r="W295" i="3"/>
  <c r="T295" i="3"/>
  <c r="Q295" i="3"/>
  <c r="N295" i="3"/>
  <c r="K295" i="3"/>
  <c r="H295" i="3"/>
  <c r="ED294" i="3"/>
  <c r="EA294" i="3"/>
  <c r="DX294" i="3"/>
  <c r="DU294" i="3"/>
  <c r="DR294" i="3"/>
  <c r="DO294" i="3"/>
  <c r="DL294" i="3"/>
  <c r="DI294" i="3"/>
  <c r="DF294" i="3"/>
  <c r="DC294" i="3"/>
  <c r="CZ294" i="3"/>
  <c r="CW294" i="3"/>
  <c r="CT294" i="3"/>
  <c r="CQ294" i="3"/>
  <c r="CN294" i="3"/>
  <c r="CK294" i="3"/>
  <c r="CH294" i="3"/>
  <c r="CE294" i="3"/>
  <c r="CB294" i="3"/>
  <c r="BY294" i="3"/>
  <c r="BV294" i="3"/>
  <c r="BS294" i="3"/>
  <c r="BP294" i="3"/>
  <c r="BM294" i="3"/>
  <c r="BJ294" i="3"/>
  <c r="BG294" i="3"/>
  <c r="BD294" i="3"/>
  <c r="BA294" i="3"/>
  <c r="AX294" i="3"/>
  <c r="AU294" i="3"/>
  <c r="AO294" i="3"/>
  <c r="AL294" i="3"/>
  <c r="AI294" i="3"/>
  <c r="AF294" i="3"/>
  <c r="AC294" i="3"/>
  <c r="Z294" i="3"/>
  <c r="W294" i="3"/>
  <c r="T294" i="3"/>
  <c r="Q294" i="3"/>
  <c r="N294" i="3"/>
  <c r="K294" i="3"/>
  <c r="H294" i="3"/>
  <c r="ED293" i="3"/>
  <c r="EA293" i="3"/>
  <c r="DX293" i="3"/>
  <c r="DU293" i="3"/>
  <c r="DR293" i="3"/>
  <c r="DO293" i="3"/>
  <c r="DL293" i="3"/>
  <c r="DI293" i="3"/>
  <c r="DF293" i="3"/>
  <c r="DC293" i="3"/>
  <c r="CZ293" i="3"/>
  <c r="CW293" i="3"/>
  <c r="CT293" i="3"/>
  <c r="CQ293" i="3"/>
  <c r="CN293" i="3"/>
  <c r="CK293" i="3"/>
  <c r="CH293" i="3"/>
  <c r="CE293" i="3"/>
  <c r="CB293" i="3"/>
  <c r="BY293" i="3"/>
  <c r="BV293" i="3"/>
  <c r="BS293" i="3"/>
  <c r="BP293" i="3"/>
  <c r="BM293" i="3"/>
  <c r="BJ293" i="3"/>
  <c r="BG293" i="3"/>
  <c r="BD293" i="3"/>
  <c r="BA293" i="3"/>
  <c r="AX293" i="3"/>
  <c r="AU293" i="3"/>
  <c r="AO293" i="3"/>
  <c r="AL293" i="3"/>
  <c r="AI293" i="3"/>
  <c r="AF293" i="3"/>
  <c r="AC293" i="3"/>
  <c r="Z293" i="3"/>
  <c r="W293" i="3"/>
  <c r="T293" i="3"/>
  <c r="Q293" i="3"/>
  <c r="N293" i="3"/>
  <c r="K293" i="3"/>
  <c r="H293" i="3"/>
  <c r="ED292" i="3"/>
  <c r="EA292" i="3"/>
  <c r="DX292" i="3"/>
  <c r="DU292" i="3"/>
  <c r="DR292" i="3"/>
  <c r="DO292" i="3"/>
  <c r="DL292" i="3"/>
  <c r="DI292" i="3"/>
  <c r="DF292" i="3"/>
  <c r="DC292" i="3"/>
  <c r="CZ292" i="3"/>
  <c r="CW292" i="3"/>
  <c r="CT292" i="3"/>
  <c r="CQ292" i="3"/>
  <c r="CN292" i="3"/>
  <c r="CK292" i="3"/>
  <c r="CH292" i="3"/>
  <c r="CE292" i="3"/>
  <c r="CB292" i="3"/>
  <c r="BY292" i="3"/>
  <c r="BV292" i="3"/>
  <c r="BS292" i="3"/>
  <c r="BP292" i="3"/>
  <c r="BM292" i="3"/>
  <c r="BJ292" i="3"/>
  <c r="BG292" i="3"/>
  <c r="BD292" i="3"/>
  <c r="BA292" i="3"/>
  <c r="AX292" i="3"/>
  <c r="AU292" i="3"/>
  <c r="AO292" i="3"/>
  <c r="AL292" i="3"/>
  <c r="AI292" i="3"/>
  <c r="AF292" i="3"/>
  <c r="AC292" i="3"/>
  <c r="Z292" i="3"/>
  <c r="W292" i="3"/>
  <c r="T292" i="3"/>
  <c r="Q292" i="3"/>
  <c r="N292" i="3"/>
  <c r="K292" i="3"/>
  <c r="H292" i="3"/>
  <c r="D304" i="3"/>
  <c r="C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DH303" i="2"/>
  <c r="DG303" i="2"/>
  <c r="DH302" i="2"/>
  <c r="DG302" i="2"/>
  <c r="DH301" i="2"/>
  <c r="DG301" i="2"/>
  <c r="DH300" i="2"/>
  <c r="DG300" i="2"/>
  <c r="DH299" i="2"/>
  <c r="DG299" i="2"/>
  <c r="DH298" i="2"/>
  <c r="DG298" i="2"/>
  <c r="DH297" i="2"/>
  <c r="DG297" i="2"/>
  <c r="DH296" i="2"/>
  <c r="DG296" i="2"/>
  <c r="DH295" i="2"/>
  <c r="DG295" i="2"/>
  <c r="DH294" i="2"/>
  <c r="DG294" i="2"/>
  <c r="DH293" i="2"/>
  <c r="DG293" i="2"/>
  <c r="DH292" i="2"/>
  <c r="DG292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DH304" i="2" s="1"/>
  <c r="CF304" i="2"/>
  <c r="DG304" i="2" s="1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C291" i="3"/>
  <c r="EB291" i="3"/>
  <c r="DZ291" i="3"/>
  <c r="DY291" i="3"/>
  <c r="DW291" i="3"/>
  <c r="DV291" i="3"/>
  <c r="DT291" i="3"/>
  <c r="DS291" i="3"/>
  <c r="DQ291" i="3"/>
  <c r="DP291" i="3"/>
  <c r="DN291" i="3"/>
  <c r="DM291" i="3"/>
  <c r="DK291" i="3"/>
  <c r="DJ291" i="3"/>
  <c r="DH291" i="3"/>
  <c r="DG291" i="3"/>
  <c r="DE291" i="3"/>
  <c r="DD291" i="3"/>
  <c r="DB291" i="3"/>
  <c r="DA291" i="3"/>
  <c r="CY291" i="3"/>
  <c r="CX291" i="3"/>
  <c r="CV291" i="3"/>
  <c r="CU291" i="3"/>
  <c r="CS291" i="3"/>
  <c r="CR291" i="3"/>
  <c r="CP291" i="3"/>
  <c r="CO291" i="3"/>
  <c r="CM291" i="3"/>
  <c r="CL291" i="3"/>
  <c r="CJ291" i="3"/>
  <c r="CI291" i="3"/>
  <c r="CG291" i="3"/>
  <c r="CF291" i="3"/>
  <c r="CD291" i="3"/>
  <c r="CC291" i="3"/>
  <c r="CA291" i="3"/>
  <c r="BZ291" i="3"/>
  <c r="BX291" i="3"/>
  <c r="BW291" i="3"/>
  <c r="BU291" i="3"/>
  <c r="BT291" i="3"/>
  <c r="BR291" i="3"/>
  <c r="BQ291" i="3"/>
  <c r="BO291" i="3"/>
  <c r="BN291" i="3"/>
  <c r="BL291" i="3"/>
  <c r="BK291" i="3"/>
  <c r="BI291" i="3"/>
  <c r="BH291" i="3"/>
  <c r="BF291" i="3"/>
  <c r="BE291" i="3"/>
  <c r="BC291" i="3"/>
  <c r="BB291" i="3"/>
  <c r="AZ291" i="3"/>
  <c r="AY291" i="3"/>
  <c r="AW291" i="3"/>
  <c r="AV291" i="3"/>
  <c r="AT291" i="3"/>
  <c r="AS291" i="3"/>
  <c r="AN291" i="3"/>
  <c r="AM291" i="3"/>
  <c r="AK291" i="3"/>
  <c r="AJ291" i="3"/>
  <c r="AH291" i="3"/>
  <c r="AG291" i="3"/>
  <c r="AE291" i="3"/>
  <c r="AD291" i="3"/>
  <c r="AB291" i="3"/>
  <c r="AA291" i="3"/>
  <c r="Y291" i="3"/>
  <c r="X291" i="3"/>
  <c r="V291" i="3"/>
  <c r="U291" i="3"/>
  <c r="S291" i="3"/>
  <c r="R291" i="3"/>
  <c r="P291" i="3"/>
  <c r="O291" i="3"/>
  <c r="M291" i="3"/>
  <c r="L291" i="3"/>
  <c r="J291" i="3"/>
  <c r="I291" i="3"/>
  <c r="G291" i="3"/>
  <c r="F291" i="3"/>
  <c r="ED290" i="3"/>
  <c r="EA290" i="3"/>
  <c r="DX290" i="3"/>
  <c r="DU290" i="3"/>
  <c r="DR290" i="3"/>
  <c r="DO290" i="3"/>
  <c r="DL290" i="3"/>
  <c r="DI290" i="3"/>
  <c r="DF290" i="3"/>
  <c r="DC290" i="3"/>
  <c r="CZ290" i="3"/>
  <c r="CW290" i="3"/>
  <c r="CT290" i="3"/>
  <c r="CQ290" i="3"/>
  <c r="CN290" i="3"/>
  <c r="CK290" i="3"/>
  <c r="CH290" i="3"/>
  <c r="CE290" i="3"/>
  <c r="CB290" i="3"/>
  <c r="BY290" i="3"/>
  <c r="BV290" i="3"/>
  <c r="BS290" i="3"/>
  <c r="BP290" i="3"/>
  <c r="BM290" i="3"/>
  <c r="BJ290" i="3"/>
  <c r="BG290" i="3"/>
  <c r="BD290" i="3"/>
  <c r="BA290" i="3"/>
  <c r="AX290" i="3"/>
  <c r="AU290" i="3"/>
  <c r="AO290" i="3"/>
  <c r="AL290" i="3"/>
  <c r="AI290" i="3"/>
  <c r="AF290" i="3"/>
  <c r="AC290" i="3"/>
  <c r="Z290" i="3"/>
  <c r="W290" i="3"/>
  <c r="T290" i="3"/>
  <c r="Q290" i="3"/>
  <c r="N290" i="3"/>
  <c r="K290" i="3"/>
  <c r="H290" i="3"/>
  <c r="ED289" i="3"/>
  <c r="EA289" i="3"/>
  <c r="DX289" i="3"/>
  <c r="DU289" i="3"/>
  <c r="DR289" i="3"/>
  <c r="DO289" i="3"/>
  <c r="DL289" i="3"/>
  <c r="DI289" i="3"/>
  <c r="DF289" i="3"/>
  <c r="DC289" i="3"/>
  <c r="CZ289" i="3"/>
  <c r="CW289" i="3"/>
  <c r="CT289" i="3"/>
  <c r="CQ289" i="3"/>
  <c r="CN289" i="3"/>
  <c r="CK289" i="3"/>
  <c r="CH289" i="3"/>
  <c r="CE289" i="3"/>
  <c r="CB289" i="3"/>
  <c r="BY289" i="3"/>
  <c r="BV289" i="3"/>
  <c r="BS289" i="3"/>
  <c r="BP289" i="3"/>
  <c r="BM289" i="3"/>
  <c r="BJ289" i="3"/>
  <c r="BG289" i="3"/>
  <c r="BD289" i="3"/>
  <c r="BA289" i="3"/>
  <c r="AX289" i="3"/>
  <c r="AU289" i="3"/>
  <c r="AO289" i="3"/>
  <c r="AL289" i="3"/>
  <c r="AI289" i="3"/>
  <c r="AF289" i="3"/>
  <c r="AC289" i="3"/>
  <c r="Z289" i="3"/>
  <c r="W289" i="3"/>
  <c r="T289" i="3"/>
  <c r="Q289" i="3"/>
  <c r="N289" i="3"/>
  <c r="K289" i="3"/>
  <c r="H289" i="3"/>
  <c r="ED288" i="3"/>
  <c r="EA288" i="3"/>
  <c r="DX288" i="3"/>
  <c r="DU288" i="3"/>
  <c r="DR288" i="3"/>
  <c r="DO288" i="3"/>
  <c r="DL288" i="3"/>
  <c r="DI288" i="3"/>
  <c r="DF288" i="3"/>
  <c r="DC288" i="3"/>
  <c r="CZ288" i="3"/>
  <c r="CW288" i="3"/>
  <c r="CT288" i="3"/>
  <c r="CQ288" i="3"/>
  <c r="CN288" i="3"/>
  <c r="CK288" i="3"/>
  <c r="CH288" i="3"/>
  <c r="CE288" i="3"/>
  <c r="CB288" i="3"/>
  <c r="BY288" i="3"/>
  <c r="BV288" i="3"/>
  <c r="BS288" i="3"/>
  <c r="BP288" i="3"/>
  <c r="BM288" i="3"/>
  <c r="BJ288" i="3"/>
  <c r="BG288" i="3"/>
  <c r="BD288" i="3"/>
  <c r="BA288" i="3"/>
  <c r="AX288" i="3"/>
  <c r="AU288" i="3"/>
  <c r="AO288" i="3"/>
  <c r="AL288" i="3"/>
  <c r="AI288" i="3"/>
  <c r="AF288" i="3"/>
  <c r="AC288" i="3"/>
  <c r="Z288" i="3"/>
  <c r="W288" i="3"/>
  <c r="T288" i="3"/>
  <c r="Q288" i="3"/>
  <c r="N288" i="3"/>
  <c r="K288" i="3"/>
  <c r="H288" i="3"/>
  <c r="ED287" i="3"/>
  <c r="EA287" i="3"/>
  <c r="DX287" i="3"/>
  <c r="DU287" i="3"/>
  <c r="DR287" i="3"/>
  <c r="DO287" i="3"/>
  <c r="DL287" i="3"/>
  <c r="DI287" i="3"/>
  <c r="DF287" i="3"/>
  <c r="DC287" i="3"/>
  <c r="CZ287" i="3"/>
  <c r="CW287" i="3"/>
  <c r="CT287" i="3"/>
  <c r="CQ287" i="3"/>
  <c r="CN287" i="3"/>
  <c r="CK287" i="3"/>
  <c r="CH287" i="3"/>
  <c r="CE287" i="3"/>
  <c r="CB287" i="3"/>
  <c r="BY287" i="3"/>
  <c r="BV287" i="3"/>
  <c r="BS287" i="3"/>
  <c r="BP287" i="3"/>
  <c r="BM287" i="3"/>
  <c r="BJ287" i="3"/>
  <c r="BG287" i="3"/>
  <c r="BD287" i="3"/>
  <c r="BA287" i="3"/>
  <c r="AX287" i="3"/>
  <c r="AU287" i="3"/>
  <c r="AO287" i="3"/>
  <c r="AL287" i="3"/>
  <c r="AI287" i="3"/>
  <c r="AF287" i="3"/>
  <c r="AC287" i="3"/>
  <c r="Z287" i="3"/>
  <c r="W287" i="3"/>
  <c r="T287" i="3"/>
  <c r="Q287" i="3"/>
  <c r="N287" i="3"/>
  <c r="K287" i="3"/>
  <c r="H287" i="3"/>
  <c r="ED286" i="3"/>
  <c r="EA286" i="3"/>
  <c r="DX286" i="3"/>
  <c r="DU286" i="3"/>
  <c r="DR286" i="3"/>
  <c r="DO286" i="3"/>
  <c r="DL286" i="3"/>
  <c r="DI286" i="3"/>
  <c r="DF286" i="3"/>
  <c r="DC286" i="3"/>
  <c r="CZ286" i="3"/>
  <c r="CW286" i="3"/>
  <c r="CT286" i="3"/>
  <c r="CQ286" i="3"/>
  <c r="CN286" i="3"/>
  <c r="CK286" i="3"/>
  <c r="CH286" i="3"/>
  <c r="CE286" i="3"/>
  <c r="CB286" i="3"/>
  <c r="BY286" i="3"/>
  <c r="BV286" i="3"/>
  <c r="BS286" i="3"/>
  <c r="BP286" i="3"/>
  <c r="BM286" i="3"/>
  <c r="BJ286" i="3"/>
  <c r="BG286" i="3"/>
  <c r="BD286" i="3"/>
  <c r="BA286" i="3"/>
  <c r="AX286" i="3"/>
  <c r="AU286" i="3"/>
  <c r="AO286" i="3"/>
  <c r="AL286" i="3"/>
  <c r="AI286" i="3"/>
  <c r="AF286" i="3"/>
  <c r="AC286" i="3"/>
  <c r="Z286" i="3"/>
  <c r="W286" i="3"/>
  <c r="T286" i="3"/>
  <c r="Q286" i="3"/>
  <c r="N286" i="3"/>
  <c r="K286" i="3"/>
  <c r="H286" i="3"/>
  <c r="ED285" i="3"/>
  <c r="EA285" i="3"/>
  <c r="DX285" i="3"/>
  <c r="DU285" i="3"/>
  <c r="DR285" i="3"/>
  <c r="DO285" i="3"/>
  <c r="DL285" i="3"/>
  <c r="DI285" i="3"/>
  <c r="DF285" i="3"/>
  <c r="DC285" i="3"/>
  <c r="CZ285" i="3"/>
  <c r="CW285" i="3"/>
  <c r="CT285" i="3"/>
  <c r="CQ285" i="3"/>
  <c r="CN285" i="3"/>
  <c r="CK285" i="3"/>
  <c r="CH285" i="3"/>
  <c r="CE285" i="3"/>
  <c r="CB285" i="3"/>
  <c r="BY285" i="3"/>
  <c r="BV285" i="3"/>
  <c r="BS285" i="3"/>
  <c r="BP285" i="3"/>
  <c r="BM285" i="3"/>
  <c r="BJ285" i="3"/>
  <c r="BG285" i="3"/>
  <c r="BD285" i="3"/>
  <c r="BA285" i="3"/>
  <c r="AX285" i="3"/>
  <c r="AU285" i="3"/>
  <c r="AO285" i="3"/>
  <c r="AL285" i="3"/>
  <c r="AI285" i="3"/>
  <c r="AF285" i="3"/>
  <c r="AC285" i="3"/>
  <c r="Z285" i="3"/>
  <c r="W285" i="3"/>
  <c r="T285" i="3"/>
  <c r="Q285" i="3"/>
  <c r="N285" i="3"/>
  <c r="K285" i="3"/>
  <c r="H285" i="3"/>
  <c r="ED284" i="3"/>
  <c r="EA284" i="3"/>
  <c r="DX284" i="3"/>
  <c r="DU284" i="3"/>
  <c r="DR284" i="3"/>
  <c r="DO284" i="3"/>
  <c r="DL284" i="3"/>
  <c r="DI284" i="3"/>
  <c r="DF284" i="3"/>
  <c r="DC284" i="3"/>
  <c r="CZ284" i="3"/>
  <c r="CW284" i="3"/>
  <c r="CT284" i="3"/>
  <c r="CQ284" i="3"/>
  <c r="CN284" i="3"/>
  <c r="CK284" i="3"/>
  <c r="CH284" i="3"/>
  <c r="CE284" i="3"/>
  <c r="CB284" i="3"/>
  <c r="BY284" i="3"/>
  <c r="BV284" i="3"/>
  <c r="BS284" i="3"/>
  <c r="BP284" i="3"/>
  <c r="BM284" i="3"/>
  <c r="BJ284" i="3"/>
  <c r="BG284" i="3"/>
  <c r="BD284" i="3"/>
  <c r="BA284" i="3"/>
  <c r="AX284" i="3"/>
  <c r="AU284" i="3"/>
  <c r="AO284" i="3"/>
  <c r="AL284" i="3"/>
  <c r="AI284" i="3"/>
  <c r="AF284" i="3"/>
  <c r="AC284" i="3"/>
  <c r="Z284" i="3"/>
  <c r="W284" i="3"/>
  <c r="T284" i="3"/>
  <c r="Q284" i="3"/>
  <c r="N284" i="3"/>
  <c r="K284" i="3"/>
  <c r="H284" i="3"/>
  <c r="ED283" i="3"/>
  <c r="EA283" i="3"/>
  <c r="DX283" i="3"/>
  <c r="DU283" i="3"/>
  <c r="DR283" i="3"/>
  <c r="DO283" i="3"/>
  <c r="DL283" i="3"/>
  <c r="DI283" i="3"/>
  <c r="DF283" i="3"/>
  <c r="DC283" i="3"/>
  <c r="CZ283" i="3"/>
  <c r="CW283" i="3"/>
  <c r="CT283" i="3"/>
  <c r="CQ283" i="3"/>
  <c r="CN283" i="3"/>
  <c r="CK283" i="3"/>
  <c r="CH283" i="3"/>
  <c r="CE283" i="3"/>
  <c r="CB283" i="3"/>
  <c r="BY283" i="3"/>
  <c r="BV283" i="3"/>
  <c r="BS283" i="3"/>
  <c r="BP283" i="3"/>
  <c r="BM283" i="3"/>
  <c r="BJ283" i="3"/>
  <c r="BG283" i="3"/>
  <c r="BD283" i="3"/>
  <c r="BA283" i="3"/>
  <c r="AX283" i="3"/>
  <c r="AU283" i="3"/>
  <c r="AO283" i="3"/>
  <c r="AL283" i="3"/>
  <c r="AI283" i="3"/>
  <c r="AF283" i="3"/>
  <c r="AC283" i="3"/>
  <c r="Z283" i="3"/>
  <c r="W283" i="3"/>
  <c r="T283" i="3"/>
  <c r="Q283" i="3"/>
  <c r="N283" i="3"/>
  <c r="K283" i="3"/>
  <c r="H283" i="3"/>
  <c r="ED282" i="3"/>
  <c r="EA282" i="3"/>
  <c r="DX282" i="3"/>
  <c r="DU282" i="3"/>
  <c r="DR282" i="3"/>
  <c r="DO282" i="3"/>
  <c r="DL282" i="3"/>
  <c r="DI282" i="3"/>
  <c r="DF282" i="3"/>
  <c r="DC282" i="3"/>
  <c r="CZ282" i="3"/>
  <c r="CW282" i="3"/>
  <c r="CT282" i="3"/>
  <c r="CQ282" i="3"/>
  <c r="CN282" i="3"/>
  <c r="CK282" i="3"/>
  <c r="CH282" i="3"/>
  <c r="CE282" i="3"/>
  <c r="CB282" i="3"/>
  <c r="BY282" i="3"/>
  <c r="BV282" i="3"/>
  <c r="BS282" i="3"/>
  <c r="BP282" i="3"/>
  <c r="BM282" i="3"/>
  <c r="BJ282" i="3"/>
  <c r="BG282" i="3"/>
  <c r="BD282" i="3"/>
  <c r="BA282" i="3"/>
  <c r="AX282" i="3"/>
  <c r="AU282" i="3"/>
  <c r="AO282" i="3"/>
  <c r="AL282" i="3"/>
  <c r="AI282" i="3"/>
  <c r="AF282" i="3"/>
  <c r="AC282" i="3"/>
  <c r="Z282" i="3"/>
  <c r="W282" i="3"/>
  <c r="T282" i="3"/>
  <c r="Q282" i="3"/>
  <c r="N282" i="3"/>
  <c r="K282" i="3"/>
  <c r="H282" i="3"/>
  <c r="ED281" i="3"/>
  <c r="EA281" i="3"/>
  <c r="DX281" i="3"/>
  <c r="DU281" i="3"/>
  <c r="DR281" i="3"/>
  <c r="DO281" i="3"/>
  <c r="DL281" i="3"/>
  <c r="DI281" i="3"/>
  <c r="DF281" i="3"/>
  <c r="DC281" i="3"/>
  <c r="CZ281" i="3"/>
  <c r="CW281" i="3"/>
  <c r="CT281" i="3"/>
  <c r="CQ281" i="3"/>
  <c r="CN281" i="3"/>
  <c r="CK281" i="3"/>
  <c r="CH281" i="3"/>
  <c r="CE281" i="3"/>
  <c r="CB281" i="3"/>
  <c r="BY281" i="3"/>
  <c r="BV281" i="3"/>
  <c r="BS281" i="3"/>
  <c r="BP281" i="3"/>
  <c r="BM281" i="3"/>
  <c r="BJ281" i="3"/>
  <c r="BG281" i="3"/>
  <c r="BD281" i="3"/>
  <c r="BA281" i="3"/>
  <c r="AX281" i="3"/>
  <c r="AU281" i="3"/>
  <c r="AO281" i="3"/>
  <c r="AL281" i="3"/>
  <c r="AI281" i="3"/>
  <c r="AF281" i="3"/>
  <c r="AC281" i="3"/>
  <c r="Z281" i="3"/>
  <c r="W281" i="3"/>
  <c r="T281" i="3"/>
  <c r="Q281" i="3"/>
  <c r="N281" i="3"/>
  <c r="K281" i="3"/>
  <c r="H281" i="3"/>
  <c r="ED280" i="3"/>
  <c r="EA280" i="3"/>
  <c r="DX280" i="3"/>
  <c r="DU280" i="3"/>
  <c r="DR280" i="3"/>
  <c r="DO280" i="3"/>
  <c r="DL280" i="3"/>
  <c r="DI280" i="3"/>
  <c r="DF280" i="3"/>
  <c r="DC280" i="3"/>
  <c r="CZ280" i="3"/>
  <c r="CW280" i="3"/>
  <c r="CT280" i="3"/>
  <c r="CQ280" i="3"/>
  <c r="CN280" i="3"/>
  <c r="CK280" i="3"/>
  <c r="CH280" i="3"/>
  <c r="CE280" i="3"/>
  <c r="CB280" i="3"/>
  <c r="BY280" i="3"/>
  <c r="BV280" i="3"/>
  <c r="BS280" i="3"/>
  <c r="BP280" i="3"/>
  <c r="BM280" i="3"/>
  <c r="BJ280" i="3"/>
  <c r="BG280" i="3"/>
  <c r="BD280" i="3"/>
  <c r="BA280" i="3"/>
  <c r="AX280" i="3"/>
  <c r="AU280" i="3"/>
  <c r="AO280" i="3"/>
  <c r="AL280" i="3"/>
  <c r="AI280" i="3"/>
  <c r="AF280" i="3"/>
  <c r="AC280" i="3"/>
  <c r="Z280" i="3"/>
  <c r="W280" i="3"/>
  <c r="T280" i="3"/>
  <c r="Q280" i="3"/>
  <c r="N280" i="3"/>
  <c r="K280" i="3"/>
  <c r="H280" i="3"/>
  <c r="ED279" i="3"/>
  <c r="EA279" i="3"/>
  <c r="DX279" i="3"/>
  <c r="DU279" i="3"/>
  <c r="DR279" i="3"/>
  <c r="DO279" i="3"/>
  <c r="DL279" i="3"/>
  <c r="DI279" i="3"/>
  <c r="DF279" i="3"/>
  <c r="DC279" i="3"/>
  <c r="CZ279" i="3"/>
  <c r="CW279" i="3"/>
  <c r="CT279" i="3"/>
  <c r="CQ279" i="3"/>
  <c r="CN279" i="3"/>
  <c r="CK279" i="3"/>
  <c r="CH279" i="3"/>
  <c r="CE279" i="3"/>
  <c r="CB279" i="3"/>
  <c r="BY279" i="3"/>
  <c r="BV279" i="3"/>
  <c r="BS279" i="3"/>
  <c r="BP279" i="3"/>
  <c r="BM279" i="3"/>
  <c r="BJ279" i="3"/>
  <c r="BG279" i="3"/>
  <c r="BD279" i="3"/>
  <c r="BA279" i="3"/>
  <c r="AX279" i="3"/>
  <c r="AU279" i="3"/>
  <c r="AO279" i="3"/>
  <c r="AL279" i="3"/>
  <c r="AI279" i="3"/>
  <c r="AF279" i="3"/>
  <c r="AC279" i="3"/>
  <c r="Z279" i="3"/>
  <c r="W279" i="3"/>
  <c r="T279" i="3"/>
  <c r="Q279" i="3"/>
  <c r="N279" i="3"/>
  <c r="K279" i="3"/>
  <c r="H279" i="3"/>
  <c r="D291" i="3"/>
  <c r="C291" i="3"/>
  <c r="EF290" i="3"/>
  <c r="EE290" i="3"/>
  <c r="E290" i="3"/>
  <c r="EF289" i="3"/>
  <c r="EE289" i="3"/>
  <c r="E289" i="3"/>
  <c r="EF288" i="3"/>
  <c r="EE288" i="3"/>
  <c r="E288" i="3"/>
  <c r="EF287" i="3"/>
  <c r="EE287" i="3"/>
  <c r="E287" i="3"/>
  <c r="EF286" i="3"/>
  <c r="EE286" i="3"/>
  <c r="E286" i="3"/>
  <c r="EF285" i="3"/>
  <c r="EE285" i="3"/>
  <c r="E285" i="3"/>
  <c r="EF284" i="3"/>
  <c r="EE284" i="3"/>
  <c r="E284" i="3"/>
  <c r="EF283" i="3"/>
  <c r="EE283" i="3"/>
  <c r="E283" i="3"/>
  <c r="EF282" i="3"/>
  <c r="EE282" i="3"/>
  <c r="E282" i="3"/>
  <c r="EF281" i="3"/>
  <c r="EE281" i="3"/>
  <c r="E281" i="3"/>
  <c r="EF280" i="3"/>
  <c r="EE280" i="3"/>
  <c r="E280" i="3"/>
  <c r="EF279" i="3"/>
  <c r="EE279" i="3"/>
  <c r="E279" i="3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G291" i="2" s="1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H290" i="2"/>
  <c r="DG290" i="2"/>
  <c r="E290" i="2"/>
  <c r="DH289" i="2"/>
  <c r="DG289" i="2"/>
  <c r="E289" i="2"/>
  <c r="DH288" i="2"/>
  <c r="DG288" i="2"/>
  <c r="E288" i="2"/>
  <c r="DH287" i="2"/>
  <c r="DG287" i="2"/>
  <c r="E287" i="2"/>
  <c r="DH286" i="2"/>
  <c r="DG286" i="2"/>
  <c r="E286" i="2"/>
  <c r="DH285" i="2"/>
  <c r="DG285" i="2"/>
  <c r="E285" i="2"/>
  <c r="DH284" i="2"/>
  <c r="DG284" i="2"/>
  <c r="E284" i="2"/>
  <c r="DH283" i="2"/>
  <c r="DG283" i="2"/>
  <c r="E283" i="2"/>
  <c r="DH282" i="2"/>
  <c r="DG282" i="2"/>
  <c r="E282" i="2"/>
  <c r="DH281" i="2"/>
  <c r="DG281" i="2"/>
  <c r="E281" i="2"/>
  <c r="DH280" i="2"/>
  <c r="DG280" i="2"/>
  <c r="E280" i="2"/>
  <c r="DH279" i="2"/>
  <c r="DG279" i="2"/>
  <c r="E279" i="2"/>
  <c r="EE304" i="3" l="1"/>
  <c r="EF304" i="3"/>
  <c r="EE317" i="3"/>
  <c r="EF317" i="3"/>
  <c r="DG317" i="2"/>
  <c r="DH291" i="2"/>
  <c r="EE291" i="3"/>
  <c r="EF291" i="3"/>
  <c r="AK278" i="2" l="1"/>
  <c r="AJ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EF277" i="3"/>
  <c r="EE277" i="3"/>
  <c r="EF276" i="3"/>
  <c r="EE276" i="3"/>
  <c r="EF275" i="3"/>
  <c r="EE275" i="3"/>
  <c r="EF274" i="3"/>
  <c r="EE274" i="3"/>
  <c r="EF273" i="3"/>
  <c r="EE273" i="3"/>
  <c r="EF272" i="3"/>
  <c r="EE272" i="3"/>
  <c r="EF271" i="3"/>
  <c r="EE271" i="3"/>
  <c r="EF270" i="3"/>
  <c r="EE270" i="3"/>
  <c r="EF269" i="3"/>
  <c r="EE269" i="3"/>
  <c r="EF268" i="3"/>
  <c r="EE268" i="3"/>
  <c r="EF267" i="3"/>
  <c r="EE267" i="3"/>
  <c r="EF266" i="3"/>
  <c r="EE266" i="3"/>
  <c r="EC278" i="3"/>
  <c r="EB278" i="3"/>
  <c r="DZ278" i="3"/>
  <c r="DY278" i="3"/>
  <c r="DW278" i="3"/>
  <c r="DV278" i="3"/>
  <c r="DT278" i="3"/>
  <c r="DS278" i="3"/>
  <c r="DQ278" i="3"/>
  <c r="DP278" i="3"/>
  <c r="DN278" i="3"/>
  <c r="DM278" i="3"/>
  <c r="DK278" i="3"/>
  <c r="DJ278" i="3"/>
  <c r="DH278" i="3"/>
  <c r="DG278" i="3"/>
  <c r="DE278" i="3"/>
  <c r="DD278" i="3"/>
  <c r="DB278" i="3"/>
  <c r="DA278" i="3"/>
  <c r="CY278" i="3"/>
  <c r="CX278" i="3"/>
  <c r="CV278" i="3"/>
  <c r="CU278" i="3"/>
  <c r="CS278" i="3"/>
  <c r="CR278" i="3"/>
  <c r="CP278" i="3"/>
  <c r="CO278" i="3"/>
  <c r="CM278" i="3"/>
  <c r="CL278" i="3"/>
  <c r="CJ278" i="3"/>
  <c r="CI278" i="3"/>
  <c r="CG278" i="3"/>
  <c r="CF278" i="3"/>
  <c r="CD278" i="3"/>
  <c r="CC278" i="3"/>
  <c r="CA278" i="3"/>
  <c r="BZ278" i="3"/>
  <c r="BX278" i="3"/>
  <c r="BW278" i="3"/>
  <c r="BU278" i="3"/>
  <c r="BT278" i="3"/>
  <c r="BR278" i="3"/>
  <c r="BQ278" i="3"/>
  <c r="BO278" i="3"/>
  <c r="BN278" i="3"/>
  <c r="BL278" i="3"/>
  <c r="BK278" i="3"/>
  <c r="BI278" i="3"/>
  <c r="BH278" i="3"/>
  <c r="BF278" i="3"/>
  <c r="BE278" i="3"/>
  <c r="BC278" i="3"/>
  <c r="BB278" i="3"/>
  <c r="AZ278" i="3"/>
  <c r="AY278" i="3"/>
  <c r="AW278" i="3"/>
  <c r="AV278" i="3"/>
  <c r="AT278" i="3"/>
  <c r="AS278" i="3"/>
  <c r="AN278" i="3"/>
  <c r="AM278" i="3"/>
  <c r="AK278" i="3"/>
  <c r="AJ278" i="3"/>
  <c r="AH278" i="3"/>
  <c r="AG278" i="3"/>
  <c r="AE278" i="3"/>
  <c r="AD278" i="3"/>
  <c r="AB278" i="3"/>
  <c r="AA278" i="3"/>
  <c r="Y278" i="3"/>
  <c r="X278" i="3"/>
  <c r="V278" i="3"/>
  <c r="U278" i="3"/>
  <c r="S278" i="3"/>
  <c r="R278" i="3"/>
  <c r="P278" i="3"/>
  <c r="O278" i="3"/>
  <c r="M278" i="3"/>
  <c r="L278" i="3"/>
  <c r="J278" i="3"/>
  <c r="I278" i="3"/>
  <c r="G278" i="3"/>
  <c r="F278" i="3"/>
  <c r="ED277" i="3"/>
  <c r="EA277" i="3"/>
  <c r="DX277" i="3"/>
  <c r="DU277" i="3"/>
  <c r="DR277" i="3"/>
  <c r="DO277" i="3"/>
  <c r="DL277" i="3"/>
  <c r="DI277" i="3"/>
  <c r="DF277" i="3"/>
  <c r="DC277" i="3"/>
  <c r="CZ277" i="3"/>
  <c r="CW277" i="3"/>
  <c r="CT277" i="3"/>
  <c r="CQ277" i="3"/>
  <c r="CN277" i="3"/>
  <c r="CK277" i="3"/>
  <c r="CH277" i="3"/>
  <c r="CE277" i="3"/>
  <c r="CB277" i="3"/>
  <c r="BY277" i="3"/>
  <c r="BV277" i="3"/>
  <c r="BS277" i="3"/>
  <c r="BP277" i="3"/>
  <c r="BM277" i="3"/>
  <c r="BJ277" i="3"/>
  <c r="BG277" i="3"/>
  <c r="BD277" i="3"/>
  <c r="BA277" i="3"/>
  <c r="AX277" i="3"/>
  <c r="AU277" i="3"/>
  <c r="AO277" i="3"/>
  <c r="AL277" i="3"/>
  <c r="AI277" i="3"/>
  <c r="AF277" i="3"/>
  <c r="AC277" i="3"/>
  <c r="Z277" i="3"/>
  <c r="W277" i="3"/>
  <c r="T277" i="3"/>
  <c r="Q277" i="3"/>
  <c r="N277" i="3"/>
  <c r="K277" i="3"/>
  <c r="H277" i="3"/>
  <c r="ED276" i="3"/>
  <c r="EA276" i="3"/>
  <c r="DX276" i="3"/>
  <c r="DU276" i="3"/>
  <c r="DR276" i="3"/>
  <c r="DO276" i="3"/>
  <c r="DL276" i="3"/>
  <c r="DI276" i="3"/>
  <c r="DF276" i="3"/>
  <c r="DC276" i="3"/>
  <c r="CZ276" i="3"/>
  <c r="CW276" i="3"/>
  <c r="CT276" i="3"/>
  <c r="CQ276" i="3"/>
  <c r="CN276" i="3"/>
  <c r="CK276" i="3"/>
  <c r="CH276" i="3"/>
  <c r="CE276" i="3"/>
  <c r="CB276" i="3"/>
  <c r="BY276" i="3"/>
  <c r="BV276" i="3"/>
  <c r="BS276" i="3"/>
  <c r="BP276" i="3"/>
  <c r="BM276" i="3"/>
  <c r="BJ276" i="3"/>
  <c r="BG276" i="3"/>
  <c r="BD276" i="3"/>
  <c r="BA276" i="3"/>
  <c r="AX276" i="3"/>
  <c r="AU276" i="3"/>
  <c r="AO276" i="3"/>
  <c r="AL276" i="3"/>
  <c r="AI276" i="3"/>
  <c r="AF276" i="3"/>
  <c r="AC276" i="3"/>
  <c r="Z276" i="3"/>
  <c r="W276" i="3"/>
  <c r="T276" i="3"/>
  <c r="Q276" i="3"/>
  <c r="N276" i="3"/>
  <c r="K276" i="3"/>
  <c r="H276" i="3"/>
  <c r="ED275" i="3"/>
  <c r="EA275" i="3"/>
  <c r="DX275" i="3"/>
  <c r="DU275" i="3"/>
  <c r="DR275" i="3"/>
  <c r="DO275" i="3"/>
  <c r="DL275" i="3"/>
  <c r="DI275" i="3"/>
  <c r="DF275" i="3"/>
  <c r="DC275" i="3"/>
  <c r="CZ275" i="3"/>
  <c r="CW275" i="3"/>
  <c r="CT275" i="3"/>
  <c r="CQ275" i="3"/>
  <c r="CN275" i="3"/>
  <c r="CK275" i="3"/>
  <c r="CH275" i="3"/>
  <c r="CE275" i="3"/>
  <c r="CB275" i="3"/>
  <c r="BY275" i="3"/>
  <c r="BV275" i="3"/>
  <c r="BS275" i="3"/>
  <c r="BP275" i="3"/>
  <c r="BM275" i="3"/>
  <c r="BJ275" i="3"/>
  <c r="BG275" i="3"/>
  <c r="BD275" i="3"/>
  <c r="BA275" i="3"/>
  <c r="AX275" i="3"/>
  <c r="AU275" i="3"/>
  <c r="AO275" i="3"/>
  <c r="AL275" i="3"/>
  <c r="AI275" i="3"/>
  <c r="AF275" i="3"/>
  <c r="AC275" i="3"/>
  <c r="Z275" i="3"/>
  <c r="W275" i="3"/>
  <c r="T275" i="3"/>
  <c r="Q275" i="3"/>
  <c r="N275" i="3"/>
  <c r="K275" i="3"/>
  <c r="H275" i="3"/>
  <c r="ED274" i="3"/>
  <c r="EA274" i="3"/>
  <c r="DX274" i="3"/>
  <c r="DU274" i="3"/>
  <c r="DR274" i="3"/>
  <c r="DO274" i="3"/>
  <c r="DL274" i="3"/>
  <c r="DI274" i="3"/>
  <c r="DF274" i="3"/>
  <c r="DC274" i="3"/>
  <c r="CZ274" i="3"/>
  <c r="CW274" i="3"/>
  <c r="CT274" i="3"/>
  <c r="CQ274" i="3"/>
  <c r="CN274" i="3"/>
  <c r="CK274" i="3"/>
  <c r="CH274" i="3"/>
  <c r="CE274" i="3"/>
  <c r="CB274" i="3"/>
  <c r="BY274" i="3"/>
  <c r="BV274" i="3"/>
  <c r="BS274" i="3"/>
  <c r="BP274" i="3"/>
  <c r="BM274" i="3"/>
  <c r="BJ274" i="3"/>
  <c r="BG274" i="3"/>
  <c r="BD274" i="3"/>
  <c r="BA274" i="3"/>
  <c r="AX274" i="3"/>
  <c r="AU274" i="3"/>
  <c r="AO274" i="3"/>
  <c r="AL274" i="3"/>
  <c r="AI274" i="3"/>
  <c r="AF274" i="3"/>
  <c r="AC274" i="3"/>
  <c r="Z274" i="3"/>
  <c r="W274" i="3"/>
  <c r="T274" i="3"/>
  <c r="Q274" i="3"/>
  <c r="N274" i="3"/>
  <c r="K274" i="3"/>
  <c r="H274" i="3"/>
  <c r="ED273" i="3"/>
  <c r="EA273" i="3"/>
  <c r="DX273" i="3"/>
  <c r="DU273" i="3"/>
  <c r="DR273" i="3"/>
  <c r="DO273" i="3"/>
  <c r="DL273" i="3"/>
  <c r="DI273" i="3"/>
  <c r="DF273" i="3"/>
  <c r="DC273" i="3"/>
  <c r="CZ273" i="3"/>
  <c r="CW273" i="3"/>
  <c r="CT273" i="3"/>
  <c r="CQ273" i="3"/>
  <c r="CN273" i="3"/>
  <c r="CK273" i="3"/>
  <c r="CH273" i="3"/>
  <c r="CE273" i="3"/>
  <c r="CB273" i="3"/>
  <c r="BY273" i="3"/>
  <c r="BV273" i="3"/>
  <c r="BS273" i="3"/>
  <c r="BP273" i="3"/>
  <c r="BM273" i="3"/>
  <c r="BJ273" i="3"/>
  <c r="BG273" i="3"/>
  <c r="BD273" i="3"/>
  <c r="BA273" i="3"/>
  <c r="AX273" i="3"/>
  <c r="AU273" i="3"/>
  <c r="AO273" i="3"/>
  <c r="AL273" i="3"/>
  <c r="AI273" i="3"/>
  <c r="AF273" i="3"/>
  <c r="AC273" i="3"/>
  <c r="Z273" i="3"/>
  <c r="W273" i="3"/>
  <c r="T273" i="3"/>
  <c r="Q273" i="3"/>
  <c r="N273" i="3"/>
  <c r="K273" i="3"/>
  <c r="H273" i="3"/>
  <c r="ED272" i="3"/>
  <c r="EA272" i="3"/>
  <c r="DX272" i="3"/>
  <c r="DU272" i="3"/>
  <c r="DR272" i="3"/>
  <c r="DO272" i="3"/>
  <c r="DL272" i="3"/>
  <c r="DI272" i="3"/>
  <c r="DF272" i="3"/>
  <c r="DC272" i="3"/>
  <c r="CZ272" i="3"/>
  <c r="CW272" i="3"/>
  <c r="CT272" i="3"/>
  <c r="CQ272" i="3"/>
  <c r="CN272" i="3"/>
  <c r="CK272" i="3"/>
  <c r="CH272" i="3"/>
  <c r="CE272" i="3"/>
  <c r="CB272" i="3"/>
  <c r="BY272" i="3"/>
  <c r="BV272" i="3"/>
  <c r="BS272" i="3"/>
  <c r="BP272" i="3"/>
  <c r="BM272" i="3"/>
  <c r="BJ272" i="3"/>
  <c r="BG272" i="3"/>
  <c r="BD272" i="3"/>
  <c r="BA272" i="3"/>
  <c r="AX272" i="3"/>
  <c r="AU272" i="3"/>
  <c r="AO272" i="3"/>
  <c r="AL272" i="3"/>
  <c r="AI272" i="3"/>
  <c r="AF272" i="3"/>
  <c r="AC272" i="3"/>
  <c r="Z272" i="3"/>
  <c r="W272" i="3"/>
  <c r="T272" i="3"/>
  <c r="Q272" i="3"/>
  <c r="N272" i="3"/>
  <c r="K272" i="3"/>
  <c r="H272" i="3"/>
  <c r="ED271" i="3"/>
  <c r="EA271" i="3"/>
  <c r="DX271" i="3"/>
  <c r="DU271" i="3"/>
  <c r="DR271" i="3"/>
  <c r="DO271" i="3"/>
  <c r="DL271" i="3"/>
  <c r="DI271" i="3"/>
  <c r="DF271" i="3"/>
  <c r="DC271" i="3"/>
  <c r="CZ271" i="3"/>
  <c r="CW271" i="3"/>
  <c r="CT271" i="3"/>
  <c r="CQ271" i="3"/>
  <c r="CN271" i="3"/>
  <c r="CK271" i="3"/>
  <c r="CH271" i="3"/>
  <c r="CE271" i="3"/>
  <c r="CB271" i="3"/>
  <c r="BY271" i="3"/>
  <c r="BV271" i="3"/>
  <c r="BS271" i="3"/>
  <c r="BP271" i="3"/>
  <c r="BM271" i="3"/>
  <c r="BJ271" i="3"/>
  <c r="BG271" i="3"/>
  <c r="BD271" i="3"/>
  <c r="BA271" i="3"/>
  <c r="AX271" i="3"/>
  <c r="AU271" i="3"/>
  <c r="AO271" i="3"/>
  <c r="AL271" i="3"/>
  <c r="AI271" i="3"/>
  <c r="AF271" i="3"/>
  <c r="AC271" i="3"/>
  <c r="Z271" i="3"/>
  <c r="W271" i="3"/>
  <c r="T271" i="3"/>
  <c r="Q271" i="3"/>
  <c r="N271" i="3"/>
  <c r="K271" i="3"/>
  <c r="H271" i="3"/>
  <c r="ED270" i="3"/>
  <c r="EA270" i="3"/>
  <c r="DX270" i="3"/>
  <c r="DU270" i="3"/>
  <c r="DR270" i="3"/>
  <c r="DO270" i="3"/>
  <c r="DL270" i="3"/>
  <c r="DI270" i="3"/>
  <c r="DF270" i="3"/>
  <c r="DC270" i="3"/>
  <c r="CZ270" i="3"/>
  <c r="CW270" i="3"/>
  <c r="CT270" i="3"/>
  <c r="CQ270" i="3"/>
  <c r="CN270" i="3"/>
  <c r="CK270" i="3"/>
  <c r="CH270" i="3"/>
  <c r="CE270" i="3"/>
  <c r="CB270" i="3"/>
  <c r="BY270" i="3"/>
  <c r="BV270" i="3"/>
  <c r="BS270" i="3"/>
  <c r="BP270" i="3"/>
  <c r="BM270" i="3"/>
  <c r="BJ270" i="3"/>
  <c r="BG270" i="3"/>
  <c r="BD270" i="3"/>
  <c r="BA270" i="3"/>
  <c r="AX270" i="3"/>
  <c r="AU270" i="3"/>
  <c r="AO270" i="3"/>
  <c r="AL270" i="3"/>
  <c r="AI270" i="3"/>
  <c r="AF270" i="3"/>
  <c r="AC270" i="3"/>
  <c r="Z270" i="3"/>
  <c r="W270" i="3"/>
  <c r="T270" i="3"/>
  <c r="Q270" i="3"/>
  <c r="N270" i="3"/>
  <c r="K270" i="3"/>
  <c r="H270" i="3"/>
  <c r="ED269" i="3"/>
  <c r="EA269" i="3"/>
  <c r="DX269" i="3"/>
  <c r="DU269" i="3"/>
  <c r="DR269" i="3"/>
  <c r="DO269" i="3"/>
  <c r="DL269" i="3"/>
  <c r="DI269" i="3"/>
  <c r="DF269" i="3"/>
  <c r="DC269" i="3"/>
  <c r="CZ269" i="3"/>
  <c r="CW269" i="3"/>
  <c r="CT269" i="3"/>
  <c r="CQ269" i="3"/>
  <c r="CN269" i="3"/>
  <c r="CK269" i="3"/>
  <c r="CH269" i="3"/>
  <c r="CE269" i="3"/>
  <c r="CB269" i="3"/>
  <c r="BY269" i="3"/>
  <c r="BV269" i="3"/>
  <c r="BS269" i="3"/>
  <c r="BP269" i="3"/>
  <c r="BM269" i="3"/>
  <c r="BJ269" i="3"/>
  <c r="BG269" i="3"/>
  <c r="BD269" i="3"/>
  <c r="BA269" i="3"/>
  <c r="AX269" i="3"/>
  <c r="AU269" i="3"/>
  <c r="AO269" i="3"/>
  <c r="AL269" i="3"/>
  <c r="AI269" i="3"/>
  <c r="AF269" i="3"/>
  <c r="AC269" i="3"/>
  <c r="Z269" i="3"/>
  <c r="W269" i="3"/>
  <c r="T269" i="3"/>
  <c r="Q269" i="3"/>
  <c r="N269" i="3"/>
  <c r="K269" i="3"/>
  <c r="H269" i="3"/>
  <c r="ED268" i="3"/>
  <c r="EA268" i="3"/>
  <c r="DX268" i="3"/>
  <c r="DU268" i="3"/>
  <c r="DR268" i="3"/>
  <c r="DO268" i="3"/>
  <c r="DL268" i="3"/>
  <c r="DI268" i="3"/>
  <c r="DF268" i="3"/>
  <c r="DC268" i="3"/>
  <c r="CZ268" i="3"/>
  <c r="CW268" i="3"/>
  <c r="CT268" i="3"/>
  <c r="CQ268" i="3"/>
  <c r="CN268" i="3"/>
  <c r="CK268" i="3"/>
  <c r="CH268" i="3"/>
  <c r="CE268" i="3"/>
  <c r="CB268" i="3"/>
  <c r="BY268" i="3"/>
  <c r="BV268" i="3"/>
  <c r="BS268" i="3"/>
  <c r="BP268" i="3"/>
  <c r="BM268" i="3"/>
  <c r="BJ268" i="3"/>
  <c r="BG268" i="3"/>
  <c r="BD268" i="3"/>
  <c r="BA268" i="3"/>
  <c r="AX268" i="3"/>
  <c r="AU268" i="3"/>
  <c r="AO268" i="3"/>
  <c r="AL268" i="3"/>
  <c r="AI268" i="3"/>
  <c r="AF268" i="3"/>
  <c r="AC268" i="3"/>
  <c r="Z268" i="3"/>
  <c r="W268" i="3"/>
  <c r="T268" i="3"/>
  <c r="Q268" i="3"/>
  <c r="N268" i="3"/>
  <c r="K268" i="3"/>
  <c r="H268" i="3"/>
  <c r="ED267" i="3"/>
  <c r="EA267" i="3"/>
  <c r="DX267" i="3"/>
  <c r="DU267" i="3"/>
  <c r="DR267" i="3"/>
  <c r="DO267" i="3"/>
  <c r="DL267" i="3"/>
  <c r="DI267" i="3"/>
  <c r="DF267" i="3"/>
  <c r="DC267" i="3"/>
  <c r="CZ267" i="3"/>
  <c r="CW267" i="3"/>
  <c r="CT267" i="3"/>
  <c r="CQ267" i="3"/>
  <c r="CN267" i="3"/>
  <c r="CK267" i="3"/>
  <c r="CH267" i="3"/>
  <c r="CE267" i="3"/>
  <c r="CB267" i="3"/>
  <c r="BY267" i="3"/>
  <c r="BV267" i="3"/>
  <c r="BS267" i="3"/>
  <c r="BP267" i="3"/>
  <c r="BM267" i="3"/>
  <c r="BJ267" i="3"/>
  <c r="BG267" i="3"/>
  <c r="BD267" i="3"/>
  <c r="BA267" i="3"/>
  <c r="AX267" i="3"/>
  <c r="AU267" i="3"/>
  <c r="AO267" i="3"/>
  <c r="AL267" i="3"/>
  <c r="AI267" i="3"/>
  <c r="AF267" i="3"/>
  <c r="AC267" i="3"/>
  <c r="Z267" i="3"/>
  <c r="W267" i="3"/>
  <c r="T267" i="3"/>
  <c r="Q267" i="3"/>
  <c r="N267" i="3"/>
  <c r="K267" i="3"/>
  <c r="H267" i="3"/>
  <c r="ED266" i="3"/>
  <c r="EA266" i="3"/>
  <c r="DX266" i="3"/>
  <c r="DU266" i="3"/>
  <c r="DR266" i="3"/>
  <c r="DO266" i="3"/>
  <c r="DL266" i="3"/>
  <c r="DI266" i="3"/>
  <c r="DF266" i="3"/>
  <c r="DC266" i="3"/>
  <c r="CZ266" i="3"/>
  <c r="CW266" i="3"/>
  <c r="CT266" i="3"/>
  <c r="CQ266" i="3"/>
  <c r="CN266" i="3"/>
  <c r="CK266" i="3"/>
  <c r="CH266" i="3"/>
  <c r="CE266" i="3"/>
  <c r="CB266" i="3"/>
  <c r="BY266" i="3"/>
  <c r="BV266" i="3"/>
  <c r="BS266" i="3"/>
  <c r="BP266" i="3"/>
  <c r="BM266" i="3"/>
  <c r="BJ266" i="3"/>
  <c r="BG266" i="3"/>
  <c r="BD266" i="3"/>
  <c r="BA266" i="3"/>
  <c r="AX266" i="3"/>
  <c r="AU266" i="3"/>
  <c r="AO266" i="3"/>
  <c r="AL266" i="3"/>
  <c r="AI266" i="3"/>
  <c r="AF266" i="3"/>
  <c r="AC266" i="3"/>
  <c r="Z266" i="3"/>
  <c r="W266" i="3"/>
  <c r="T266" i="3"/>
  <c r="Q266" i="3"/>
  <c r="N266" i="3"/>
  <c r="K266" i="3"/>
  <c r="H266" i="3"/>
  <c r="D278" i="3"/>
  <c r="C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DH277" i="2"/>
  <c r="DG277" i="2"/>
  <c r="DH276" i="2"/>
  <c r="DG276" i="2"/>
  <c r="DH275" i="2"/>
  <c r="DG275" i="2"/>
  <c r="DH274" i="2"/>
  <c r="DG274" i="2"/>
  <c r="DH273" i="2"/>
  <c r="DG273" i="2"/>
  <c r="DH272" i="2"/>
  <c r="DG272" i="2"/>
  <c r="DH271" i="2"/>
  <c r="DG271" i="2"/>
  <c r="DH270" i="2"/>
  <c r="DG270" i="2"/>
  <c r="DH269" i="2"/>
  <c r="DG269" i="2"/>
  <c r="DH268" i="2"/>
  <c r="DG268" i="2"/>
  <c r="DH267" i="2"/>
  <c r="DG267" i="2"/>
  <c r="DH266" i="2"/>
  <c r="DG266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I277" i="2"/>
  <c r="AF277" i="2"/>
  <c r="AC277" i="2"/>
  <c r="Z277" i="2"/>
  <c r="W277" i="2"/>
  <c r="T277" i="2"/>
  <c r="Q277" i="2"/>
  <c r="N277" i="2"/>
  <c r="K277" i="2"/>
  <c r="H277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I276" i="2"/>
  <c r="AF276" i="2"/>
  <c r="AC276" i="2"/>
  <c r="Z276" i="2"/>
  <c r="W276" i="2"/>
  <c r="T276" i="2"/>
  <c r="Q276" i="2"/>
  <c r="N276" i="2"/>
  <c r="K276" i="2"/>
  <c r="H276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I275" i="2"/>
  <c r="AF275" i="2"/>
  <c r="AC275" i="2"/>
  <c r="Z275" i="2"/>
  <c r="W275" i="2"/>
  <c r="T275" i="2"/>
  <c r="Q275" i="2"/>
  <c r="N275" i="2"/>
  <c r="K275" i="2"/>
  <c r="H275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I274" i="2"/>
  <c r="AF274" i="2"/>
  <c r="AC274" i="2"/>
  <c r="Z274" i="2"/>
  <c r="W274" i="2"/>
  <c r="T274" i="2"/>
  <c r="Q274" i="2"/>
  <c r="N274" i="2"/>
  <c r="K274" i="2"/>
  <c r="H274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I273" i="2"/>
  <c r="AF273" i="2"/>
  <c r="AC273" i="2"/>
  <c r="Z273" i="2"/>
  <c r="W273" i="2"/>
  <c r="T273" i="2"/>
  <c r="Q273" i="2"/>
  <c r="N273" i="2"/>
  <c r="K273" i="2"/>
  <c r="H273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I272" i="2"/>
  <c r="AF272" i="2"/>
  <c r="AC272" i="2"/>
  <c r="Z272" i="2"/>
  <c r="W272" i="2"/>
  <c r="T272" i="2"/>
  <c r="Q272" i="2"/>
  <c r="N272" i="2"/>
  <c r="K272" i="2"/>
  <c r="H272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I271" i="2"/>
  <c r="AF271" i="2"/>
  <c r="AC271" i="2"/>
  <c r="Z271" i="2"/>
  <c r="W271" i="2"/>
  <c r="T271" i="2"/>
  <c r="Q271" i="2"/>
  <c r="N271" i="2"/>
  <c r="K271" i="2"/>
  <c r="H271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I270" i="2"/>
  <c r="AF270" i="2"/>
  <c r="AC270" i="2"/>
  <c r="Z270" i="2"/>
  <c r="W270" i="2"/>
  <c r="T270" i="2"/>
  <c r="Q270" i="2"/>
  <c r="N270" i="2"/>
  <c r="K270" i="2"/>
  <c r="H270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I269" i="2"/>
  <c r="AF269" i="2"/>
  <c r="AC269" i="2"/>
  <c r="Z269" i="2"/>
  <c r="W269" i="2"/>
  <c r="T269" i="2"/>
  <c r="Q269" i="2"/>
  <c r="N269" i="2"/>
  <c r="K269" i="2"/>
  <c r="H269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I268" i="2"/>
  <c r="AF268" i="2"/>
  <c r="AC268" i="2"/>
  <c r="Z268" i="2"/>
  <c r="W268" i="2"/>
  <c r="T268" i="2"/>
  <c r="Q268" i="2"/>
  <c r="N268" i="2"/>
  <c r="K268" i="2"/>
  <c r="H268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I267" i="2"/>
  <c r="AF267" i="2"/>
  <c r="AC267" i="2"/>
  <c r="Z267" i="2"/>
  <c r="W267" i="2"/>
  <c r="T267" i="2"/>
  <c r="Q267" i="2"/>
  <c r="N267" i="2"/>
  <c r="K267" i="2"/>
  <c r="H267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CG265" i="2"/>
  <c r="CF265" i="2"/>
  <c r="CH264" i="2"/>
  <c r="CH263" i="2"/>
  <c r="CH262" i="2"/>
  <c r="CH261" i="2"/>
  <c r="CH260" i="2"/>
  <c r="CH259" i="2"/>
  <c r="CH258" i="2"/>
  <c r="CH257" i="2"/>
  <c r="CH256" i="2"/>
  <c r="CH255" i="2"/>
  <c r="CH254" i="2"/>
  <c r="CH253" i="2"/>
  <c r="EF264" i="3"/>
  <c r="EE264" i="3"/>
  <c r="EF263" i="3"/>
  <c r="EE263" i="3"/>
  <c r="EF262" i="3"/>
  <c r="EE262" i="3"/>
  <c r="EF261" i="3"/>
  <c r="EE261" i="3"/>
  <c r="EF260" i="3"/>
  <c r="EE260" i="3"/>
  <c r="EF259" i="3"/>
  <c r="EE259" i="3"/>
  <c r="EF258" i="3"/>
  <c r="EE258" i="3"/>
  <c r="EF257" i="3"/>
  <c r="EE257" i="3"/>
  <c r="EF256" i="3"/>
  <c r="EE256" i="3"/>
  <c r="EF255" i="3"/>
  <c r="EE255" i="3"/>
  <c r="EF254" i="3"/>
  <c r="EE254" i="3"/>
  <c r="EF253" i="3"/>
  <c r="EE253" i="3"/>
  <c r="EC265" i="3"/>
  <c r="EB265" i="3"/>
  <c r="DZ265" i="3"/>
  <c r="DY265" i="3"/>
  <c r="DW265" i="3"/>
  <c r="DV265" i="3"/>
  <c r="DT265" i="3"/>
  <c r="DS265" i="3"/>
  <c r="DQ265" i="3"/>
  <c r="DP265" i="3"/>
  <c r="DN265" i="3"/>
  <c r="DM265" i="3"/>
  <c r="DK265" i="3"/>
  <c r="DJ265" i="3"/>
  <c r="DH265" i="3"/>
  <c r="DG265" i="3"/>
  <c r="DE265" i="3"/>
  <c r="DD265" i="3"/>
  <c r="DB265" i="3"/>
  <c r="DA265" i="3"/>
  <c r="CY265" i="3"/>
  <c r="CX265" i="3"/>
  <c r="CV265" i="3"/>
  <c r="CU265" i="3"/>
  <c r="CS265" i="3"/>
  <c r="CR265" i="3"/>
  <c r="CP265" i="3"/>
  <c r="CO265" i="3"/>
  <c r="CM265" i="3"/>
  <c r="CL265" i="3"/>
  <c r="CJ265" i="3"/>
  <c r="CI265" i="3"/>
  <c r="CG265" i="3"/>
  <c r="CF265" i="3"/>
  <c r="CD265" i="3"/>
  <c r="CC265" i="3"/>
  <c r="CA265" i="3"/>
  <c r="BZ265" i="3"/>
  <c r="BX265" i="3"/>
  <c r="BW265" i="3"/>
  <c r="BU265" i="3"/>
  <c r="BT265" i="3"/>
  <c r="BR265" i="3"/>
  <c r="BQ265" i="3"/>
  <c r="BO265" i="3"/>
  <c r="BN265" i="3"/>
  <c r="BL265" i="3"/>
  <c r="BK265" i="3"/>
  <c r="BI265" i="3"/>
  <c r="BH265" i="3"/>
  <c r="BF265" i="3"/>
  <c r="BE265" i="3"/>
  <c r="BC265" i="3"/>
  <c r="BB265" i="3"/>
  <c r="AZ265" i="3"/>
  <c r="AY265" i="3"/>
  <c r="AW265" i="3"/>
  <c r="AV265" i="3"/>
  <c r="AT265" i="3"/>
  <c r="AS265" i="3"/>
  <c r="AN265" i="3"/>
  <c r="AM265" i="3"/>
  <c r="AK265" i="3"/>
  <c r="AJ265" i="3"/>
  <c r="AH265" i="3"/>
  <c r="AG265" i="3"/>
  <c r="AE265" i="3"/>
  <c r="AD265" i="3"/>
  <c r="AB265" i="3"/>
  <c r="AA265" i="3"/>
  <c r="Y265" i="3"/>
  <c r="X265" i="3"/>
  <c r="V265" i="3"/>
  <c r="U265" i="3"/>
  <c r="S265" i="3"/>
  <c r="R265" i="3"/>
  <c r="P265" i="3"/>
  <c r="O265" i="3"/>
  <c r="M265" i="3"/>
  <c r="L265" i="3"/>
  <c r="J265" i="3"/>
  <c r="I265" i="3"/>
  <c r="G265" i="3"/>
  <c r="F265" i="3"/>
  <c r="ED264" i="3"/>
  <c r="EA264" i="3"/>
  <c r="DX264" i="3"/>
  <c r="DU264" i="3"/>
  <c r="DR264" i="3"/>
  <c r="DO264" i="3"/>
  <c r="DL264" i="3"/>
  <c r="DI264" i="3"/>
  <c r="DF264" i="3"/>
  <c r="DC264" i="3"/>
  <c r="CZ264" i="3"/>
  <c r="CW264" i="3"/>
  <c r="CT264" i="3"/>
  <c r="CQ264" i="3"/>
  <c r="CN264" i="3"/>
  <c r="CK264" i="3"/>
  <c r="CH264" i="3"/>
  <c r="CE264" i="3"/>
  <c r="CB264" i="3"/>
  <c r="BY264" i="3"/>
  <c r="BV264" i="3"/>
  <c r="BS264" i="3"/>
  <c r="BP264" i="3"/>
  <c r="BM264" i="3"/>
  <c r="BJ264" i="3"/>
  <c r="BG264" i="3"/>
  <c r="BD264" i="3"/>
  <c r="BA264" i="3"/>
  <c r="AX264" i="3"/>
  <c r="AU264" i="3"/>
  <c r="AO264" i="3"/>
  <c r="AL264" i="3"/>
  <c r="AI264" i="3"/>
  <c r="AF264" i="3"/>
  <c r="AC264" i="3"/>
  <c r="Z264" i="3"/>
  <c r="W264" i="3"/>
  <c r="T264" i="3"/>
  <c r="Q264" i="3"/>
  <c r="N264" i="3"/>
  <c r="K264" i="3"/>
  <c r="H264" i="3"/>
  <c r="ED263" i="3"/>
  <c r="EA263" i="3"/>
  <c r="DX263" i="3"/>
  <c r="DU263" i="3"/>
  <c r="DR263" i="3"/>
  <c r="DO263" i="3"/>
  <c r="DL263" i="3"/>
  <c r="DI263" i="3"/>
  <c r="DF263" i="3"/>
  <c r="DC263" i="3"/>
  <c r="CZ263" i="3"/>
  <c r="CW263" i="3"/>
  <c r="CT263" i="3"/>
  <c r="CQ263" i="3"/>
  <c r="CN263" i="3"/>
  <c r="CK263" i="3"/>
  <c r="CH263" i="3"/>
  <c r="CE263" i="3"/>
  <c r="CB263" i="3"/>
  <c r="BY263" i="3"/>
  <c r="BV263" i="3"/>
  <c r="BS263" i="3"/>
  <c r="BP263" i="3"/>
  <c r="BM263" i="3"/>
  <c r="BJ263" i="3"/>
  <c r="BG263" i="3"/>
  <c r="BD263" i="3"/>
  <c r="BA263" i="3"/>
  <c r="AX263" i="3"/>
  <c r="AU263" i="3"/>
  <c r="AO263" i="3"/>
  <c r="AL263" i="3"/>
  <c r="AI263" i="3"/>
  <c r="AF263" i="3"/>
  <c r="AC263" i="3"/>
  <c r="Z263" i="3"/>
  <c r="W263" i="3"/>
  <c r="T263" i="3"/>
  <c r="Q263" i="3"/>
  <c r="N263" i="3"/>
  <c r="K263" i="3"/>
  <c r="H263" i="3"/>
  <c r="ED262" i="3"/>
  <c r="EA262" i="3"/>
  <c r="DX262" i="3"/>
  <c r="DU262" i="3"/>
  <c r="DR262" i="3"/>
  <c r="DO262" i="3"/>
  <c r="DL262" i="3"/>
  <c r="DI262" i="3"/>
  <c r="DF262" i="3"/>
  <c r="DC262" i="3"/>
  <c r="CZ262" i="3"/>
  <c r="CW262" i="3"/>
  <c r="CT262" i="3"/>
  <c r="CQ262" i="3"/>
  <c r="CN262" i="3"/>
  <c r="CK262" i="3"/>
  <c r="CH262" i="3"/>
  <c r="CE262" i="3"/>
  <c r="CB262" i="3"/>
  <c r="BY262" i="3"/>
  <c r="BV262" i="3"/>
  <c r="BS262" i="3"/>
  <c r="BP262" i="3"/>
  <c r="BM262" i="3"/>
  <c r="BJ262" i="3"/>
  <c r="BG262" i="3"/>
  <c r="BD262" i="3"/>
  <c r="BA262" i="3"/>
  <c r="AX262" i="3"/>
  <c r="AU262" i="3"/>
  <c r="AO262" i="3"/>
  <c r="AL262" i="3"/>
  <c r="AI262" i="3"/>
  <c r="AF262" i="3"/>
  <c r="AC262" i="3"/>
  <c r="Z262" i="3"/>
  <c r="W262" i="3"/>
  <c r="T262" i="3"/>
  <c r="Q262" i="3"/>
  <c r="N262" i="3"/>
  <c r="K262" i="3"/>
  <c r="H262" i="3"/>
  <c r="ED261" i="3"/>
  <c r="EA261" i="3"/>
  <c r="DX261" i="3"/>
  <c r="DU261" i="3"/>
  <c r="DR261" i="3"/>
  <c r="DO261" i="3"/>
  <c r="DL261" i="3"/>
  <c r="DI261" i="3"/>
  <c r="DF261" i="3"/>
  <c r="DC261" i="3"/>
  <c r="CZ261" i="3"/>
  <c r="CW261" i="3"/>
  <c r="CT261" i="3"/>
  <c r="CQ261" i="3"/>
  <c r="CN261" i="3"/>
  <c r="CK261" i="3"/>
  <c r="CH261" i="3"/>
  <c r="CE261" i="3"/>
  <c r="CB261" i="3"/>
  <c r="BY261" i="3"/>
  <c r="BV261" i="3"/>
  <c r="BS261" i="3"/>
  <c r="BP261" i="3"/>
  <c r="BM261" i="3"/>
  <c r="BJ261" i="3"/>
  <c r="BG261" i="3"/>
  <c r="BD261" i="3"/>
  <c r="BA261" i="3"/>
  <c r="AX261" i="3"/>
  <c r="AU261" i="3"/>
  <c r="AO261" i="3"/>
  <c r="AL261" i="3"/>
  <c r="AI261" i="3"/>
  <c r="AF261" i="3"/>
  <c r="AC261" i="3"/>
  <c r="Z261" i="3"/>
  <c r="W261" i="3"/>
  <c r="T261" i="3"/>
  <c r="Q261" i="3"/>
  <c r="N261" i="3"/>
  <c r="K261" i="3"/>
  <c r="H261" i="3"/>
  <c r="ED260" i="3"/>
  <c r="EA260" i="3"/>
  <c r="DX260" i="3"/>
  <c r="DU260" i="3"/>
  <c r="DR260" i="3"/>
  <c r="DO260" i="3"/>
  <c r="DL260" i="3"/>
  <c r="DI260" i="3"/>
  <c r="DF260" i="3"/>
  <c r="DC260" i="3"/>
  <c r="CZ260" i="3"/>
  <c r="CW260" i="3"/>
  <c r="CT260" i="3"/>
  <c r="CQ260" i="3"/>
  <c r="CN260" i="3"/>
  <c r="CK260" i="3"/>
  <c r="CH260" i="3"/>
  <c r="CE260" i="3"/>
  <c r="CB260" i="3"/>
  <c r="BY260" i="3"/>
  <c r="BV260" i="3"/>
  <c r="BS260" i="3"/>
  <c r="BP260" i="3"/>
  <c r="BM260" i="3"/>
  <c r="BJ260" i="3"/>
  <c r="BG260" i="3"/>
  <c r="BD260" i="3"/>
  <c r="BA260" i="3"/>
  <c r="AX260" i="3"/>
  <c r="AU260" i="3"/>
  <c r="AO260" i="3"/>
  <c r="AL260" i="3"/>
  <c r="AI260" i="3"/>
  <c r="AF260" i="3"/>
  <c r="AC260" i="3"/>
  <c r="Z260" i="3"/>
  <c r="W260" i="3"/>
  <c r="T260" i="3"/>
  <c r="Q260" i="3"/>
  <c r="N260" i="3"/>
  <c r="K260" i="3"/>
  <c r="H260" i="3"/>
  <c r="ED259" i="3"/>
  <c r="EA259" i="3"/>
  <c r="DX259" i="3"/>
  <c r="DU259" i="3"/>
  <c r="DR259" i="3"/>
  <c r="DO259" i="3"/>
  <c r="DL259" i="3"/>
  <c r="DI259" i="3"/>
  <c r="DF259" i="3"/>
  <c r="DC259" i="3"/>
  <c r="CZ259" i="3"/>
  <c r="CW259" i="3"/>
  <c r="CT259" i="3"/>
  <c r="CQ259" i="3"/>
  <c r="CN259" i="3"/>
  <c r="CK259" i="3"/>
  <c r="CH259" i="3"/>
  <c r="CE259" i="3"/>
  <c r="CB259" i="3"/>
  <c r="BY259" i="3"/>
  <c r="BV259" i="3"/>
  <c r="BS259" i="3"/>
  <c r="BP259" i="3"/>
  <c r="BM259" i="3"/>
  <c r="BJ259" i="3"/>
  <c r="BG259" i="3"/>
  <c r="BD259" i="3"/>
  <c r="BA259" i="3"/>
  <c r="AX259" i="3"/>
  <c r="AU259" i="3"/>
  <c r="AO259" i="3"/>
  <c r="AL259" i="3"/>
  <c r="AI259" i="3"/>
  <c r="AF259" i="3"/>
  <c r="AC259" i="3"/>
  <c r="Z259" i="3"/>
  <c r="W259" i="3"/>
  <c r="T259" i="3"/>
  <c r="Q259" i="3"/>
  <c r="N259" i="3"/>
  <c r="K259" i="3"/>
  <c r="H259" i="3"/>
  <c r="ED258" i="3"/>
  <c r="EA258" i="3"/>
  <c r="DX258" i="3"/>
  <c r="DU258" i="3"/>
  <c r="DR258" i="3"/>
  <c r="DO258" i="3"/>
  <c r="DL258" i="3"/>
  <c r="DI258" i="3"/>
  <c r="DF258" i="3"/>
  <c r="DC258" i="3"/>
  <c r="CZ258" i="3"/>
  <c r="CW258" i="3"/>
  <c r="CT258" i="3"/>
  <c r="CQ258" i="3"/>
  <c r="CN258" i="3"/>
  <c r="CK258" i="3"/>
  <c r="CH258" i="3"/>
  <c r="CE258" i="3"/>
  <c r="CB258" i="3"/>
  <c r="BY258" i="3"/>
  <c r="BV258" i="3"/>
  <c r="BS258" i="3"/>
  <c r="BP258" i="3"/>
  <c r="BM258" i="3"/>
  <c r="BJ258" i="3"/>
  <c r="BG258" i="3"/>
  <c r="BD258" i="3"/>
  <c r="BA258" i="3"/>
  <c r="AX258" i="3"/>
  <c r="AU258" i="3"/>
  <c r="AO258" i="3"/>
  <c r="AL258" i="3"/>
  <c r="AI258" i="3"/>
  <c r="AF258" i="3"/>
  <c r="AC258" i="3"/>
  <c r="Z258" i="3"/>
  <c r="W258" i="3"/>
  <c r="T258" i="3"/>
  <c r="Q258" i="3"/>
  <c r="N258" i="3"/>
  <c r="K258" i="3"/>
  <c r="H258" i="3"/>
  <c r="ED257" i="3"/>
  <c r="EA257" i="3"/>
  <c r="DX257" i="3"/>
  <c r="DU257" i="3"/>
  <c r="DR257" i="3"/>
  <c r="DO257" i="3"/>
  <c r="DL257" i="3"/>
  <c r="DI257" i="3"/>
  <c r="DF257" i="3"/>
  <c r="DC257" i="3"/>
  <c r="CZ257" i="3"/>
  <c r="CW257" i="3"/>
  <c r="CT257" i="3"/>
  <c r="CQ257" i="3"/>
  <c r="CN257" i="3"/>
  <c r="CK257" i="3"/>
  <c r="CH257" i="3"/>
  <c r="CE257" i="3"/>
  <c r="CB257" i="3"/>
  <c r="BY257" i="3"/>
  <c r="BV257" i="3"/>
  <c r="BS257" i="3"/>
  <c r="BP257" i="3"/>
  <c r="BM257" i="3"/>
  <c r="BJ257" i="3"/>
  <c r="BG257" i="3"/>
  <c r="BD257" i="3"/>
  <c r="BA257" i="3"/>
  <c r="AX257" i="3"/>
  <c r="AU257" i="3"/>
  <c r="AO257" i="3"/>
  <c r="AL257" i="3"/>
  <c r="AI257" i="3"/>
  <c r="AF257" i="3"/>
  <c r="AC257" i="3"/>
  <c r="Z257" i="3"/>
  <c r="W257" i="3"/>
  <c r="T257" i="3"/>
  <c r="Q257" i="3"/>
  <c r="N257" i="3"/>
  <c r="K257" i="3"/>
  <c r="H257" i="3"/>
  <c r="ED256" i="3"/>
  <c r="EA256" i="3"/>
  <c r="DX256" i="3"/>
  <c r="DU256" i="3"/>
  <c r="DR256" i="3"/>
  <c r="DO256" i="3"/>
  <c r="DL256" i="3"/>
  <c r="DI256" i="3"/>
  <c r="DF256" i="3"/>
  <c r="DC256" i="3"/>
  <c r="CZ256" i="3"/>
  <c r="CW256" i="3"/>
  <c r="CT256" i="3"/>
  <c r="CQ256" i="3"/>
  <c r="CN256" i="3"/>
  <c r="CK256" i="3"/>
  <c r="CH256" i="3"/>
  <c r="CE256" i="3"/>
  <c r="CB256" i="3"/>
  <c r="BY256" i="3"/>
  <c r="BV256" i="3"/>
  <c r="BS256" i="3"/>
  <c r="BP256" i="3"/>
  <c r="BM256" i="3"/>
  <c r="BJ256" i="3"/>
  <c r="BG256" i="3"/>
  <c r="BD256" i="3"/>
  <c r="BA256" i="3"/>
  <c r="AX256" i="3"/>
  <c r="AU256" i="3"/>
  <c r="AO256" i="3"/>
  <c r="AL256" i="3"/>
  <c r="AI256" i="3"/>
  <c r="AF256" i="3"/>
  <c r="AC256" i="3"/>
  <c r="Z256" i="3"/>
  <c r="W256" i="3"/>
  <c r="T256" i="3"/>
  <c r="Q256" i="3"/>
  <c r="N256" i="3"/>
  <c r="K256" i="3"/>
  <c r="H256" i="3"/>
  <c r="ED255" i="3"/>
  <c r="EA255" i="3"/>
  <c r="DX255" i="3"/>
  <c r="DU255" i="3"/>
  <c r="DR255" i="3"/>
  <c r="DO255" i="3"/>
  <c r="DL255" i="3"/>
  <c r="DI255" i="3"/>
  <c r="DF255" i="3"/>
  <c r="DC255" i="3"/>
  <c r="CZ255" i="3"/>
  <c r="CW255" i="3"/>
  <c r="CT255" i="3"/>
  <c r="CQ255" i="3"/>
  <c r="CN255" i="3"/>
  <c r="CK255" i="3"/>
  <c r="CH255" i="3"/>
  <c r="CE255" i="3"/>
  <c r="CB255" i="3"/>
  <c r="BY255" i="3"/>
  <c r="BV255" i="3"/>
  <c r="BS255" i="3"/>
  <c r="BP255" i="3"/>
  <c r="BM255" i="3"/>
  <c r="BJ255" i="3"/>
  <c r="BG255" i="3"/>
  <c r="BD255" i="3"/>
  <c r="BA255" i="3"/>
  <c r="AX255" i="3"/>
  <c r="AU255" i="3"/>
  <c r="AO255" i="3"/>
  <c r="AL255" i="3"/>
  <c r="AI255" i="3"/>
  <c r="AF255" i="3"/>
  <c r="AC255" i="3"/>
  <c r="Z255" i="3"/>
  <c r="W255" i="3"/>
  <c r="T255" i="3"/>
  <c r="Q255" i="3"/>
  <c r="N255" i="3"/>
  <c r="K255" i="3"/>
  <c r="H255" i="3"/>
  <c r="ED254" i="3"/>
  <c r="EA254" i="3"/>
  <c r="DX254" i="3"/>
  <c r="DU254" i="3"/>
  <c r="DR254" i="3"/>
  <c r="DO254" i="3"/>
  <c r="DL254" i="3"/>
  <c r="DI254" i="3"/>
  <c r="DF254" i="3"/>
  <c r="DC254" i="3"/>
  <c r="CZ254" i="3"/>
  <c r="CW254" i="3"/>
  <c r="CT254" i="3"/>
  <c r="CQ254" i="3"/>
  <c r="CN254" i="3"/>
  <c r="CK254" i="3"/>
  <c r="CH254" i="3"/>
  <c r="CE254" i="3"/>
  <c r="CB254" i="3"/>
  <c r="BY254" i="3"/>
  <c r="BV254" i="3"/>
  <c r="BS254" i="3"/>
  <c r="BP254" i="3"/>
  <c r="BM254" i="3"/>
  <c r="BJ254" i="3"/>
  <c r="BG254" i="3"/>
  <c r="BD254" i="3"/>
  <c r="BA254" i="3"/>
  <c r="AX254" i="3"/>
  <c r="AU254" i="3"/>
  <c r="AO254" i="3"/>
  <c r="AL254" i="3"/>
  <c r="AI254" i="3"/>
  <c r="AF254" i="3"/>
  <c r="AC254" i="3"/>
  <c r="Z254" i="3"/>
  <c r="W254" i="3"/>
  <c r="T254" i="3"/>
  <c r="Q254" i="3"/>
  <c r="N254" i="3"/>
  <c r="K254" i="3"/>
  <c r="H254" i="3"/>
  <c r="ED253" i="3"/>
  <c r="EA253" i="3"/>
  <c r="DX253" i="3"/>
  <c r="DU253" i="3"/>
  <c r="DR253" i="3"/>
  <c r="DO253" i="3"/>
  <c r="DL253" i="3"/>
  <c r="DI253" i="3"/>
  <c r="DF253" i="3"/>
  <c r="DC253" i="3"/>
  <c r="CZ253" i="3"/>
  <c r="CW253" i="3"/>
  <c r="CT253" i="3"/>
  <c r="CQ253" i="3"/>
  <c r="CN253" i="3"/>
  <c r="CK253" i="3"/>
  <c r="CH253" i="3"/>
  <c r="CE253" i="3"/>
  <c r="CB253" i="3"/>
  <c r="BY253" i="3"/>
  <c r="BV253" i="3"/>
  <c r="BS253" i="3"/>
  <c r="BP253" i="3"/>
  <c r="BM253" i="3"/>
  <c r="BJ253" i="3"/>
  <c r="BG253" i="3"/>
  <c r="BD253" i="3"/>
  <c r="BA253" i="3"/>
  <c r="AX253" i="3"/>
  <c r="AU253" i="3"/>
  <c r="AO253" i="3"/>
  <c r="AL253" i="3"/>
  <c r="AI253" i="3"/>
  <c r="AF253" i="3"/>
  <c r="AC253" i="3"/>
  <c r="Z253" i="3"/>
  <c r="W253" i="3"/>
  <c r="T253" i="3"/>
  <c r="Q253" i="3"/>
  <c r="N253" i="3"/>
  <c r="K253" i="3"/>
  <c r="H253" i="3"/>
  <c r="D265" i="3"/>
  <c r="C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DH264" i="2"/>
  <c r="DG264" i="2"/>
  <c r="DH263" i="2"/>
  <c r="DG263" i="2"/>
  <c r="DH262" i="2"/>
  <c r="DG262" i="2"/>
  <c r="DH261" i="2"/>
  <c r="DG261" i="2"/>
  <c r="DH260" i="2"/>
  <c r="DG260" i="2"/>
  <c r="DH259" i="2"/>
  <c r="DG259" i="2"/>
  <c r="DH258" i="2"/>
  <c r="DG258" i="2"/>
  <c r="DH257" i="2"/>
  <c r="DG257" i="2"/>
  <c r="DH256" i="2"/>
  <c r="DG256" i="2"/>
  <c r="DH255" i="2"/>
  <c r="DG255" i="2"/>
  <c r="DH254" i="2"/>
  <c r="DG254" i="2"/>
  <c r="DH253" i="2"/>
  <c r="DG253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DF264" i="2"/>
  <c r="DC264" i="2"/>
  <c r="CZ264" i="2"/>
  <c r="CW264" i="2"/>
  <c r="CT264" i="2"/>
  <c r="CQ264" i="2"/>
  <c r="CN264" i="2"/>
  <c r="CK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I264" i="2"/>
  <c r="AF264" i="2"/>
  <c r="AC264" i="2"/>
  <c r="Z264" i="2"/>
  <c r="W264" i="2"/>
  <c r="T264" i="2"/>
  <c r="Q264" i="2"/>
  <c r="N264" i="2"/>
  <c r="K264" i="2"/>
  <c r="H264" i="2"/>
  <c r="DF263" i="2"/>
  <c r="DC263" i="2"/>
  <c r="CZ263" i="2"/>
  <c r="CW263" i="2"/>
  <c r="CT263" i="2"/>
  <c r="CQ263" i="2"/>
  <c r="CN263" i="2"/>
  <c r="CK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I263" i="2"/>
  <c r="AF263" i="2"/>
  <c r="AC263" i="2"/>
  <c r="Z263" i="2"/>
  <c r="W263" i="2"/>
  <c r="T263" i="2"/>
  <c r="Q263" i="2"/>
  <c r="N263" i="2"/>
  <c r="K263" i="2"/>
  <c r="H263" i="2"/>
  <c r="DF262" i="2"/>
  <c r="DC262" i="2"/>
  <c r="CZ262" i="2"/>
  <c r="CW262" i="2"/>
  <c r="CT262" i="2"/>
  <c r="CQ262" i="2"/>
  <c r="CN262" i="2"/>
  <c r="CK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I262" i="2"/>
  <c r="AF262" i="2"/>
  <c r="AC262" i="2"/>
  <c r="Z262" i="2"/>
  <c r="W262" i="2"/>
  <c r="T262" i="2"/>
  <c r="Q262" i="2"/>
  <c r="N262" i="2"/>
  <c r="K262" i="2"/>
  <c r="H262" i="2"/>
  <c r="DF261" i="2"/>
  <c r="DC261" i="2"/>
  <c r="CZ261" i="2"/>
  <c r="CW261" i="2"/>
  <c r="CT261" i="2"/>
  <c r="CQ261" i="2"/>
  <c r="CN261" i="2"/>
  <c r="CK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I261" i="2"/>
  <c r="AF261" i="2"/>
  <c r="AC261" i="2"/>
  <c r="Z261" i="2"/>
  <c r="W261" i="2"/>
  <c r="T261" i="2"/>
  <c r="Q261" i="2"/>
  <c r="N261" i="2"/>
  <c r="K261" i="2"/>
  <c r="H261" i="2"/>
  <c r="DF260" i="2"/>
  <c r="DC260" i="2"/>
  <c r="CZ260" i="2"/>
  <c r="CW260" i="2"/>
  <c r="CT260" i="2"/>
  <c r="CQ260" i="2"/>
  <c r="CN260" i="2"/>
  <c r="CK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I260" i="2"/>
  <c r="AF260" i="2"/>
  <c r="AC260" i="2"/>
  <c r="Z260" i="2"/>
  <c r="W260" i="2"/>
  <c r="T260" i="2"/>
  <c r="Q260" i="2"/>
  <c r="N260" i="2"/>
  <c r="K260" i="2"/>
  <c r="H260" i="2"/>
  <c r="DF259" i="2"/>
  <c r="DC259" i="2"/>
  <c r="CZ259" i="2"/>
  <c r="CW259" i="2"/>
  <c r="CT259" i="2"/>
  <c r="CQ259" i="2"/>
  <c r="CN259" i="2"/>
  <c r="CK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I259" i="2"/>
  <c r="AF259" i="2"/>
  <c r="AC259" i="2"/>
  <c r="Z259" i="2"/>
  <c r="W259" i="2"/>
  <c r="T259" i="2"/>
  <c r="Q259" i="2"/>
  <c r="N259" i="2"/>
  <c r="K259" i="2"/>
  <c r="H259" i="2"/>
  <c r="DF258" i="2"/>
  <c r="DC258" i="2"/>
  <c r="CZ258" i="2"/>
  <c r="CW258" i="2"/>
  <c r="CT258" i="2"/>
  <c r="CQ258" i="2"/>
  <c r="CN258" i="2"/>
  <c r="CK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I258" i="2"/>
  <c r="AF258" i="2"/>
  <c r="AC258" i="2"/>
  <c r="Z258" i="2"/>
  <c r="W258" i="2"/>
  <c r="T258" i="2"/>
  <c r="Q258" i="2"/>
  <c r="N258" i="2"/>
  <c r="K258" i="2"/>
  <c r="H258" i="2"/>
  <c r="DF257" i="2"/>
  <c r="DC257" i="2"/>
  <c r="CZ257" i="2"/>
  <c r="CW257" i="2"/>
  <c r="CT257" i="2"/>
  <c r="CQ257" i="2"/>
  <c r="CN257" i="2"/>
  <c r="CK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I257" i="2"/>
  <c r="AF257" i="2"/>
  <c r="AC257" i="2"/>
  <c r="Z257" i="2"/>
  <c r="W257" i="2"/>
  <c r="T257" i="2"/>
  <c r="Q257" i="2"/>
  <c r="N257" i="2"/>
  <c r="K257" i="2"/>
  <c r="H257" i="2"/>
  <c r="DF256" i="2"/>
  <c r="DC256" i="2"/>
  <c r="CZ256" i="2"/>
  <c r="CW256" i="2"/>
  <c r="CT256" i="2"/>
  <c r="CQ256" i="2"/>
  <c r="CN256" i="2"/>
  <c r="CK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I256" i="2"/>
  <c r="AF256" i="2"/>
  <c r="AC256" i="2"/>
  <c r="Z256" i="2"/>
  <c r="W256" i="2"/>
  <c r="T256" i="2"/>
  <c r="Q256" i="2"/>
  <c r="N256" i="2"/>
  <c r="K256" i="2"/>
  <c r="H256" i="2"/>
  <c r="DF255" i="2"/>
  <c r="DC255" i="2"/>
  <c r="CZ255" i="2"/>
  <c r="CW255" i="2"/>
  <c r="CT255" i="2"/>
  <c r="CQ255" i="2"/>
  <c r="CN255" i="2"/>
  <c r="CK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I255" i="2"/>
  <c r="AF255" i="2"/>
  <c r="AC255" i="2"/>
  <c r="Z255" i="2"/>
  <c r="W255" i="2"/>
  <c r="T255" i="2"/>
  <c r="Q255" i="2"/>
  <c r="N255" i="2"/>
  <c r="K255" i="2"/>
  <c r="H255" i="2"/>
  <c r="DF254" i="2"/>
  <c r="DC254" i="2"/>
  <c r="CZ254" i="2"/>
  <c r="CW254" i="2"/>
  <c r="CT254" i="2"/>
  <c r="CQ254" i="2"/>
  <c r="CN254" i="2"/>
  <c r="CK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I254" i="2"/>
  <c r="AF254" i="2"/>
  <c r="AC254" i="2"/>
  <c r="Z254" i="2"/>
  <c r="W254" i="2"/>
  <c r="T254" i="2"/>
  <c r="Q254" i="2"/>
  <c r="N254" i="2"/>
  <c r="K254" i="2"/>
  <c r="H254" i="2"/>
  <c r="DF253" i="2"/>
  <c r="DC253" i="2"/>
  <c r="CZ253" i="2"/>
  <c r="CW253" i="2"/>
  <c r="CT253" i="2"/>
  <c r="CQ253" i="2"/>
  <c r="CN253" i="2"/>
  <c r="CK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DH251" i="2"/>
  <c r="DG251" i="2"/>
  <c r="DH250" i="2"/>
  <c r="DG250" i="2"/>
  <c r="DH249" i="2"/>
  <c r="DG249" i="2"/>
  <c r="DH248" i="2"/>
  <c r="DG248" i="2"/>
  <c r="DH247" i="2"/>
  <c r="DG247" i="2"/>
  <c r="DH246" i="2"/>
  <c r="DG246" i="2"/>
  <c r="DH245" i="2"/>
  <c r="DG245" i="2"/>
  <c r="DH244" i="2"/>
  <c r="DG244" i="2"/>
  <c r="DH243" i="2"/>
  <c r="DG243" i="2"/>
  <c r="DH242" i="2"/>
  <c r="DG242" i="2"/>
  <c r="DH241" i="2"/>
  <c r="DG241" i="2"/>
  <c r="DH240" i="2"/>
  <c r="DG240" i="2"/>
  <c r="EF251" i="3"/>
  <c r="EE251" i="3"/>
  <c r="EF250" i="3"/>
  <c r="EE250" i="3"/>
  <c r="EF249" i="3"/>
  <c r="EE249" i="3"/>
  <c r="EF248" i="3"/>
  <c r="EE248" i="3"/>
  <c r="EF247" i="3"/>
  <c r="EE247" i="3"/>
  <c r="EF246" i="3"/>
  <c r="EE246" i="3"/>
  <c r="EF245" i="3"/>
  <c r="EE245" i="3"/>
  <c r="EF244" i="3"/>
  <c r="EE244" i="3"/>
  <c r="EF243" i="3"/>
  <c r="EE243" i="3"/>
  <c r="EF242" i="3"/>
  <c r="EE242" i="3"/>
  <c r="EF241" i="3"/>
  <c r="EE241" i="3"/>
  <c r="EF240" i="3"/>
  <c r="EE240" i="3"/>
  <c r="DB239" i="3"/>
  <c r="DA239" i="3"/>
  <c r="DC238" i="3"/>
  <c r="DC237" i="3"/>
  <c r="DC236" i="3"/>
  <c r="DC235" i="3"/>
  <c r="DC234" i="3"/>
  <c r="DC233" i="3"/>
  <c r="DC232" i="3"/>
  <c r="DC231" i="3"/>
  <c r="DC230" i="3"/>
  <c r="DC229" i="3"/>
  <c r="DC228" i="3"/>
  <c r="DC227" i="3"/>
  <c r="DB226" i="3"/>
  <c r="DA226" i="3"/>
  <c r="DC225" i="3"/>
  <c r="DC224" i="3"/>
  <c r="DC223" i="3"/>
  <c r="DC222" i="3"/>
  <c r="DC221" i="3"/>
  <c r="DC220" i="3"/>
  <c r="DC219" i="3"/>
  <c r="DC218" i="3"/>
  <c r="DC217" i="3"/>
  <c r="DC216" i="3"/>
  <c r="DC215" i="3"/>
  <c r="DC214" i="3"/>
  <c r="DB213" i="3"/>
  <c r="DA213" i="3"/>
  <c r="DC212" i="3"/>
  <c r="DC211" i="3"/>
  <c r="DC210" i="3"/>
  <c r="DC209" i="3"/>
  <c r="DC208" i="3"/>
  <c r="DC207" i="3"/>
  <c r="DC206" i="3"/>
  <c r="DC205" i="3"/>
  <c r="DC204" i="3"/>
  <c r="DC203" i="3"/>
  <c r="DC202" i="3"/>
  <c r="DC201" i="3"/>
  <c r="DB200" i="3"/>
  <c r="DA200" i="3"/>
  <c r="DC199" i="3"/>
  <c r="DC198" i="3"/>
  <c r="DC197" i="3"/>
  <c r="DC196" i="3"/>
  <c r="DC195" i="3"/>
  <c r="DC194" i="3"/>
  <c r="DC193" i="3"/>
  <c r="DC192" i="3"/>
  <c r="DC191" i="3"/>
  <c r="DC190" i="3"/>
  <c r="DC189" i="3"/>
  <c r="DC188" i="3"/>
  <c r="DB187" i="3"/>
  <c r="DA187" i="3"/>
  <c r="DC186" i="3"/>
  <c r="DC185" i="3"/>
  <c r="DC184" i="3"/>
  <c r="DC183" i="3"/>
  <c r="DC182" i="3"/>
  <c r="DC181" i="3"/>
  <c r="DC180" i="3"/>
  <c r="DC179" i="3"/>
  <c r="DC178" i="3"/>
  <c r="DC177" i="3"/>
  <c r="DC176" i="3"/>
  <c r="DC175" i="3"/>
  <c r="DB174" i="3"/>
  <c r="DA174" i="3"/>
  <c r="DC173" i="3"/>
  <c r="DC172" i="3"/>
  <c r="DC171" i="3"/>
  <c r="DC170" i="3"/>
  <c r="DC169" i="3"/>
  <c r="DC168" i="3"/>
  <c r="DC167" i="3"/>
  <c r="DC166" i="3"/>
  <c r="DC165" i="3"/>
  <c r="DC164" i="3"/>
  <c r="DC163" i="3"/>
  <c r="DC162" i="3"/>
  <c r="DB161" i="3"/>
  <c r="DA161" i="3"/>
  <c r="DC160" i="3"/>
  <c r="DC159" i="3"/>
  <c r="DC158" i="3"/>
  <c r="DC157" i="3"/>
  <c r="DC156" i="3"/>
  <c r="DC155" i="3"/>
  <c r="DC154" i="3"/>
  <c r="DC153" i="3"/>
  <c r="DC152" i="3"/>
  <c r="DC151" i="3"/>
  <c r="DC150" i="3"/>
  <c r="DC149" i="3"/>
  <c r="DB148" i="3"/>
  <c r="DA148" i="3"/>
  <c r="DC147" i="3"/>
  <c r="DC146" i="3"/>
  <c r="DC145" i="3"/>
  <c r="DC144" i="3"/>
  <c r="DC143" i="3"/>
  <c r="DC142" i="3"/>
  <c r="DC141" i="3"/>
  <c r="DC140" i="3"/>
  <c r="DC139" i="3"/>
  <c r="DC138" i="3"/>
  <c r="DC137" i="3"/>
  <c r="DC136" i="3"/>
  <c r="DB135" i="3"/>
  <c r="DA135" i="3"/>
  <c r="DC134" i="3"/>
  <c r="DC133" i="3"/>
  <c r="DC132" i="3"/>
  <c r="DC131" i="3"/>
  <c r="DC130" i="3"/>
  <c r="DC129" i="3"/>
  <c r="DC128" i="3"/>
  <c r="DC127" i="3"/>
  <c r="DC126" i="3"/>
  <c r="DC125" i="3"/>
  <c r="DC124" i="3"/>
  <c r="DC123" i="3"/>
  <c r="DB122" i="3"/>
  <c r="DA122" i="3"/>
  <c r="DC121" i="3"/>
  <c r="DC120" i="3"/>
  <c r="DC119" i="3"/>
  <c r="DC118" i="3"/>
  <c r="DC117" i="3"/>
  <c r="DC116" i="3"/>
  <c r="DC115" i="3"/>
  <c r="DC114" i="3"/>
  <c r="DC113" i="3"/>
  <c r="DC112" i="3"/>
  <c r="DC111" i="3"/>
  <c r="DC110" i="3"/>
  <c r="DB109" i="3"/>
  <c r="DA109" i="3"/>
  <c r="DC108" i="3"/>
  <c r="DC107" i="3"/>
  <c r="DC106" i="3"/>
  <c r="DC105" i="3"/>
  <c r="DC104" i="3"/>
  <c r="DC103" i="3"/>
  <c r="DC102" i="3"/>
  <c r="DC101" i="3"/>
  <c r="DC100" i="3"/>
  <c r="DC99" i="3"/>
  <c r="DC98" i="3"/>
  <c r="DC97" i="3"/>
  <c r="DB96" i="3"/>
  <c r="DA96" i="3"/>
  <c r="DC95" i="3"/>
  <c r="DC94" i="3"/>
  <c r="DC93" i="3"/>
  <c r="DC92" i="3"/>
  <c r="DC91" i="3"/>
  <c r="DC90" i="3"/>
  <c r="DC89" i="3"/>
  <c r="DC88" i="3"/>
  <c r="DC87" i="3"/>
  <c r="DC86" i="3"/>
  <c r="DC85" i="3"/>
  <c r="DC84" i="3"/>
  <c r="DB83" i="3"/>
  <c r="DA83" i="3"/>
  <c r="DC82" i="3"/>
  <c r="DC81" i="3"/>
  <c r="DC80" i="3"/>
  <c r="DC79" i="3"/>
  <c r="DC78" i="3"/>
  <c r="DC77" i="3"/>
  <c r="DC76" i="3"/>
  <c r="DC75" i="3"/>
  <c r="DC74" i="3"/>
  <c r="DC73" i="3"/>
  <c r="DC72" i="3"/>
  <c r="DC71" i="3"/>
  <c r="DB70" i="3"/>
  <c r="DA70" i="3"/>
  <c r="DC69" i="3"/>
  <c r="DC68" i="3"/>
  <c r="DC67" i="3"/>
  <c r="DC66" i="3"/>
  <c r="DC65" i="3"/>
  <c r="DC64" i="3"/>
  <c r="DC63" i="3"/>
  <c r="DC62" i="3"/>
  <c r="DC61" i="3"/>
  <c r="DC60" i="3"/>
  <c r="DC59" i="3"/>
  <c r="DC58" i="3"/>
  <c r="DB57" i="3"/>
  <c r="DA57" i="3"/>
  <c r="DC56" i="3"/>
  <c r="DC55" i="3"/>
  <c r="DC54" i="3"/>
  <c r="DC53" i="3"/>
  <c r="DC52" i="3"/>
  <c r="DC51" i="3"/>
  <c r="DC50" i="3"/>
  <c r="DC49" i="3"/>
  <c r="DC48" i="3"/>
  <c r="DC47" i="3"/>
  <c r="DC46" i="3"/>
  <c r="DC45" i="3"/>
  <c r="DB44" i="3"/>
  <c r="DA44" i="3"/>
  <c r="DC43" i="3"/>
  <c r="DC42" i="3"/>
  <c r="DC41" i="3"/>
  <c r="DC40" i="3"/>
  <c r="DC39" i="3"/>
  <c r="DC38" i="3"/>
  <c r="DC37" i="3"/>
  <c r="DC36" i="3"/>
  <c r="DC35" i="3"/>
  <c r="DC34" i="3"/>
  <c r="DC33" i="3"/>
  <c r="DC32" i="3"/>
  <c r="DB31" i="3"/>
  <c r="DA31" i="3"/>
  <c r="DC30" i="3"/>
  <c r="DC29" i="3"/>
  <c r="DC28" i="3"/>
  <c r="DC27" i="3"/>
  <c r="DC26" i="3"/>
  <c r="DC25" i="3"/>
  <c r="DC24" i="3"/>
  <c r="DC23" i="3"/>
  <c r="DC22" i="3"/>
  <c r="DC21" i="3"/>
  <c r="DC20" i="3"/>
  <c r="DC19" i="3"/>
  <c r="DB18" i="3"/>
  <c r="DA18" i="3"/>
  <c r="DC17" i="3"/>
  <c r="DC16" i="3"/>
  <c r="DC15" i="3"/>
  <c r="DC14" i="3"/>
  <c r="DC13" i="3"/>
  <c r="DC12" i="3"/>
  <c r="DC11" i="3"/>
  <c r="DC10" i="3"/>
  <c r="DC9" i="3"/>
  <c r="DC8" i="3"/>
  <c r="DC7" i="3"/>
  <c r="DC6" i="3"/>
  <c r="DB252" i="3"/>
  <c r="DA252" i="3"/>
  <c r="DC251" i="3"/>
  <c r="DC250" i="3"/>
  <c r="DC249" i="3"/>
  <c r="DC248" i="3"/>
  <c r="DC247" i="3"/>
  <c r="DC246" i="3"/>
  <c r="DC245" i="3"/>
  <c r="DC244" i="3"/>
  <c r="DC243" i="3"/>
  <c r="DC242" i="3"/>
  <c r="DC241" i="3"/>
  <c r="DC240" i="3"/>
  <c r="EC252" i="3"/>
  <c r="EB252" i="3"/>
  <c r="DZ252" i="3"/>
  <c r="DY252" i="3"/>
  <c r="DW252" i="3"/>
  <c r="DV252" i="3"/>
  <c r="DT252" i="3"/>
  <c r="DS252" i="3"/>
  <c r="DQ252" i="3"/>
  <c r="DP252" i="3"/>
  <c r="DN252" i="3"/>
  <c r="DM252" i="3"/>
  <c r="DK252" i="3"/>
  <c r="DJ252" i="3"/>
  <c r="DH252" i="3"/>
  <c r="DG252" i="3"/>
  <c r="DE252" i="3"/>
  <c r="DD252" i="3"/>
  <c r="CY252" i="3"/>
  <c r="CX252" i="3"/>
  <c r="CV252" i="3"/>
  <c r="CU252" i="3"/>
  <c r="CS252" i="3"/>
  <c r="CR252" i="3"/>
  <c r="CP252" i="3"/>
  <c r="CO252" i="3"/>
  <c r="CM252" i="3"/>
  <c r="CL252" i="3"/>
  <c r="CJ252" i="3"/>
  <c r="CI252" i="3"/>
  <c r="CG252" i="3"/>
  <c r="CF252" i="3"/>
  <c r="CD252" i="3"/>
  <c r="CC252" i="3"/>
  <c r="CA252" i="3"/>
  <c r="BZ252" i="3"/>
  <c r="BX252" i="3"/>
  <c r="BW252" i="3"/>
  <c r="BU252" i="3"/>
  <c r="BT252" i="3"/>
  <c r="BR252" i="3"/>
  <c r="BQ252" i="3"/>
  <c r="BO252" i="3"/>
  <c r="BN252" i="3"/>
  <c r="BL252" i="3"/>
  <c r="BK252" i="3"/>
  <c r="BI252" i="3"/>
  <c r="BH252" i="3"/>
  <c r="BF252" i="3"/>
  <c r="BE252" i="3"/>
  <c r="BC252" i="3"/>
  <c r="BB252" i="3"/>
  <c r="AZ252" i="3"/>
  <c r="AY252" i="3"/>
  <c r="AW252" i="3"/>
  <c r="AV252" i="3"/>
  <c r="AT252" i="3"/>
  <c r="AS252" i="3"/>
  <c r="AN252" i="3"/>
  <c r="AM252" i="3"/>
  <c r="AK252" i="3"/>
  <c r="AJ252" i="3"/>
  <c r="AH252" i="3"/>
  <c r="AG252" i="3"/>
  <c r="AE252" i="3"/>
  <c r="AD252" i="3"/>
  <c r="AB252" i="3"/>
  <c r="AA252" i="3"/>
  <c r="Y252" i="3"/>
  <c r="X252" i="3"/>
  <c r="V252" i="3"/>
  <c r="U252" i="3"/>
  <c r="S252" i="3"/>
  <c r="R252" i="3"/>
  <c r="P252" i="3"/>
  <c r="O252" i="3"/>
  <c r="M252" i="3"/>
  <c r="L252" i="3"/>
  <c r="J252" i="3"/>
  <c r="I252" i="3"/>
  <c r="G252" i="3"/>
  <c r="F252" i="3"/>
  <c r="ED251" i="3"/>
  <c r="EA251" i="3"/>
  <c r="DX251" i="3"/>
  <c r="DU251" i="3"/>
  <c r="DR251" i="3"/>
  <c r="DO251" i="3"/>
  <c r="DL251" i="3"/>
  <c r="DI251" i="3"/>
  <c r="DF251" i="3"/>
  <c r="CZ251" i="3"/>
  <c r="CW251" i="3"/>
  <c r="CT251" i="3"/>
  <c r="CQ251" i="3"/>
  <c r="CN251" i="3"/>
  <c r="CK251" i="3"/>
  <c r="CH251" i="3"/>
  <c r="CE251" i="3"/>
  <c r="CB251" i="3"/>
  <c r="BY251" i="3"/>
  <c r="BV251" i="3"/>
  <c r="BS251" i="3"/>
  <c r="BP251" i="3"/>
  <c r="BM251" i="3"/>
  <c r="BJ251" i="3"/>
  <c r="BG251" i="3"/>
  <c r="BD251" i="3"/>
  <c r="BA251" i="3"/>
  <c r="AX251" i="3"/>
  <c r="AU251" i="3"/>
  <c r="AO251" i="3"/>
  <c r="AL251" i="3"/>
  <c r="AI251" i="3"/>
  <c r="AF251" i="3"/>
  <c r="AC251" i="3"/>
  <c r="Z251" i="3"/>
  <c r="W251" i="3"/>
  <c r="T251" i="3"/>
  <c r="Q251" i="3"/>
  <c r="N251" i="3"/>
  <c r="K251" i="3"/>
  <c r="H251" i="3"/>
  <c r="ED250" i="3"/>
  <c r="EA250" i="3"/>
  <c r="DX250" i="3"/>
  <c r="DU250" i="3"/>
  <c r="DR250" i="3"/>
  <c r="DO250" i="3"/>
  <c r="DL250" i="3"/>
  <c r="DI250" i="3"/>
  <c r="DF250" i="3"/>
  <c r="CZ250" i="3"/>
  <c r="CW250" i="3"/>
  <c r="CT250" i="3"/>
  <c r="CQ250" i="3"/>
  <c r="CN250" i="3"/>
  <c r="CK250" i="3"/>
  <c r="CH250" i="3"/>
  <c r="CE250" i="3"/>
  <c r="CB250" i="3"/>
  <c r="BY250" i="3"/>
  <c r="BV250" i="3"/>
  <c r="BS250" i="3"/>
  <c r="BP250" i="3"/>
  <c r="BM250" i="3"/>
  <c r="BJ250" i="3"/>
  <c r="BG250" i="3"/>
  <c r="BD250" i="3"/>
  <c r="BA250" i="3"/>
  <c r="AX250" i="3"/>
  <c r="AU250" i="3"/>
  <c r="AO250" i="3"/>
  <c r="AL250" i="3"/>
  <c r="AI250" i="3"/>
  <c r="AF250" i="3"/>
  <c r="AC250" i="3"/>
  <c r="Z250" i="3"/>
  <c r="W250" i="3"/>
  <c r="T250" i="3"/>
  <c r="Q250" i="3"/>
  <c r="N250" i="3"/>
  <c r="K250" i="3"/>
  <c r="H250" i="3"/>
  <c r="ED249" i="3"/>
  <c r="EA249" i="3"/>
  <c r="DX249" i="3"/>
  <c r="DU249" i="3"/>
  <c r="DR249" i="3"/>
  <c r="DO249" i="3"/>
  <c r="DL249" i="3"/>
  <c r="DI249" i="3"/>
  <c r="DF249" i="3"/>
  <c r="CZ249" i="3"/>
  <c r="CW249" i="3"/>
  <c r="CT249" i="3"/>
  <c r="CQ249" i="3"/>
  <c r="CN249" i="3"/>
  <c r="CK249" i="3"/>
  <c r="CH249" i="3"/>
  <c r="CE249" i="3"/>
  <c r="CB249" i="3"/>
  <c r="BY249" i="3"/>
  <c r="BV249" i="3"/>
  <c r="BS249" i="3"/>
  <c r="BP249" i="3"/>
  <c r="BM249" i="3"/>
  <c r="BJ249" i="3"/>
  <c r="BG249" i="3"/>
  <c r="BD249" i="3"/>
  <c r="BA249" i="3"/>
  <c r="AX249" i="3"/>
  <c r="AU249" i="3"/>
  <c r="AO249" i="3"/>
  <c r="AL249" i="3"/>
  <c r="AI249" i="3"/>
  <c r="AF249" i="3"/>
  <c r="AC249" i="3"/>
  <c r="Z249" i="3"/>
  <c r="W249" i="3"/>
  <c r="T249" i="3"/>
  <c r="Q249" i="3"/>
  <c r="N249" i="3"/>
  <c r="K249" i="3"/>
  <c r="H249" i="3"/>
  <c r="ED248" i="3"/>
  <c r="EA248" i="3"/>
  <c r="DX248" i="3"/>
  <c r="DU248" i="3"/>
  <c r="DR248" i="3"/>
  <c r="DO248" i="3"/>
  <c r="DL248" i="3"/>
  <c r="DI248" i="3"/>
  <c r="DF248" i="3"/>
  <c r="CZ248" i="3"/>
  <c r="CW248" i="3"/>
  <c r="CT248" i="3"/>
  <c r="CQ248" i="3"/>
  <c r="CN248" i="3"/>
  <c r="CK248" i="3"/>
  <c r="CH248" i="3"/>
  <c r="CE248" i="3"/>
  <c r="CB248" i="3"/>
  <c r="BY248" i="3"/>
  <c r="BV248" i="3"/>
  <c r="BS248" i="3"/>
  <c r="BP248" i="3"/>
  <c r="BM248" i="3"/>
  <c r="BJ248" i="3"/>
  <c r="BG248" i="3"/>
  <c r="BD248" i="3"/>
  <c r="BA248" i="3"/>
  <c r="AX248" i="3"/>
  <c r="AU248" i="3"/>
  <c r="AO248" i="3"/>
  <c r="AL248" i="3"/>
  <c r="AI248" i="3"/>
  <c r="AF248" i="3"/>
  <c r="AC248" i="3"/>
  <c r="Z248" i="3"/>
  <c r="W248" i="3"/>
  <c r="T248" i="3"/>
  <c r="Q248" i="3"/>
  <c r="N248" i="3"/>
  <c r="K248" i="3"/>
  <c r="H248" i="3"/>
  <c r="ED247" i="3"/>
  <c r="EA247" i="3"/>
  <c r="DX247" i="3"/>
  <c r="DU247" i="3"/>
  <c r="DR247" i="3"/>
  <c r="DO247" i="3"/>
  <c r="DL247" i="3"/>
  <c r="DI247" i="3"/>
  <c r="DF247" i="3"/>
  <c r="CZ247" i="3"/>
  <c r="CW247" i="3"/>
  <c r="CT247" i="3"/>
  <c r="CQ247" i="3"/>
  <c r="CN247" i="3"/>
  <c r="CK247" i="3"/>
  <c r="CH247" i="3"/>
  <c r="CE247" i="3"/>
  <c r="CB247" i="3"/>
  <c r="BY247" i="3"/>
  <c r="BV247" i="3"/>
  <c r="BS247" i="3"/>
  <c r="BP247" i="3"/>
  <c r="BM247" i="3"/>
  <c r="BJ247" i="3"/>
  <c r="BG247" i="3"/>
  <c r="BD247" i="3"/>
  <c r="BA247" i="3"/>
  <c r="AX247" i="3"/>
  <c r="AU247" i="3"/>
  <c r="AO247" i="3"/>
  <c r="AL247" i="3"/>
  <c r="AI247" i="3"/>
  <c r="AF247" i="3"/>
  <c r="AC247" i="3"/>
  <c r="Z247" i="3"/>
  <c r="W247" i="3"/>
  <c r="T247" i="3"/>
  <c r="Q247" i="3"/>
  <c r="N247" i="3"/>
  <c r="K247" i="3"/>
  <c r="H247" i="3"/>
  <c r="ED246" i="3"/>
  <c r="EA246" i="3"/>
  <c r="DX246" i="3"/>
  <c r="DU246" i="3"/>
  <c r="DR246" i="3"/>
  <c r="DO246" i="3"/>
  <c r="DL246" i="3"/>
  <c r="DI246" i="3"/>
  <c r="DF246" i="3"/>
  <c r="CZ246" i="3"/>
  <c r="CW246" i="3"/>
  <c r="CT246" i="3"/>
  <c r="CQ246" i="3"/>
  <c r="CN246" i="3"/>
  <c r="CK246" i="3"/>
  <c r="CH246" i="3"/>
  <c r="CE246" i="3"/>
  <c r="CB246" i="3"/>
  <c r="BY246" i="3"/>
  <c r="BV246" i="3"/>
  <c r="BS246" i="3"/>
  <c r="BP246" i="3"/>
  <c r="BM246" i="3"/>
  <c r="BJ246" i="3"/>
  <c r="BG246" i="3"/>
  <c r="BD246" i="3"/>
  <c r="BA246" i="3"/>
  <c r="AX246" i="3"/>
  <c r="AU246" i="3"/>
  <c r="AO246" i="3"/>
  <c r="AL246" i="3"/>
  <c r="AI246" i="3"/>
  <c r="AF246" i="3"/>
  <c r="AC246" i="3"/>
  <c r="Z246" i="3"/>
  <c r="W246" i="3"/>
  <c r="T246" i="3"/>
  <c r="Q246" i="3"/>
  <c r="N246" i="3"/>
  <c r="K246" i="3"/>
  <c r="H246" i="3"/>
  <c r="ED245" i="3"/>
  <c r="EA245" i="3"/>
  <c r="DX245" i="3"/>
  <c r="DU245" i="3"/>
  <c r="DR245" i="3"/>
  <c r="DO245" i="3"/>
  <c r="DL245" i="3"/>
  <c r="DI245" i="3"/>
  <c r="DF245" i="3"/>
  <c r="CZ245" i="3"/>
  <c r="CW245" i="3"/>
  <c r="CT245" i="3"/>
  <c r="CQ245" i="3"/>
  <c r="CN245" i="3"/>
  <c r="CK245" i="3"/>
  <c r="CH245" i="3"/>
  <c r="CE245" i="3"/>
  <c r="CB245" i="3"/>
  <c r="BY245" i="3"/>
  <c r="BV245" i="3"/>
  <c r="BS245" i="3"/>
  <c r="BP245" i="3"/>
  <c r="BM245" i="3"/>
  <c r="BJ245" i="3"/>
  <c r="BG245" i="3"/>
  <c r="BD245" i="3"/>
  <c r="BA245" i="3"/>
  <c r="AX245" i="3"/>
  <c r="AU245" i="3"/>
  <c r="AO245" i="3"/>
  <c r="AL245" i="3"/>
  <c r="AI245" i="3"/>
  <c r="AF245" i="3"/>
  <c r="AC245" i="3"/>
  <c r="Z245" i="3"/>
  <c r="W245" i="3"/>
  <c r="T245" i="3"/>
  <c r="Q245" i="3"/>
  <c r="N245" i="3"/>
  <c r="K245" i="3"/>
  <c r="H245" i="3"/>
  <c r="ED244" i="3"/>
  <c r="EA244" i="3"/>
  <c r="DX244" i="3"/>
  <c r="DU244" i="3"/>
  <c r="DR244" i="3"/>
  <c r="DO244" i="3"/>
  <c r="DL244" i="3"/>
  <c r="DI244" i="3"/>
  <c r="DF244" i="3"/>
  <c r="CZ244" i="3"/>
  <c r="CW244" i="3"/>
  <c r="CT244" i="3"/>
  <c r="CQ244" i="3"/>
  <c r="CN244" i="3"/>
  <c r="CK244" i="3"/>
  <c r="CH244" i="3"/>
  <c r="CE244" i="3"/>
  <c r="CB244" i="3"/>
  <c r="BY244" i="3"/>
  <c r="BV244" i="3"/>
  <c r="BS244" i="3"/>
  <c r="BP244" i="3"/>
  <c r="BM244" i="3"/>
  <c r="BJ244" i="3"/>
  <c r="BG244" i="3"/>
  <c r="BD244" i="3"/>
  <c r="BA244" i="3"/>
  <c r="AX244" i="3"/>
  <c r="AU244" i="3"/>
  <c r="AO244" i="3"/>
  <c r="AL244" i="3"/>
  <c r="AI244" i="3"/>
  <c r="AF244" i="3"/>
  <c r="AC244" i="3"/>
  <c r="Z244" i="3"/>
  <c r="W244" i="3"/>
  <c r="T244" i="3"/>
  <c r="Q244" i="3"/>
  <c r="N244" i="3"/>
  <c r="K244" i="3"/>
  <c r="H244" i="3"/>
  <c r="ED243" i="3"/>
  <c r="EA243" i="3"/>
  <c r="DX243" i="3"/>
  <c r="DU243" i="3"/>
  <c r="DR243" i="3"/>
  <c r="DO243" i="3"/>
  <c r="DL243" i="3"/>
  <c r="DI243" i="3"/>
  <c r="DF243" i="3"/>
  <c r="CZ243" i="3"/>
  <c r="CW243" i="3"/>
  <c r="CT243" i="3"/>
  <c r="CQ243" i="3"/>
  <c r="CN243" i="3"/>
  <c r="CK243" i="3"/>
  <c r="CH243" i="3"/>
  <c r="CE243" i="3"/>
  <c r="CB243" i="3"/>
  <c r="BY243" i="3"/>
  <c r="BV243" i="3"/>
  <c r="BS243" i="3"/>
  <c r="BP243" i="3"/>
  <c r="BM243" i="3"/>
  <c r="BJ243" i="3"/>
  <c r="BG243" i="3"/>
  <c r="BD243" i="3"/>
  <c r="BA243" i="3"/>
  <c r="AX243" i="3"/>
  <c r="AU243" i="3"/>
  <c r="AO243" i="3"/>
  <c r="AL243" i="3"/>
  <c r="AI243" i="3"/>
  <c r="AF243" i="3"/>
  <c r="AC243" i="3"/>
  <c r="Z243" i="3"/>
  <c r="W243" i="3"/>
  <c r="T243" i="3"/>
  <c r="Q243" i="3"/>
  <c r="N243" i="3"/>
  <c r="K243" i="3"/>
  <c r="H243" i="3"/>
  <c r="ED242" i="3"/>
  <c r="EA242" i="3"/>
  <c r="DX242" i="3"/>
  <c r="DU242" i="3"/>
  <c r="DR242" i="3"/>
  <c r="DO242" i="3"/>
  <c r="DL242" i="3"/>
  <c r="DI242" i="3"/>
  <c r="DF242" i="3"/>
  <c r="CZ242" i="3"/>
  <c r="CW242" i="3"/>
  <c r="CT242" i="3"/>
  <c r="CQ242" i="3"/>
  <c r="CN242" i="3"/>
  <c r="CK242" i="3"/>
  <c r="CH242" i="3"/>
  <c r="CE242" i="3"/>
  <c r="CB242" i="3"/>
  <c r="BY242" i="3"/>
  <c r="BV242" i="3"/>
  <c r="BS242" i="3"/>
  <c r="BP242" i="3"/>
  <c r="BM242" i="3"/>
  <c r="BJ242" i="3"/>
  <c r="BG242" i="3"/>
  <c r="BD242" i="3"/>
  <c r="BA242" i="3"/>
  <c r="AX242" i="3"/>
  <c r="AU242" i="3"/>
  <c r="AO242" i="3"/>
  <c r="AL242" i="3"/>
  <c r="AI242" i="3"/>
  <c r="AF242" i="3"/>
  <c r="AC242" i="3"/>
  <c r="Z242" i="3"/>
  <c r="W242" i="3"/>
  <c r="T242" i="3"/>
  <c r="Q242" i="3"/>
  <c r="N242" i="3"/>
  <c r="K242" i="3"/>
  <c r="H242" i="3"/>
  <c r="ED241" i="3"/>
  <c r="EA241" i="3"/>
  <c r="DX241" i="3"/>
  <c r="DU241" i="3"/>
  <c r="DR241" i="3"/>
  <c r="DO241" i="3"/>
  <c r="DL241" i="3"/>
  <c r="DI241" i="3"/>
  <c r="DF241" i="3"/>
  <c r="CZ241" i="3"/>
  <c r="CW241" i="3"/>
  <c r="CT241" i="3"/>
  <c r="CQ241" i="3"/>
  <c r="CN241" i="3"/>
  <c r="CK241" i="3"/>
  <c r="CH241" i="3"/>
  <c r="CE241" i="3"/>
  <c r="CB241" i="3"/>
  <c r="BY241" i="3"/>
  <c r="BV241" i="3"/>
  <c r="BS241" i="3"/>
  <c r="BP241" i="3"/>
  <c r="BM241" i="3"/>
  <c r="BJ241" i="3"/>
  <c r="BG241" i="3"/>
  <c r="BD241" i="3"/>
  <c r="BA241" i="3"/>
  <c r="AX241" i="3"/>
  <c r="AU241" i="3"/>
  <c r="AO241" i="3"/>
  <c r="AL241" i="3"/>
  <c r="AI241" i="3"/>
  <c r="AF241" i="3"/>
  <c r="AC241" i="3"/>
  <c r="Z241" i="3"/>
  <c r="W241" i="3"/>
  <c r="T241" i="3"/>
  <c r="Q241" i="3"/>
  <c r="N241" i="3"/>
  <c r="K241" i="3"/>
  <c r="H241" i="3"/>
  <c r="ED240" i="3"/>
  <c r="EA240" i="3"/>
  <c r="DX240" i="3"/>
  <c r="DU240" i="3"/>
  <c r="DR240" i="3"/>
  <c r="DO240" i="3"/>
  <c r="DL240" i="3"/>
  <c r="DI240" i="3"/>
  <c r="DF240" i="3"/>
  <c r="CZ240" i="3"/>
  <c r="CW240" i="3"/>
  <c r="CT240" i="3"/>
  <c r="CQ240" i="3"/>
  <c r="CN240" i="3"/>
  <c r="CK240" i="3"/>
  <c r="CH240" i="3"/>
  <c r="CE240" i="3"/>
  <c r="CB240" i="3"/>
  <c r="BY240" i="3"/>
  <c r="BV240" i="3"/>
  <c r="BS240" i="3"/>
  <c r="BP240" i="3"/>
  <c r="BM240" i="3"/>
  <c r="BJ240" i="3"/>
  <c r="BG240" i="3"/>
  <c r="BD240" i="3"/>
  <c r="BA240" i="3"/>
  <c r="AX240" i="3"/>
  <c r="AU240" i="3"/>
  <c r="AO240" i="3"/>
  <c r="AL240" i="3"/>
  <c r="AI240" i="3"/>
  <c r="AF240" i="3"/>
  <c r="AC240" i="3"/>
  <c r="Z240" i="3"/>
  <c r="W240" i="3"/>
  <c r="T240" i="3"/>
  <c r="Q240" i="3"/>
  <c r="N240" i="3"/>
  <c r="K240" i="3"/>
  <c r="H240" i="3"/>
  <c r="D252" i="3"/>
  <c r="C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F251" i="2"/>
  <c r="DC251" i="2"/>
  <c r="CZ251" i="2"/>
  <c r="CW251" i="2"/>
  <c r="CT251" i="2"/>
  <c r="CQ251" i="2"/>
  <c r="CN251" i="2"/>
  <c r="CK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I251" i="2"/>
  <c r="AF251" i="2"/>
  <c r="AC251" i="2"/>
  <c r="Z251" i="2"/>
  <c r="W251" i="2"/>
  <c r="T251" i="2"/>
  <c r="Q251" i="2"/>
  <c r="N251" i="2"/>
  <c r="K251" i="2"/>
  <c r="H251" i="2"/>
  <c r="DF250" i="2"/>
  <c r="DC250" i="2"/>
  <c r="CZ250" i="2"/>
  <c r="CW250" i="2"/>
  <c r="CT250" i="2"/>
  <c r="CQ250" i="2"/>
  <c r="CN250" i="2"/>
  <c r="CK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I250" i="2"/>
  <c r="AF250" i="2"/>
  <c r="AC250" i="2"/>
  <c r="Z250" i="2"/>
  <c r="W250" i="2"/>
  <c r="T250" i="2"/>
  <c r="Q250" i="2"/>
  <c r="N250" i="2"/>
  <c r="K250" i="2"/>
  <c r="H250" i="2"/>
  <c r="DF249" i="2"/>
  <c r="DC249" i="2"/>
  <c r="CZ249" i="2"/>
  <c r="CW249" i="2"/>
  <c r="CT249" i="2"/>
  <c r="CQ249" i="2"/>
  <c r="CN249" i="2"/>
  <c r="CK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I249" i="2"/>
  <c r="AF249" i="2"/>
  <c r="AC249" i="2"/>
  <c r="Z249" i="2"/>
  <c r="W249" i="2"/>
  <c r="T249" i="2"/>
  <c r="Q249" i="2"/>
  <c r="N249" i="2"/>
  <c r="K249" i="2"/>
  <c r="H249" i="2"/>
  <c r="DF248" i="2"/>
  <c r="DC248" i="2"/>
  <c r="CZ248" i="2"/>
  <c r="CW248" i="2"/>
  <c r="CT248" i="2"/>
  <c r="CQ248" i="2"/>
  <c r="CN248" i="2"/>
  <c r="CK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I248" i="2"/>
  <c r="AF248" i="2"/>
  <c r="AC248" i="2"/>
  <c r="Z248" i="2"/>
  <c r="W248" i="2"/>
  <c r="T248" i="2"/>
  <c r="Q248" i="2"/>
  <c r="N248" i="2"/>
  <c r="K248" i="2"/>
  <c r="H248" i="2"/>
  <c r="DF247" i="2"/>
  <c r="DC247" i="2"/>
  <c r="CZ247" i="2"/>
  <c r="CW247" i="2"/>
  <c r="CT247" i="2"/>
  <c r="CQ247" i="2"/>
  <c r="CN247" i="2"/>
  <c r="CK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I247" i="2"/>
  <c r="AF247" i="2"/>
  <c r="AC247" i="2"/>
  <c r="Z247" i="2"/>
  <c r="W247" i="2"/>
  <c r="T247" i="2"/>
  <c r="Q247" i="2"/>
  <c r="N247" i="2"/>
  <c r="K247" i="2"/>
  <c r="H247" i="2"/>
  <c r="DF246" i="2"/>
  <c r="DC246" i="2"/>
  <c r="CZ246" i="2"/>
  <c r="CW246" i="2"/>
  <c r="CT246" i="2"/>
  <c r="CQ246" i="2"/>
  <c r="CN246" i="2"/>
  <c r="CK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I246" i="2"/>
  <c r="AF246" i="2"/>
  <c r="AC246" i="2"/>
  <c r="Z246" i="2"/>
  <c r="W246" i="2"/>
  <c r="T246" i="2"/>
  <c r="Q246" i="2"/>
  <c r="N246" i="2"/>
  <c r="K246" i="2"/>
  <c r="H246" i="2"/>
  <c r="DF245" i="2"/>
  <c r="DC245" i="2"/>
  <c r="CZ245" i="2"/>
  <c r="CW245" i="2"/>
  <c r="CT245" i="2"/>
  <c r="CQ245" i="2"/>
  <c r="CN245" i="2"/>
  <c r="CK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I245" i="2"/>
  <c r="AF245" i="2"/>
  <c r="AC245" i="2"/>
  <c r="Z245" i="2"/>
  <c r="W245" i="2"/>
  <c r="T245" i="2"/>
  <c r="Q245" i="2"/>
  <c r="N245" i="2"/>
  <c r="K245" i="2"/>
  <c r="H245" i="2"/>
  <c r="DF244" i="2"/>
  <c r="DC244" i="2"/>
  <c r="CZ244" i="2"/>
  <c r="CW244" i="2"/>
  <c r="CT244" i="2"/>
  <c r="CQ244" i="2"/>
  <c r="CN244" i="2"/>
  <c r="CK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I244" i="2"/>
  <c r="AF244" i="2"/>
  <c r="AC244" i="2"/>
  <c r="Z244" i="2"/>
  <c r="W244" i="2"/>
  <c r="T244" i="2"/>
  <c r="Q244" i="2"/>
  <c r="N244" i="2"/>
  <c r="K244" i="2"/>
  <c r="H244" i="2"/>
  <c r="DF243" i="2"/>
  <c r="DC243" i="2"/>
  <c r="CZ243" i="2"/>
  <c r="CW243" i="2"/>
  <c r="CT243" i="2"/>
  <c r="CQ243" i="2"/>
  <c r="CN243" i="2"/>
  <c r="CK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I243" i="2"/>
  <c r="AF243" i="2"/>
  <c r="AC243" i="2"/>
  <c r="Z243" i="2"/>
  <c r="W243" i="2"/>
  <c r="T243" i="2"/>
  <c r="Q243" i="2"/>
  <c r="N243" i="2"/>
  <c r="K243" i="2"/>
  <c r="H243" i="2"/>
  <c r="DF242" i="2"/>
  <c r="DC242" i="2"/>
  <c r="CZ242" i="2"/>
  <c r="CW242" i="2"/>
  <c r="CT242" i="2"/>
  <c r="CQ242" i="2"/>
  <c r="CN242" i="2"/>
  <c r="CK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I242" i="2"/>
  <c r="AF242" i="2"/>
  <c r="AC242" i="2"/>
  <c r="Z242" i="2"/>
  <c r="W242" i="2"/>
  <c r="T242" i="2"/>
  <c r="Q242" i="2"/>
  <c r="N242" i="2"/>
  <c r="K242" i="2"/>
  <c r="H242" i="2"/>
  <c r="DF241" i="2"/>
  <c r="DC241" i="2"/>
  <c r="CZ241" i="2"/>
  <c r="CW241" i="2"/>
  <c r="CT241" i="2"/>
  <c r="CQ241" i="2"/>
  <c r="CN241" i="2"/>
  <c r="CK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I241" i="2"/>
  <c r="AF241" i="2"/>
  <c r="AC241" i="2"/>
  <c r="Z241" i="2"/>
  <c r="W241" i="2"/>
  <c r="T241" i="2"/>
  <c r="Q241" i="2"/>
  <c r="N241" i="2"/>
  <c r="K241" i="2"/>
  <c r="H241" i="2"/>
  <c r="DF240" i="2"/>
  <c r="DC240" i="2"/>
  <c r="CZ240" i="2"/>
  <c r="CW240" i="2"/>
  <c r="CT240" i="2"/>
  <c r="CQ240" i="2"/>
  <c r="CN240" i="2"/>
  <c r="CK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F238" i="3"/>
  <c r="EE238" i="3"/>
  <c r="EF237" i="3"/>
  <c r="EF236" i="3"/>
  <c r="EE236" i="3"/>
  <c r="EF235" i="3"/>
  <c r="EE235" i="3"/>
  <c r="EF234" i="3"/>
  <c r="EE234" i="3"/>
  <c r="EF233" i="3"/>
  <c r="EE233" i="3"/>
  <c r="EF232" i="3"/>
  <c r="EE232" i="3"/>
  <c r="EF231" i="3"/>
  <c r="EE231" i="3"/>
  <c r="EF230" i="3"/>
  <c r="EE230" i="3"/>
  <c r="EF229" i="3"/>
  <c r="EE229" i="3"/>
  <c r="EF228" i="3"/>
  <c r="EE228" i="3"/>
  <c r="EF227" i="3"/>
  <c r="EE227" i="3"/>
  <c r="EE237" i="3"/>
  <c r="CM226" i="3"/>
  <c r="CL226" i="3"/>
  <c r="CN225" i="3"/>
  <c r="CN224" i="3"/>
  <c r="CN223" i="3"/>
  <c r="CN222" i="3"/>
  <c r="CN221" i="3"/>
  <c r="CN220" i="3"/>
  <c r="CN219" i="3"/>
  <c r="CN218" i="3"/>
  <c r="CN217" i="3"/>
  <c r="CN216" i="3"/>
  <c r="CN215" i="3"/>
  <c r="CN214" i="3"/>
  <c r="CM213" i="3"/>
  <c r="CL213" i="3"/>
  <c r="CN212" i="3"/>
  <c r="CN211" i="3"/>
  <c r="CN210" i="3"/>
  <c r="CN209" i="3"/>
  <c r="CN208" i="3"/>
  <c r="CN207" i="3"/>
  <c r="CN206" i="3"/>
  <c r="CN205" i="3"/>
  <c r="CN204" i="3"/>
  <c r="CN203" i="3"/>
  <c r="CN202" i="3"/>
  <c r="CN201" i="3"/>
  <c r="CM200" i="3"/>
  <c r="CL200" i="3"/>
  <c r="CN199" i="3"/>
  <c r="CN198" i="3"/>
  <c r="CN197" i="3"/>
  <c r="CN196" i="3"/>
  <c r="CN195" i="3"/>
  <c r="CN194" i="3"/>
  <c r="CN193" i="3"/>
  <c r="CN192" i="3"/>
  <c r="CN191" i="3"/>
  <c r="CN190" i="3"/>
  <c r="CN189" i="3"/>
  <c r="CN188" i="3"/>
  <c r="CM187" i="3"/>
  <c r="CL187" i="3"/>
  <c r="CN186" i="3"/>
  <c r="CN185" i="3"/>
  <c r="CN184" i="3"/>
  <c r="CN183" i="3"/>
  <c r="CN182" i="3"/>
  <c r="CN181" i="3"/>
  <c r="CN180" i="3"/>
  <c r="CN179" i="3"/>
  <c r="CN178" i="3"/>
  <c r="CN177" i="3"/>
  <c r="CN176" i="3"/>
  <c r="CN175" i="3"/>
  <c r="CM174" i="3"/>
  <c r="CL174" i="3"/>
  <c r="CN173" i="3"/>
  <c r="CN172" i="3"/>
  <c r="CN171" i="3"/>
  <c r="CN170" i="3"/>
  <c r="CN169" i="3"/>
  <c r="CN168" i="3"/>
  <c r="CN167" i="3"/>
  <c r="CN166" i="3"/>
  <c r="CN165" i="3"/>
  <c r="CN164" i="3"/>
  <c r="CN163" i="3"/>
  <c r="CN162" i="3"/>
  <c r="CM161" i="3"/>
  <c r="CL161" i="3"/>
  <c r="CN160" i="3"/>
  <c r="CN159" i="3"/>
  <c r="CN158" i="3"/>
  <c r="CN157" i="3"/>
  <c r="CN156" i="3"/>
  <c r="CN155" i="3"/>
  <c r="CN154" i="3"/>
  <c r="CN153" i="3"/>
  <c r="CN152" i="3"/>
  <c r="CN151" i="3"/>
  <c r="CN150" i="3"/>
  <c r="CN149" i="3"/>
  <c r="CM148" i="3"/>
  <c r="CL148" i="3"/>
  <c r="CN147" i="3"/>
  <c r="CN146" i="3"/>
  <c r="CN145" i="3"/>
  <c r="CN144" i="3"/>
  <c r="CN143" i="3"/>
  <c r="CN142" i="3"/>
  <c r="CN141" i="3"/>
  <c r="CN140" i="3"/>
  <c r="CN139" i="3"/>
  <c r="CN138" i="3"/>
  <c r="CN137" i="3"/>
  <c r="CN136" i="3"/>
  <c r="CM135" i="3"/>
  <c r="CL135" i="3"/>
  <c r="CN134" i="3"/>
  <c r="CN133" i="3"/>
  <c r="CN132" i="3"/>
  <c r="CN131" i="3"/>
  <c r="CN130" i="3"/>
  <c r="CN129" i="3"/>
  <c r="CN128" i="3"/>
  <c r="CN127" i="3"/>
  <c r="CN126" i="3"/>
  <c r="CN125" i="3"/>
  <c r="CN124" i="3"/>
  <c r="CN123" i="3"/>
  <c r="CM122" i="3"/>
  <c r="CL122" i="3"/>
  <c r="CN121" i="3"/>
  <c r="CN120" i="3"/>
  <c r="CN119" i="3"/>
  <c r="CN118" i="3"/>
  <c r="CN117" i="3"/>
  <c r="CN116" i="3"/>
  <c r="CN115" i="3"/>
  <c r="CN114" i="3"/>
  <c r="CN113" i="3"/>
  <c r="CN112" i="3"/>
  <c r="CN111" i="3"/>
  <c r="CN110" i="3"/>
  <c r="CM109" i="3"/>
  <c r="CL109" i="3"/>
  <c r="CN108" i="3"/>
  <c r="CN107" i="3"/>
  <c r="CN106" i="3"/>
  <c r="CN105" i="3"/>
  <c r="CN104" i="3"/>
  <c r="CN103" i="3"/>
  <c r="CN102" i="3"/>
  <c r="CN101" i="3"/>
  <c r="CN100" i="3"/>
  <c r="CN99" i="3"/>
  <c r="CN98" i="3"/>
  <c r="CN97" i="3"/>
  <c r="CM96" i="3"/>
  <c r="CL96" i="3"/>
  <c r="CN95" i="3"/>
  <c r="CN94" i="3"/>
  <c r="CN93" i="3"/>
  <c r="CN92" i="3"/>
  <c r="CN91" i="3"/>
  <c r="CN90" i="3"/>
  <c r="CN89" i="3"/>
  <c r="CN88" i="3"/>
  <c r="CN87" i="3"/>
  <c r="CN86" i="3"/>
  <c r="CN85" i="3"/>
  <c r="CN84" i="3"/>
  <c r="CM83" i="3"/>
  <c r="CL83" i="3"/>
  <c r="CN82" i="3"/>
  <c r="CN81" i="3"/>
  <c r="CN80" i="3"/>
  <c r="CN79" i="3"/>
  <c r="CN78" i="3"/>
  <c r="CN77" i="3"/>
  <c r="CN76" i="3"/>
  <c r="CN75" i="3"/>
  <c r="CN74" i="3"/>
  <c r="CN73" i="3"/>
  <c r="CN72" i="3"/>
  <c r="CN71" i="3"/>
  <c r="CM70" i="3"/>
  <c r="CL70" i="3"/>
  <c r="CN69" i="3"/>
  <c r="CN68" i="3"/>
  <c r="CN67" i="3"/>
  <c r="CN66" i="3"/>
  <c r="CN65" i="3"/>
  <c r="CN64" i="3"/>
  <c r="CN63" i="3"/>
  <c r="CN62" i="3"/>
  <c r="CN61" i="3"/>
  <c r="CN60" i="3"/>
  <c r="CN59" i="3"/>
  <c r="CN58" i="3"/>
  <c r="CM57" i="3"/>
  <c r="CL57" i="3"/>
  <c r="CN56" i="3"/>
  <c r="CN55" i="3"/>
  <c r="CN54" i="3"/>
  <c r="CN53" i="3"/>
  <c r="CN52" i="3"/>
  <c r="CN51" i="3"/>
  <c r="CN50" i="3"/>
  <c r="CN49" i="3"/>
  <c r="CN48" i="3"/>
  <c r="CN47" i="3"/>
  <c r="CN46" i="3"/>
  <c r="CN45" i="3"/>
  <c r="CM44" i="3"/>
  <c r="CL44" i="3"/>
  <c r="CN43" i="3"/>
  <c r="CN42" i="3"/>
  <c r="CN41" i="3"/>
  <c r="CN40" i="3"/>
  <c r="CN39" i="3"/>
  <c r="CN38" i="3"/>
  <c r="CN37" i="3"/>
  <c r="CN36" i="3"/>
  <c r="CN35" i="3"/>
  <c r="CN34" i="3"/>
  <c r="CN33" i="3"/>
  <c r="CN32" i="3"/>
  <c r="CM31" i="3"/>
  <c r="CL31" i="3"/>
  <c r="CN30" i="3"/>
  <c r="CN29" i="3"/>
  <c r="CN28" i="3"/>
  <c r="CN27" i="3"/>
  <c r="CN26" i="3"/>
  <c r="CN25" i="3"/>
  <c r="CN24" i="3"/>
  <c r="CN23" i="3"/>
  <c r="CN22" i="3"/>
  <c r="CN21" i="3"/>
  <c r="CN20" i="3"/>
  <c r="CN19" i="3"/>
  <c r="CM18" i="3"/>
  <c r="CL18" i="3"/>
  <c r="CN17" i="3"/>
  <c r="CN16" i="3"/>
  <c r="CN15" i="3"/>
  <c r="CN14" i="3"/>
  <c r="CN13" i="3"/>
  <c r="CN12" i="3"/>
  <c r="CN11" i="3"/>
  <c r="CN10" i="3"/>
  <c r="CN9" i="3"/>
  <c r="CN8" i="3"/>
  <c r="CN7" i="3"/>
  <c r="CN6" i="3"/>
  <c r="CM239" i="3"/>
  <c r="CL239" i="3"/>
  <c r="CN238" i="3"/>
  <c r="CN237" i="3"/>
  <c r="CN236" i="3"/>
  <c r="CN235" i="3"/>
  <c r="CN234" i="3"/>
  <c r="CN233" i="3"/>
  <c r="CN232" i="3"/>
  <c r="CN231" i="3"/>
  <c r="CN230" i="3"/>
  <c r="CN229" i="3"/>
  <c r="CN228" i="3"/>
  <c r="CN227" i="3"/>
  <c r="DG252" i="2" l="1"/>
  <c r="DG278" i="2"/>
  <c r="DH278" i="2"/>
  <c r="DH252" i="2"/>
  <c r="EF278" i="3"/>
  <c r="EE278" i="3"/>
  <c r="DH265" i="2"/>
  <c r="DG265" i="2"/>
  <c r="EF265" i="3"/>
  <c r="EE265" i="3"/>
  <c r="EF252" i="3"/>
  <c r="EE252" i="3"/>
  <c r="AN226" i="3"/>
  <c r="AM226" i="3"/>
  <c r="AO225" i="3"/>
  <c r="AO224" i="3"/>
  <c r="AO223" i="3"/>
  <c r="AO222" i="3"/>
  <c r="AO221" i="3"/>
  <c r="AO220" i="3"/>
  <c r="AO219" i="3"/>
  <c r="AO218" i="3"/>
  <c r="AO217" i="3"/>
  <c r="AO216" i="3"/>
  <c r="AO215" i="3"/>
  <c r="AO214" i="3"/>
  <c r="AN213" i="3"/>
  <c r="AM213" i="3"/>
  <c r="AO212" i="3"/>
  <c r="AO211" i="3"/>
  <c r="AO210" i="3"/>
  <c r="AO209" i="3"/>
  <c r="AO208" i="3"/>
  <c r="AO207" i="3"/>
  <c r="AO206" i="3"/>
  <c r="AO205" i="3"/>
  <c r="AO204" i="3"/>
  <c r="AO203" i="3"/>
  <c r="AO202" i="3"/>
  <c r="AO201" i="3"/>
  <c r="AN200" i="3"/>
  <c r="AM200" i="3"/>
  <c r="AO199" i="3"/>
  <c r="AO198" i="3"/>
  <c r="AO197" i="3"/>
  <c r="AO196" i="3"/>
  <c r="AO195" i="3"/>
  <c r="AO194" i="3"/>
  <c r="AO193" i="3"/>
  <c r="AO192" i="3"/>
  <c r="AO191" i="3"/>
  <c r="AO190" i="3"/>
  <c r="AO189" i="3"/>
  <c r="AO188" i="3"/>
  <c r="AN187" i="3"/>
  <c r="AM187" i="3"/>
  <c r="AO186" i="3"/>
  <c r="AO185" i="3"/>
  <c r="AO184" i="3"/>
  <c r="AO183" i="3"/>
  <c r="AO182" i="3"/>
  <c r="AO181" i="3"/>
  <c r="AO180" i="3"/>
  <c r="AO179" i="3"/>
  <c r="AO178" i="3"/>
  <c r="AO177" i="3"/>
  <c r="AO176" i="3"/>
  <c r="AO175" i="3"/>
  <c r="AN174" i="3"/>
  <c r="AM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N161" i="3"/>
  <c r="AM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N148" i="3"/>
  <c r="AM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N135" i="3"/>
  <c r="AM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N122" i="3"/>
  <c r="AM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N109" i="3"/>
  <c r="AM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N96" i="3"/>
  <c r="AM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N83" i="3"/>
  <c r="AM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N70" i="3"/>
  <c r="AM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N57" i="3"/>
  <c r="AM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N44" i="3"/>
  <c r="AM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N31" i="3"/>
  <c r="AM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N18" i="3"/>
  <c r="AM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AN239" i="3"/>
  <c r="AM239" i="3"/>
  <c r="AO238" i="3"/>
  <c r="AO237" i="3"/>
  <c r="AO236" i="3"/>
  <c r="AO235" i="3"/>
  <c r="AO234" i="3"/>
  <c r="AO233" i="3"/>
  <c r="AO232" i="3"/>
  <c r="AO231" i="3"/>
  <c r="AO230" i="3"/>
  <c r="AO229" i="3"/>
  <c r="AO228" i="3"/>
  <c r="AO227" i="3"/>
  <c r="DH238" i="2" l="1"/>
  <c r="DG238" i="2"/>
  <c r="DH237" i="2"/>
  <c r="DG237" i="2"/>
  <c r="DH236" i="2"/>
  <c r="DG236" i="2"/>
  <c r="DH235" i="2"/>
  <c r="DG235" i="2"/>
  <c r="DH234" i="2"/>
  <c r="DG234" i="2"/>
  <c r="DH233" i="2"/>
  <c r="DG233" i="2"/>
  <c r="DH231" i="2"/>
  <c r="DG231" i="2"/>
  <c r="DH230" i="2"/>
  <c r="DG230" i="2"/>
  <c r="DH229" i="2"/>
  <c r="DG229" i="2"/>
  <c r="DH228" i="2"/>
  <c r="DG228" i="2"/>
  <c r="DH227" i="2"/>
  <c r="DG227" i="2"/>
  <c r="DH232" i="2"/>
  <c r="DG232" i="2"/>
  <c r="AB226" i="2"/>
  <c r="AA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B213" i="2"/>
  <c r="AA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B200" i="2"/>
  <c r="AA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B187" i="2"/>
  <c r="AA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B174" i="2"/>
  <c r="AA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B161" i="2"/>
  <c r="AA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B148" i="2"/>
  <c r="AA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B135" i="2"/>
  <c r="AA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B122" i="2"/>
  <c r="AA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B109" i="2"/>
  <c r="AA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B96" i="2"/>
  <c r="AA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B83" i="2"/>
  <c r="AA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B70" i="2"/>
  <c r="AA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B57" i="2"/>
  <c r="AA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B44" i="2"/>
  <c r="AA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B31" i="2"/>
  <c r="AA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B18" i="2"/>
  <c r="AA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B239" i="2"/>
  <c r="AA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DI173" i="3" l="1"/>
  <c r="DI172" i="3"/>
  <c r="DI171" i="3"/>
  <c r="DI170" i="3"/>
  <c r="DI169" i="3"/>
  <c r="DI168" i="3"/>
  <c r="DI167" i="3"/>
  <c r="DI166" i="3"/>
  <c r="DI165" i="3"/>
  <c r="DI164" i="3"/>
  <c r="DI163" i="3"/>
  <c r="DI162" i="3"/>
  <c r="DH239" i="3"/>
  <c r="DG239" i="3"/>
  <c r="DI238" i="3"/>
  <c r="DI237" i="3"/>
  <c r="DI236" i="3"/>
  <c r="DI235" i="3"/>
  <c r="DI234" i="3"/>
  <c r="DI233" i="3"/>
  <c r="DI232" i="3"/>
  <c r="DI231" i="3"/>
  <c r="DI230" i="3"/>
  <c r="DI229" i="3"/>
  <c r="DI228" i="3"/>
  <c r="DI227" i="3"/>
  <c r="DH226" i="3"/>
  <c r="DG226" i="3"/>
  <c r="DI225" i="3"/>
  <c r="DI224" i="3"/>
  <c r="DI223" i="3"/>
  <c r="DI222" i="3"/>
  <c r="DI221" i="3"/>
  <c r="DI220" i="3"/>
  <c r="DI219" i="3"/>
  <c r="DI218" i="3"/>
  <c r="DH213" i="3"/>
  <c r="DG213" i="3"/>
  <c r="DH200" i="3"/>
  <c r="DG200" i="3"/>
  <c r="DH187" i="3"/>
  <c r="DG187" i="3"/>
  <c r="DH174" i="3"/>
  <c r="DG174" i="3"/>
  <c r="DH161" i="3"/>
  <c r="DG161" i="3"/>
  <c r="DH148" i="3"/>
  <c r="DG148" i="3"/>
  <c r="DH135" i="3"/>
  <c r="DG135" i="3"/>
  <c r="DH122" i="3"/>
  <c r="DG122" i="3"/>
  <c r="DH109" i="3"/>
  <c r="DG109" i="3"/>
  <c r="DH96" i="3"/>
  <c r="DG96" i="3"/>
  <c r="DH83" i="3"/>
  <c r="DG83" i="3"/>
  <c r="DH70" i="3"/>
  <c r="DG70" i="3"/>
  <c r="DH57" i="3"/>
  <c r="DG57" i="3"/>
  <c r="DH44" i="3"/>
  <c r="DG44" i="3"/>
  <c r="DH31" i="3"/>
  <c r="DG31" i="3"/>
  <c r="DH18" i="3"/>
  <c r="DG18" i="3"/>
  <c r="EC239" i="3" l="1"/>
  <c r="EB239" i="3"/>
  <c r="DZ239" i="3"/>
  <c r="DY239" i="3"/>
  <c r="DW239" i="3"/>
  <c r="DV239" i="3"/>
  <c r="DT239" i="3"/>
  <c r="DS239" i="3"/>
  <c r="DQ239" i="3"/>
  <c r="DP239" i="3"/>
  <c r="DN239" i="3"/>
  <c r="DM239" i="3"/>
  <c r="DK239" i="3"/>
  <c r="DJ239" i="3"/>
  <c r="DE239" i="3"/>
  <c r="DD239" i="3"/>
  <c r="CY239" i="3"/>
  <c r="CX239" i="3"/>
  <c r="CV239" i="3"/>
  <c r="CU239" i="3"/>
  <c r="CS239" i="3"/>
  <c r="CR239" i="3"/>
  <c r="CP239" i="3"/>
  <c r="CO239" i="3"/>
  <c r="CJ239" i="3"/>
  <c r="CI239" i="3"/>
  <c r="CG239" i="3"/>
  <c r="CF239" i="3"/>
  <c r="CD239" i="3"/>
  <c r="CC239" i="3"/>
  <c r="CA239" i="3"/>
  <c r="BZ239" i="3"/>
  <c r="BX239" i="3"/>
  <c r="BW239" i="3"/>
  <c r="BU239" i="3"/>
  <c r="BT239" i="3"/>
  <c r="BR239" i="3"/>
  <c r="BQ239" i="3"/>
  <c r="BO239" i="3"/>
  <c r="BN239" i="3"/>
  <c r="BL239" i="3"/>
  <c r="BK239" i="3"/>
  <c r="BI239" i="3"/>
  <c r="BH239" i="3"/>
  <c r="BF239" i="3"/>
  <c r="BE239" i="3"/>
  <c r="BC239" i="3"/>
  <c r="BB239" i="3"/>
  <c r="AZ239" i="3"/>
  <c r="AY239" i="3"/>
  <c r="AW239" i="3"/>
  <c r="AV239" i="3"/>
  <c r="AT239" i="3"/>
  <c r="AS239" i="3"/>
  <c r="AK239" i="3"/>
  <c r="AJ239" i="3"/>
  <c r="AH239" i="3"/>
  <c r="AG239" i="3"/>
  <c r="AE239" i="3"/>
  <c r="AD239" i="3"/>
  <c r="AB239" i="3"/>
  <c r="AA239" i="3"/>
  <c r="Y239" i="3"/>
  <c r="X239" i="3"/>
  <c r="V239" i="3"/>
  <c r="U239" i="3"/>
  <c r="S239" i="3"/>
  <c r="R239" i="3"/>
  <c r="P239" i="3"/>
  <c r="O239" i="3"/>
  <c r="M239" i="3"/>
  <c r="L239" i="3"/>
  <c r="J239" i="3"/>
  <c r="I239" i="3"/>
  <c r="G239" i="3"/>
  <c r="F239" i="3"/>
  <c r="ED238" i="3"/>
  <c r="EA238" i="3"/>
  <c r="DX238" i="3"/>
  <c r="DU238" i="3"/>
  <c r="DR238" i="3"/>
  <c r="DO238" i="3"/>
  <c r="DL238" i="3"/>
  <c r="DF238" i="3"/>
  <c r="CZ238" i="3"/>
  <c r="CW238" i="3"/>
  <c r="CT238" i="3"/>
  <c r="CQ238" i="3"/>
  <c r="CK238" i="3"/>
  <c r="CH238" i="3"/>
  <c r="CE238" i="3"/>
  <c r="CB238" i="3"/>
  <c r="BY238" i="3"/>
  <c r="BV238" i="3"/>
  <c r="BS238" i="3"/>
  <c r="BP238" i="3"/>
  <c r="BM238" i="3"/>
  <c r="BJ238" i="3"/>
  <c r="BG238" i="3"/>
  <c r="BD238" i="3"/>
  <c r="BA238" i="3"/>
  <c r="AX238" i="3"/>
  <c r="AU238" i="3"/>
  <c r="AL238" i="3"/>
  <c r="AI238" i="3"/>
  <c r="AF238" i="3"/>
  <c r="AC238" i="3"/>
  <c r="Z238" i="3"/>
  <c r="W238" i="3"/>
  <c r="T238" i="3"/>
  <c r="Q238" i="3"/>
  <c r="N238" i="3"/>
  <c r="K238" i="3"/>
  <c r="H238" i="3"/>
  <c r="ED237" i="3"/>
  <c r="EA237" i="3"/>
  <c r="DX237" i="3"/>
  <c r="DU237" i="3"/>
  <c r="DR237" i="3"/>
  <c r="DO237" i="3"/>
  <c r="DL237" i="3"/>
  <c r="DF237" i="3"/>
  <c r="CZ237" i="3"/>
  <c r="CW237" i="3"/>
  <c r="CT237" i="3"/>
  <c r="CQ237" i="3"/>
  <c r="CK237" i="3"/>
  <c r="CH237" i="3"/>
  <c r="CE237" i="3"/>
  <c r="CB237" i="3"/>
  <c r="BY237" i="3"/>
  <c r="BV237" i="3"/>
  <c r="BS237" i="3"/>
  <c r="BP237" i="3"/>
  <c r="BM237" i="3"/>
  <c r="BJ237" i="3"/>
  <c r="BG237" i="3"/>
  <c r="BD237" i="3"/>
  <c r="BA237" i="3"/>
  <c r="AX237" i="3"/>
  <c r="AU237" i="3"/>
  <c r="AL237" i="3"/>
  <c r="AI237" i="3"/>
  <c r="AF237" i="3"/>
  <c r="AC237" i="3"/>
  <c r="Z237" i="3"/>
  <c r="W237" i="3"/>
  <c r="T237" i="3"/>
  <c r="Q237" i="3"/>
  <c r="N237" i="3"/>
  <c r="K237" i="3"/>
  <c r="H237" i="3"/>
  <c r="ED236" i="3"/>
  <c r="EA236" i="3"/>
  <c r="DX236" i="3"/>
  <c r="DU236" i="3"/>
  <c r="DR236" i="3"/>
  <c r="DO236" i="3"/>
  <c r="DL236" i="3"/>
  <c r="DF236" i="3"/>
  <c r="CZ236" i="3"/>
  <c r="CW236" i="3"/>
  <c r="CT236" i="3"/>
  <c r="CQ236" i="3"/>
  <c r="CK236" i="3"/>
  <c r="CH236" i="3"/>
  <c r="CE236" i="3"/>
  <c r="CB236" i="3"/>
  <c r="BY236" i="3"/>
  <c r="BV236" i="3"/>
  <c r="BS236" i="3"/>
  <c r="BP236" i="3"/>
  <c r="BM236" i="3"/>
  <c r="BJ236" i="3"/>
  <c r="BG236" i="3"/>
  <c r="BD236" i="3"/>
  <c r="BA236" i="3"/>
  <c r="AX236" i="3"/>
  <c r="AU236" i="3"/>
  <c r="AL236" i="3"/>
  <c r="AI236" i="3"/>
  <c r="AF236" i="3"/>
  <c r="AC236" i="3"/>
  <c r="Z236" i="3"/>
  <c r="W236" i="3"/>
  <c r="T236" i="3"/>
  <c r="Q236" i="3"/>
  <c r="N236" i="3"/>
  <c r="K236" i="3"/>
  <c r="H236" i="3"/>
  <c r="ED235" i="3"/>
  <c r="EA235" i="3"/>
  <c r="DX235" i="3"/>
  <c r="DU235" i="3"/>
  <c r="DR235" i="3"/>
  <c r="DO235" i="3"/>
  <c r="DL235" i="3"/>
  <c r="DF235" i="3"/>
  <c r="CZ235" i="3"/>
  <c r="CW235" i="3"/>
  <c r="CT235" i="3"/>
  <c r="CQ235" i="3"/>
  <c r="CK235" i="3"/>
  <c r="CH235" i="3"/>
  <c r="CE235" i="3"/>
  <c r="CB235" i="3"/>
  <c r="BY235" i="3"/>
  <c r="BV235" i="3"/>
  <c r="BS235" i="3"/>
  <c r="BP235" i="3"/>
  <c r="BM235" i="3"/>
  <c r="BJ235" i="3"/>
  <c r="BG235" i="3"/>
  <c r="BD235" i="3"/>
  <c r="BA235" i="3"/>
  <c r="AX235" i="3"/>
  <c r="AU235" i="3"/>
  <c r="AL235" i="3"/>
  <c r="AI235" i="3"/>
  <c r="AF235" i="3"/>
  <c r="AC235" i="3"/>
  <c r="Z235" i="3"/>
  <c r="W235" i="3"/>
  <c r="T235" i="3"/>
  <c r="Q235" i="3"/>
  <c r="N235" i="3"/>
  <c r="K235" i="3"/>
  <c r="H235" i="3"/>
  <c r="ED234" i="3"/>
  <c r="EA234" i="3"/>
  <c r="DX234" i="3"/>
  <c r="DU234" i="3"/>
  <c r="DR234" i="3"/>
  <c r="DO234" i="3"/>
  <c r="DL234" i="3"/>
  <c r="DF234" i="3"/>
  <c r="CZ234" i="3"/>
  <c r="CW234" i="3"/>
  <c r="CT234" i="3"/>
  <c r="CQ234" i="3"/>
  <c r="CK234" i="3"/>
  <c r="CH234" i="3"/>
  <c r="CE234" i="3"/>
  <c r="CB234" i="3"/>
  <c r="BY234" i="3"/>
  <c r="BV234" i="3"/>
  <c r="BS234" i="3"/>
  <c r="BP234" i="3"/>
  <c r="BM234" i="3"/>
  <c r="BJ234" i="3"/>
  <c r="BG234" i="3"/>
  <c r="BD234" i="3"/>
  <c r="BA234" i="3"/>
  <c r="AX234" i="3"/>
  <c r="AU234" i="3"/>
  <c r="AL234" i="3"/>
  <c r="AI234" i="3"/>
  <c r="AF234" i="3"/>
  <c r="AC234" i="3"/>
  <c r="Z234" i="3"/>
  <c r="W234" i="3"/>
  <c r="T234" i="3"/>
  <c r="Q234" i="3"/>
  <c r="N234" i="3"/>
  <c r="K234" i="3"/>
  <c r="H234" i="3"/>
  <c r="ED233" i="3"/>
  <c r="EA233" i="3"/>
  <c r="DX233" i="3"/>
  <c r="DU233" i="3"/>
  <c r="DR233" i="3"/>
  <c r="DO233" i="3"/>
  <c r="DL233" i="3"/>
  <c r="DF233" i="3"/>
  <c r="CZ233" i="3"/>
  <c r="CW233" i="3"/>
  <c r="CT233" i="3"/>
  <c r="CQ233" i="3"/>
  <c r="CK233" i="3"/>
  <c r="CH233" i="3"/>
  <c r="CE233" i="3"/>
  <c r="CB233" i="3"/>
  <c r="BY233" i="3"/>
  <c r="BV233" i="3"/>
  <c r="BS233" i="3"/>
  <c r="BP233" i="3"/>
  <c r="BM233" i="3"/>
  <c r="BJ233" i="3"/>
  <c r="BG233" i="3"/>
  <c r="BD233" i="3"/>
  <c r="BA233" i="3"/>
  <c r="AX233" i="3"/>
  <c r="AU233" i="3"/>
  <c r="AL233" i="3"/>
  <c r="AI233" i="3"/>
  <c r="AF233" i="3"/>
  <c r="AC233" i="3"/>
  <c r="Z233" i="3"/>
  <c r="W233" i="3"/>
  <c r="T233" i="3"/>
  <c r="Q233" i="3"/>
  <c r="N233" i="3"/>
  <c r="K233" i="3"/>
  <c r="H233" i="3"/>
  <c r="ED232" i="3"/>
  <c r="EA232" i="3"/>
  <c r="DX232" i="3"/>
  <c r="DU232" i="3"/>
  <c r="DR232" i="3"/>
  <c r="DO232" i="3"/>
  <c r="DL232" i="3"/>
  <c r="DF232" i="3"/>
  <c r="CZ232" i="3"/>
  <c r="CW232" i="3"/>
  <c r="CT232" i="3"/>
  <c r="CQ232" i="3"/>
  <c r="CK232" i="3"/>
  <c r="CH232" i="3"/>
  <c r="CE232" i="3"/>
  <c r="CB232" i="3"/>
  <c r="BY232" i="3"/>
  <c r="BV232" i="3"/>
  <c r="BS232" i="3"/>
  <c r="BP232" i="3"/>
  <c r="BM232" i="3"/>
  <c r="BJ232" i="3"/>
  <c r="BG232" i="3"/>
  <c r="BD232" i="3"/>
  <c r="BA232" i="3"/>
  <c r="AX232" i="3"/>
  <c r="AU232" i="3"/>
  <c r="AL232" i="3"/>
  <c r="AI232" i="3"/>
  <c r="AF232" i="3"/>
  <c r="AC232" i="3"/>
  <c r="Z232" i="3"/>
  <c r="W232" i="3"/>
  <c r="T232" i="3"/>
  <c r="Q232" i="3"/>
  <c r="N232" i="3"/>
  <c r="K232" i="3"/>
  <c r="H232" i="3"/>
  <c r="ED231" i="3"/>
  <c r="EA231" i="3"/>
  <c r="DX231" i="3"/>
  <c r="DU231" i="3"/>
  <c r="DR231" i="3"/>
  <c r="DO231" i="3"/>
  <c r="DL231" i="3"/>
  <c r="DF231" i="3"/>
  <c r="CZ231" i="3"/>
  <c r="CW231" i="3"/>
  <c r="CT231" i="3"/>
  <c r="CQ231" i="3"/>
  <c r="CK231" i="3"/>
  <c r="CH231" i="3"/>
  <c r="CE231" i="3"/>
  <c r="CB231" i="3"/>
  <c r="BY231" i="3"/>
  <c r="BV231" i="3"/>
  <c r="BS231" i="3"/>
  <c r="BP231" i="3"/>
  <c r="BM231" i="3"/>
  <c r="BJ231" i="3"/>
  <c r="BG231" i="3"/>
  <c r="BD231" i="3"/>
  <c r="BA231" i="3"/>
  <c r="AX231" i="3"/>
  <c r="AU231" i="3"/>
  <c r="AL231" i="3"/>
  <c r="AI231" i="3"/>
  <c r="AF231" i="3"/>
  <c r="AC231" i="3"/>
  <c r="Z231" i="3"/>
  <c r="W231" i="3"/>
  <c r="T231" i="3"/>
  <c r="Q231" i="3"/>
  <c r="N231" i="3"/>
  <c r="K231" i="3"/>
  <c r="H231" i="3"/>
  <c r="ED230" i="3"/>
  <c r="EA230" i="3"/>
  <c r="DX230" i="3"/>
  <c r="DU230" i="3"/>
  <c r="DR230" i="3"/>
  <c r="DO230" i="3"/>
  <c r="DL230" i="3"/>
  <c r="DF230" i="3"/>
  <c r="CZ230" i="3"/>
  <c r="CW230" i="3"/>
  <c r="CT230" i="3"/>
  <c r="CQ230" i="3"/>
  <c r="CK230" i="3"/>
  <c r="CH230" i="3"/>
  <c r="CE230" i="3"/>
  <c r="CB230" i="3"/>
  <c r="BY230" i="3"/>
  <c r="BV230" i="3"/>
  <c r="BS230" i="3"/>
  <c r="BP230" i="3"/>
  <c r="BM230" i="3"/>
  <c r="BJ230" i="3"/>
  <c r="BG230" i="3"/>
  <c r="BD230" i="3"/>
  <c r="BA230" i="3"/>
  <c r="AX230" i="3"/>
  <c r="AU230" i="3"/>
  <c r="AL230" i="3"/>
  <c r="AI230" i="3"/>
  <c r="AF230" i="3"/>
  <c r="AC230" i="3"/>
  <c r="Z230" i="3"/>
  <c r="W230" i="3"/>
  <c r="T230" i="3"/>
  <c r="Q230" i="3"/>
  <c r="N230" i="3"/>
  <c r="K230" i="3"/>
  <c r="H230" i="3"/>
  <c r="ED229" i="3"/>
  <c r="EA229" i="3"/>
  <c r="DX229" i="3"/>
  <c r="DU229" i="3"/>
  <c r="DR229" i="3"/>
  <c r="DO229" i="3"/>
  <c r="DL229" i="3"/>
  <c r="DF229" i="3"/>
  <c r="CZ229" i="3"/>
  <c r="CW229" i="3"/>
  <c r="CT229" i="3"/>
  <c r="CQ229" i="3"/>
  <c r="CK229" i="3"/>
  <c r="CH229" i="3"/>
  <c r="CE229" i="3"/>
  <c r="CB229" i="3"/>
  <c r="BY229" i="3"/>
  <c r="BV229" i="3"/>
  <c r="BS229" i="3"/>
  <c r="BP229" i="3"/>
  <c r="BM229" i="3"/>
  <c r="BJ229" i="3"/>
  <c r="BG229" i="3"/>
  <c r="BD229" i="3"/>
  <c r="BA229" i="3"/>
  <c r="AX229" i="3"/>
  <c r="AU229" i="3"/>
  <c r="AL229" i="3"/>
  <c r="AI229" i="3"/>
  <c r="AF229" i="3"/>
  <c r="AC229" i="3"/>
  <c r="Z229" i="3"/>
  <c r="W229" i="3"/>
  <c r="T229" i="3"/>
  <c r="Q229" i="3"/>
  <c r="N229" i="3"/>
  <c r="K229" i="3"/>
  <c r="H229" i="3"/>
  <c r="ED228" i="3"/>
  <c r="EA228" i="3"/>
  <c r="DX228" i="3"/>
  <c r="DU228" i="3"/>
  <c r="DR228" i="3"/>
  <c r="DO228" i="3"/>
  <c r="DL228" i="3"/>
  <c r="DF228" i="3"/>
  <c r="CZ228" i="3"/>
  <c r="CW228" i="3"/>
  <c r="CT228" i="3"/>
  <c r="CQ228" i="3"/>
  <c r="CK228" i="3"/>
  <c r="CH228" i="3"/>
  <c r="CE228" i="3"/>
  <c r="CB228" i="3"/>
  <c r="BY228" i="3"/>
  <c r="BV228" i="3"/>
  <c r="BS228" i="3"/>
  <c r="BP228" i="3"/>
  <c r="BM228" i="3"/>
  <c r="BJ228" i="3"/>
  <c r="BG228" i="3"/>
  <c r="BD228" i="3"/>
  <c r="BA228" i="3"/>
  <c r="AX228" i="3"/>
  <c r="AU228" i="3"/>
  <c r="AL228" i="3"/>
  <c r="AI228" i="3"/>
  <c r="AF228" i="3"/>
  <c r="AC228" i="3"/>
  <c r="Z228" i="3"/>
  <c r="W228" i="3"/>
  <c r="T228" i="3"/>
  <c r="Q228" i="3"/>
  <c r="N228" i="3"/>
  <c r="K228" i="3"/>
  <c r="H228" i="3"/>
  <c r="ED227" i="3"/>
  <c r="EA227" i="3"/>
  <c r="DX227" i="3"/>
  <c r="DU227" i="3"/>
  <c r="DR227" i="3"/>
  <c r="DO227" i="3"/>
  <c r="DL227" i="3"/>
  <c r="DF227" i="3"/>
  <c r="CZ227" i="3"/>
  <c r="CW227" i="3"/>
  <c r="CT227" i="3"/>
  <c r="CQ227" i="3"/>
  <c r="CK227" i="3"/>
  <c r="CH227" i="3"/>
  <c r="CE227" i="3"/>
  <c r="CB227" i="3"/>
  <c r="BY227" i="3"/>
  <c r="BV227" i="3"/>
  <c r="BS227" i="3"/>
  <c r="BP227" i="3"/>
  <c r="BM227" i="3"/>
  <c r="BJ227" i="3"/>
  <c r="BG227" i="3"/>
  <c r="BD227" i="3"/>
  <c r="BA227" i="3"/>
  <c r="AX227" i="3"/>
  <c r="AU227" i="3"/>
  <c r="AL227" i="3"/>
  <c r="AI227" i="3"/>
  <c r="AF227" i="3"/>
  <c r="AC227" i="3"/>
  <c r="Z227" i="3"/>
  <c r="W227" i="3"/>
  <c r="T227" i="3"/>
  <c r="Q227" i="3"/>
  <c r="N227" i="3"/>
  <c r="K227" i="3"/>
  <c r="H227" i="3"/>
  <c r="D239" i="3"/>
  <c r="C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H239" i="2"/>
  <c r="AG239" i="2"/>
  <c r="AE239" i="2"/>
  <c r="AD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DF238" i="2"/>
  <c r="DC238" i="2"/>
  <c r="CZ238" i="2"/>
  <c r="CW238" i="2"/>
  <c r="CT238" i="2"/>
  <c r="CQ238" i="2"/>
  <c r="CN238" i="2"/>
  <c r="CK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I238" i="2"/>
  <c r="AF238" i="2"/>
  <c r="Z238" i="2"/>
  <c r="W238" i="2"/>
  <c r="T238" i="2"/>
  <c r="Q238" i="2"/>
  <c r="N238" i="2"/>
  <c r="K238" i="2"/>
  <c r="H238" i="2"/>
  <c r="DF237" i="2"/>
  <c r="DC237" i="2"/>
  <c r="CZ237" i="2"/>
  <c r="CW237" i="2"/>
  <c r="CT237" i="2"/>
  <c r="CQ237" i="2"/>
  <c r="CN237" i="2"/>
  <c r="CK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I237" i="2"/>
  <c r="AF237" i="2"/>
  <c r="Z237" i="2"/>
  <c r="W237" i="2"/>
  <c r="T237" i="2"/>
  <c r="Q237" i="2"/>
  <c r="N237" i="2"/>
  <c r="K237" i="2"/>
  <c r="H237" i="2"/>
  <c r="DF236" i="2"/>
  <c r="DC236" i="2"/>
  <c r="CZ236" i="2"/>
  <c r="CW236" i="2"/>
  <c r="CT236" i="2"/>
  <c r="CQ236" i="2"/>
  <c r="CN236" i="2"/>
  <c r="CK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I236" i="2"/>
  <c r="AF236" i="2"/>
  <c r="Z236" i="2"/>
  <c r="W236" i="2"/>
  <c r="T236" i="2"/>
  <c r="Q236" i="2"/>
  <c r="N236" i="2"/>
  <c r="K236" i="2"/>
  <c r="H236" i="2"/>
  <c r="DF235" i="2"/>
  <c r="DC235" i="2"/>
  <c r="CZ235" i="2"/>
  <c r="CW235" i="2"/>
  <c r="CT235" i="2"/>
  <c r="CQ235" i="2"/>
  <c r="CN235" i="2"/>
  <c r="CK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I235" i="2"/>
  <c r="AF235" i="2"/>
  <c r="Z235" i="2"/>
  <c r="W235" i="2"/>
  <c r="T235" i="2"/>
  <c r="Q235" i="2"/>
  <c r="N235" i="2"/>
  <c r="K235" i="2"/>
  <c r="H235" i="2"/>
  <c r="DF234" i="2"/>
  <c r="DC234" i="2"/>
  <c r="CZ234" i="2"/>
  <c r="CW234" i="2"/>
  <c r="CT234" i="2"/>
  <c r="CQ234" i="2"/>
  <c r="CN234" i="2"/>
  <c r="CK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I234" i="2"/>
  <c r="AF234" i="2"/>
  <c r="Z234" i="2"/>
  <c r="W234" i="2"/>
  <c r="T234" i="2"/>
  <c r="Q234" i="2"/>
  <c r="N234" i="2"/>
  <c r="K234" i="2"/>
  <c r="H234" i="2"/>
  <c r="DF233" i="2"/>
  <c r="DC233" i="2"/>
  <c r="CZ233" i="2"/>
  <c r="CW233" i="2"/>
  <c r="CT233" i="2"/>
  <c r="CQ233" i="2"/>
  <c r="CN233" i="2"/>
  <c r="CK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I233" i="2"/>
  <c r="AF233" i="2"/>
  <c r="Z233" i="2"/>
  <c r="W233" i="2"/>
  <c r="T233" i="2"/>
  <c r="Q233" i="2"/>
  <c r="N233" i="2"/>
  <c r="K233" i="2"/>
  <c r="H233" i="2"/>
  <c r="DF232" i="2"/>
  <c r="DC232" i="2"/>
  <c r="CZ232" i="2"/>
  <c r="CW232" i="2"/>
  <c r="CT232" i="2"/>
  <c r="CQ232" i="2"/>
  <c r="CN232" i="2"/>
  <c r="CK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I232" i="2"/>
  <c r="AF232" i="2"/>
  <c r="Z232" i="2"/>
  <c r="W232" i="2"/>
  <c r="T232" i="2"/>
  <c r="Q232" i="2"/>
  <c r="N232" i="2"/>
  <c r="K232" i="2"/>
  <c r="H232" i="2"/>
  <c r="DF231" i="2"/>
  <c r="DC231" i="2"/>
  <c r="CZ231" i="2"/>
  <c r="CW231" i="2"/>
  <c r="CT231" i="2"/>
  <c r="CQ231" i="2"/>
  <c r="CN231" i="2"/>
  <c r="CK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I231" i="2"/>
  <c r="AF231" i="2"/>
  <c r="Z231" i="2"/>
  <c r="W231" i="2"/>
  <c r="T231" i="2"/>
  <c r="Q231" i="2"/>
  <c r="N231" i="2"/>
  <c r="K231" i="2"/>
  <c r="H231" i="2"/>
  <c r="DF230" i="2"/>
  <c r="DC230" i="2"/>
  <c r="CZ230" i="2"/>
  <c r="CW230" i="2"/>
  <c r="CT230" i="2"/>
  <c r="CQ230" i="2"/>
  <c r="CN230" i="2"/>
  <c r="CK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I230" i="2"/>
  <c r="AF230" i="2"/>
  <c r="Z230" i="2"/>
  <c r="W230" i="2"/>
  <c r="T230" i="2"/>
  <c r="Q230" i="2"/>
  <c r="N230" i="2"/>
  <c r="K230" i="2"/>
  <c r="H230" i="2"/>
  <c r="DF229" i="2"/>
  <c r="DC229" i="2"/>
  <c r="CZ229" i="2"/>
  <c r="CW229" i="2"/>
  <c r="CT229" i="2"/>
  <c r="CQ229" i="2"/>
  <c r="CN229" i="2"/>
  <c r="CK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I229" i="2"/>
  <c r="AF229" i="2"/>
  <c r="Z229" i="2"/>
  <c r="W229" i="2"/>
  <c r="T229" i="2"/>
  <c r="Q229" i="2"/>
  <c r="N229" i="2"/>
  <c r="K229" i="2"/>
  <c r="H229" i="2"/>
  <c r="DF228" i="2"/>
  <c r="DC228" i="2"/>
  <c r="CZ228" i="2"/>
  <c r="CW228" i="2"/>
  <c r="CT228" i="2"/>
  <c r="CQ228" i="2"/>
  <c r="CN228" i="2"/>
  <c r="CK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I228" i="2"/>
  <c r="AF228" i="2"/>
  <c r="Z228" i="2"/>
  <c r="W228" i="2"/>
  <c r="T228" i="2"/>
  <c r="Q228" i="2"/>
  <c r="N228" i="2"/>
  <c r="K228" i="2"/>
  <c r="H228" i="2"/>
  <c r="DF227" i="2"/>
  <c r="DC227" i="2"/>
  <c r="CZ227" i="2"/>
  <c r="CW227" i="2"/>
  <c r="CT227" i="2"/>
  <c r="CQ227" i="2"/>
  <c r="CN227" i="2"/>
  <c r="CK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I227" i="2"/>
  <c r="AF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G239" i="2" l="1"/>
  <c r="EE239" i="3"/>
  <c r="DH239" i="2"/>
  <c r="EF239" i="3"/>
  <c r="EF225" i="3"/>
  <c r="EE225" i="3"/>
  <c r="EF223" i="3"/>
  <c r="EE223" i="3"/>
  <c r="EF222" i="3"/>
  <c r="EE222" i="3"/>
  <c r="EF221" i="3"/>
  <c r="EE221" i="3"/>
  <c r="EF220" i="3"/>
  <c r="EE220" i="3"/>
  <c r="EF219" i="3"/>
  <c r="EE219" i="3"/>
  <c r="EF218" i="3"/>
  <c r="EE218" i="3"/>
  <c r="EF217" i="3"/>
  <c r="EE217" i="3"/>
  <c r="EF216" i="3"/>
  <c r="EE216" i="3"/>
  <c r="EF215" i="3"/>
  <c r="EE215" i="3"/>
  <c r="EF214" i="3"/>
  <c r="EE214" i="3"/>
  <c r="EF224" i="3"/>
  <c r="EE224" i="3"/>
  <c r="CW186" i="3"/>
  <c r="CW185" i="3"/>
  <c r="CW184" i="3"/>
  <c r="CW183" i="3"/>
  <c r="CW182" i="3"/>
  <c r="CW181" i="3"/>
  <c r="CW180" i="3"/>
  <c r="CW179" i="3"/>
  <c r="CW212" i="3"/>
  <c r="CW211" i="3"/>
  <c r="CW210" i="3"/>
  <c r="CW209" i="3"/>
  <c r="CW208" i="3"/>
  <c r="CW207" i="3"/>
  <c r="CW206" i="3"/>
  <c r="CW205" i="3"/>
  <c r="CV226" i="3"/>
  <c r="CU226" i="3"/>
  <c r="CW225" i="3"/>
  <c r="CW224" i="3"/>
  <c r="CW223" i="3"/>
  <c r="CW222" i="3"/>
  <c r="CW221" i="3"/>
  <c r="CW220" i="3"/>
  <c r="CW219" i="3"/>
  <c r="CW218" i="3"/>
  <c r="CV213" i="3"/>
  <c r="CU213" i="3"/>
  <c r="CV200" i="3"/>
  <c r="CU200" i="3"/>
  <c r="CV187" i="3"/>
  <c r="CU187" i="3"/>
  <c r="CV174" i="3"/>
  <c r="CU174" i="3"/>
  <c r="CV161" i="3"/>
  <c r="CU161" i="3"/>
  <c r="CV148" i="3"/>
  <c r="CU148" i="3"/>
  <c r="CV135" i="3"/>
  <c r="CU135" i="3"/>
  <c r="CV122" i="3"/>
  <c r="CU122" i="3"/>
  <c r="CV109" i="3"/>
  <c r="CU109" i="3"/>
  <c r="CV96" i="3"/>
  <c r="CU96" i="3"/>
  <c r="CV83" i="3"/>
  <c r="CU83" i="3"/>
  <c r="CV70" i="3"/>
  <c r="CU70" i="3"/>
  <c r="CV57" i="3"/>
  <c r="CU57" i="3"/>
  <c r="CV44" i="3"/>
  <c r="CU44" i="3"/>
  <c r="CV31" i="3"/>
  <c r="CU31" i="3"/>
  <c r="CV18" i="3"/>
  <c r="CU18" i="3"/>
  <c r="DU56" i="3" l="1"/>
  <c r="DU55" i="3"/>
  <c r="DU54" i="3"/>
  <c r="DU53" i="3"/>
  <c r="DU52" i="3"/>
  <c r="DU51" i="3"/>
  <c r="DU50" i="3"/>
  <c r="DU69" i="3"/>
  <c r="DU68" i="3"/>
  <c r="DU67" i="3"/>
  <c r="DU66" i="3"/>
  <c r="DU65" i="3"/>
  <c r="DU64" i="3"/>
  <c r="DU63" i="3"/>
  <c r="DU82" i="3"/>
  <c r="DU81" i="3"/>
  <c r="DU80" i="3"/>
  <c r="DU79" i="3"/>
  <c r="DU78" i="3"/>
  <c r="DU77" i="3"/>
  <c r="DU76" i="3"/>
  <c r="DU95" i="3"/>
  <c r="DU94" i="3"/>
  <c r="DU93" i="3"/>
  <c r="DU92" i="3"/>
  <c r="DU91" i="3"/>
  <c r="DU90" i="3"/>
  <c r="DU89" i="3"/>
  <c r="DU160" i="3"/>
  <c r="DU159" i="3"/>
  <c r="DU158" i="3"/>
  <c r="DU157" i="3"/>
  <c r="DU156" i="3"/>
  <c r="DU155" i="3"/>
  <c r="DU154" i="3"/>
  <c r="DU173" i="3"/>
  <c r="DU172" i="3"/>
  <c r="DU171" i="3"/>
  <c r="DU170" i="3"/>
  <c r="DU169" i="3"/>
  <c r="DU168" i="3"/>
  <c r="DU167" i="3"/>
  <c r="DU186" i="3"/>
  <c r="DU185" i="3"/>
  <c r="DU184" i="3"/>
  <c r="DU183" i="3"/>
  <c r="DU182" i="3"/>
  <c r="DU181" i="3"/>
  <c r="DU180" i="3"/>
  <c r="DU199" i="3"/>
  <c r="DU198" i="3"/>
  <c r="DU197" i="3"/>
  <c r="DU196" i="3"/>
  <c r="DU195" i="3"/>
  <c r="DU194" i="3"/>
  <c r="DU193" i="3"/>
  <c r="DU212" i="3"/>
  <c r="DU211" i="3"/>
  <c r="DU210" i="3"/>
  <c r="DU209" i="3"/>
  <c r="DU208" i="3"/>
  <c r="DU207" i="3"/>
  <c r="DU206" i="3"/>
  <c r="DT226" i="3"/>
  <c r="DS226" i="3"/>
  <c r="DU225" i="3"/>
  <c r="DU224" i="3"/>
  <c r="DU223" i="3"/>
  <c r="DU222" i="3"/>
  <c r="DU221" i="3"/>
  <c r="DU220" i="3"/>
  <c r="DU219" i="3"/>
  <c r="DT213" i="3"/>
  <c r="DS213" i="3"/>
  <c r="DT200" i="3"/>
  <c r="DS200" i="3"/>
  <c r="DT187" i="3"/>
  <c r="DS187" i="3"/>
  <c r="DT174" i="3"/>
  <c r="DS174" i="3"/>
  <c r="DT161" i="3"/>
  <c r="DS161" i="3"/>
  <c r="DT148" i="3"/>
  <c r="DS148" i="3"/>
  <c r="DT135" i="3"/>
  <c r="DS135" i="3"/>
  <c r="DT122" i="3"/>
  <c r="DS122" i="3"/>
  <c r="DT109" i="3"/>
  <c r="DS109" i="3"/>
  <c r="DT96" i="3"/>
  <c r="DS96" i="3"/>
  <c r="DT83" i="3"/>
  <c r="DS83" i="3"/>
  <c r="DT70" i="3"/>
  <c r="DS70" i="3"/>
  <c r="DT57" i="3"/>
  <c r="DS57" i="3"/>
  <c r="DT44" i="3"/>
  <c r="DS44" i="3"/>
  <c r="DT31" i="3"/>
  <c r="DS31" i="3"/>
  <c r="DT18" i="3"/>
  <c r="DS18" i="3"/>
  <c r="ED225" i="3" l="1"/>
  <c r="EA225" i="3"/>
  <c r="DX225" i="3"/>
  <c r="DR225" i="3"/>
  <c r="DO225" i="3"/>
  <c r="DL225" i="3"/>
  <c r="DF225" i="3"/>
  <c r="CZ225" i="3"/>
  <c r="CT225" i="3"/>
  <c r="CQ225" i="3"/>
  <c r="CK225" i="3"/>
  <c r="CH225" i="3"/>
  <c r="CE225" i="3"/>
  <c r="CB225" i="3"/>
  <c r="BY225" i="3"/>
  <c r="BV225" i="3"/>
  <c r="BS225" i="3"/>
  <c r="BP225" i="3"/>
  <c r="BM225" i="3"/>
  <c r="BJ225" i="3"/>
  <c r="BG225" i="3"/>
  <c r="BD225" i="3"/>
  <c r="BA225" i="3"/>
  <c r="AX225" i="3"/>
  <c r="AU225" i="3"/>
  <c r="AL225" i="3"/>
  <c r="AI225" i="3"/>
  <c r="AF225" i="3"/>
  <c r="AC225" i="3"/>
  <c r="Z225" i="3"/>
  <c r="W225" i="3"/>
  <c r="T225" i="3"/>
  <c r="Q225" i="3"/>
  <c r="N225" i="3"/>
  <c r="K225" i="3"/>
  <c r="H225" i="3"/>
  <c r="E225" i="3"/>
  <c r="ED224" i="3"/>
  <c r="EA224" i="3"/>
  <c r="DX224" i="3"/>
  <c r="DR224" i="3"/>
  <c r="DO224" i="3"/>
  <c r="DL224" i="3"/>
  <c r="DF224" i="3"/>
  <c r="CZ224" i="3"/>
  <c r="CT224" i="3"/>
  <c r="CQ224" i="3"/>
  <c r="CK224" i="3"/>
  <c r="CH224" i="3"/>
  <c r="CE224" i="3"/>
  <c r="CB224" i="3"/>
  <c r="BY224" i="3"/>
  <c r="BV224" i="3"/>
  <c r="BS224" i="3"/>
  <c r="BP224" i="3"/>
  <c r="BM224" i="3"/>
  <c r="BJ224" i="3"/>
  <c r="BG224" i="3"/>
  <c r="BD224" i="3"/>
  <c r="BA224" i="3"/>
  <c r="AX224" i="3"/>
  <c r="AU224" i="3"/>
  <c r="AL224" i="3"/>
  <c r="AI224" i="3"/>
  <c r="AF224" i="3"/>
  <c r="AC224" i="3"/>
  <c r="Z224" i="3"/>
  <c r="W224" i="3"/>
  <c r="T224" i="3"/>
  <c r="Q224" i="3"/>
  <c r="N224" i="3"/>
  <c r="K224" i="3"/>
  <c r="H224" i="3"/>
  <c r="E224" i="3"/>
  <c r="ED223" i="3"/>
  <c r="EA223" i="3"/>
  <c r="DX223" i="3"/>
  <c r="DR223" i="3"/>
  <c r="DO223" i="3"/>
  <c r="DL223" i="3"/>
  <c r="DF223" i="3"/>
  <c r="CZ223" i="3"/>
  <c r="CT223" i="3"/>
  <c r="CQ223" i="3"/>
  <c r="CK223" i="3"/>
  <c r="CH223" i="3"/>
  <c r="CE223" i="3"/>
  <c r="CB223" i="3"/>
  <c r="BY223" i="3"/>
  <c r="BV223" i="3"/>
  <c r="BS223" i="3"/>
  <c r="BP223" i="3"/>
  <c r="BM223" i="3"/>
  <c r="BJ223" i="3"/>
  <c r="BG223" i="3"/>
  <c r="BD223" i="3"/>
  <c r="BA223" i="3"/>
  <c r="AX223" i="3"/>
  <c r="AU223" i="3"/>
  <c r="AL223" i="3"/>
  <c r="AI223" i="3"/>
  <c r="AF223" i="3"/>
  <c r="AC223" i="3"/>
  <c r="Z223" i="3"/>
  <c r="W223" i="3"/>
  <c r="T223" i="3"/>
  <c r="Q223" i="3"/>
  <c r="N223" i="3"/>
  <c r="K223" i="3"/>
  <c r="H223" i="3"/>
  <c r="E223" i="3"/>
  <c r="ED222" i="3"/>
  <c r="EA222" i="3"/>
  <c r="DX222" i="3"/>
  <c r="DR222" i="3"/>
  <c r="DO222" i="3"/>
  <c r="DL222" i="3"/>
  <c r="DF222" i="3"/>
  <c r="CZ222" i="3"/>
  <c r="CT222" i="3"/>
  <c r="CQ222" i="3"/>
  <c r="CK222" i="3"/>
  <c r="CH222" i="3"/>
  <c r="CE222" i="3"/>
  <c r="CB222" i="3"/>
  <c r="BY222" i="3"/>
  <c r="BV222" i="3"/>
  <c r="BS222" i="3"/>
  <c r="BP222" i="3"/>
  <c r="BM222" i="3"/>
  <c r="BJ222" i="3"/>
  <c r="BG222" i="3"/>
  <c r="BD222" i="3"/>
  <c r="BA222" i="3"/>
  <c r="AX222" i="3"/>
  <c r="AU222" i="3"/>
  <c r="AL222" i="3"/>
  <c r="AI222" i="3"/>
  <c r="AF222" i="3"/>
  <c r="AC222" i="3"/>
  <c r="Z222" i="3"/>
  <c r="W222" i="3"/>
  <c r="T222" i="3"/>
  <c r="Q222" i="3"/>
  <c r="N222" i="3"/>
  <c r="K222" i="3"/>
  <c r="H222" i="3"/>
  <c r="E222" i="3"/>
  <c r="ED221" i="3"/>
  <c r="EA221" i="3"/>
  <c r="DX221" i="3"/>
  <c r="DR221" i="3"/>
  <c r="DO221" i="3"/>
  <c r="DL221" i="3"/>
  <c r="DF221" i="3"/>
  <c r="CZ221" i="3"/>
  <c r="CT221" i="3"/>
  <c r="CQ221" i="3"/>
  <c r="CK221" i="3"/>
  <c r="CH221" i="3"/>
  <c r="CE221" i="3"/>
  <c r="CB221" i="3"/>
  <c r="BY221" i="3"/>
  <c r="BV221" i="3"/>
  <c r="BS221" i="3"/>
  <c r="BP221" i="3"/>
  <c r="BM221" i="3"/>
  <c r="BJ221" i="3"/>
  <c r="BG221" i="3"/>
  <c r="BD221" i="3"/>
  <c r="BA221" i="3"/>
  <c r="AX221" i="3"/>
  <c r="AU221" i="3"/>
  <c r="AL221" i="3"/>
  <c r="AI221" i="3"/>
  <c r="AF221" i="3"/>
  <c r="AC221" i="3"/>
  <c r="Z221" i="3"/>
  <c r="W221" i="3"/>
  <c r="T221" i="3"/>
  <c r="Q221" i="3"/>
  <c r="N221" i="3"/>
  <c r="K221" i="3"/>
  <c r="H221" i="3"/>
  <c r="E221" i="3"/>
  <c r="ED220" i="3"/>
  <c r="EA220" i="3"/>
  <c r="DX220" i="3"/>
  <c r="DR220" i="3"/>
  <c r="DO220" i="3"/>
  <c r="DL220" i="3"/>
  <c r="DF220" i="3"/>
  <c r="CZ220" i="3"/>
  <c r="CT220" i="3"/>
  <c r="CQ220" i="3"/>
  <c r="CK220" i="3"/>
  <c r="CH220" i="3"/>
  <c r="CE220" i="3"/>
  <c r="CB220" i="3"/>
  <c r="BY220" i="3"/>
  <c r="BV220" i="3"/>
  <c r="BS220" i="3"/>
  <c r="BP220" i="3"/>
  <c r="BM220" i="3"/>
  <c r="BJ220" i="3"/>
  <c r="BG220" i="3"/>
  <c r="BD220" i="3"/>
  <c r="BA220" i="3"/>
  <c r="AX220" i="3"/>
  <c r="AU220" i="3"/>
  <c r="AL220" i="3"/>
  <c r="AI220" i="3"/>
  <c r="AF220" i="3"/>
  <c r="AC220" i="3"/>
  <c r="Z220" i="3"/>
  <c r="W220" i="3"/>
  <c r="T220" i="3"/>
  <c r="Q220" i="3"/>
  <c r="N220" i="3"/>
  <c r="K220" i="3"/>
  <c r="H220" i="3"/>
  <c r="E220" i="3"/>
  <c r="ED219" i="3"/>
  <c r="EA219" i="3"/>
  <c r="DX219" i="3"/>
  <c r="DR219" i="3"/>
  <c r="DO219" i="3"/>
  <c r="DL219" i="3"/>
  <c r="DF219" i="3"/>
  <c r="CZ219" i="3"/>
  <c r="CT219" i="3"/>
  <c r="CQ219" i="3"/>
  <c r="CK219" i="3"/>
  <c r="CH219" i="3"/>
  <c r="CE219" i="3"/>
  <c r="CB219" i="3"/>
  <c r="BY219" i="3"/>
  <c r="BV219" i="3"/>
  <c r="BS219" i="3"/>
  <c r="BP219" i="3"/>
  <c r="BM219" i="3"/>
  <c r="BJ219" i="3"/>
  <c r="BG219" i="3"/>
  <c r="BD219" i="3"/>
  <c r="BA219" i="3"/>
  <c r="AX219" i="3"/>
  <c r="AU219" i="3"/>
  <c r="AL219" i="3"/>
  <c r="AI219" i="3"/>
  <c r="AF219" i="3"/>
  <c r="AC219" i="3"/>
  <c r="Z219" i="3"/>
  <c r="W219" i="3"/>
  <c r="T219" i="3"/>
  <c r="Q219" i="3"/>
  <c r="N219" i="3"/>
  <c r="K219" i="3"/>
  <c r="H219" i="3"/>
  <c r="E219" i="3"/>
  <c r="ED218" i="3"/>
  <c r="EA218" i="3"/>
  <c r="DX218" i="3"/>
  <c r="DR218" i="3"/>
  <c r="DO218" i="3"/>
  <c r="DL218" i="3"/>
  <c r="DF218" i="3"/>
  <c r="CZ218" i="3"/>
  <c r="CT218" i="3"/>
  <c r="CQ218" i="3"/>
  <c r="CK218" i="3"/>
  <c r="CH218" i="3"/>
  <c r="CE218" i="3"/>
  <c r="CB218" i="3"/>
  <c r="BY218" i="3"/>
  <c r="BV218" i="3"/>
  <c r="BS218" i="3"/>
  <c r="BP218" i="3"/>
  <c r="BM218" i="3"/>
  <c r="BJ218" i="3"/>
  <c r="BG218" i="3"/>
  <c r="BD218" i="3"/>
  <c r="BA218" i="3"/>
  <c r="AX218" i="3"/>
  <c r="AU218" i="3"/>
  <c r="AL218" i="3"/>
  <c r="AI218" i="3"/>
  <c r="AF218" i="3"/>
  <c r="AC218" i="3"/>
  <c r="Z218" i="3"/>
  <c r="W218" i="3"/>
  <c r="T218" i="3"/>
  <c r="Q218" i="3"/>
  <c r="N218" i="3"/>
  <c r="K218" i="3"/>
  <c r="H218" i="3"/>
  <c r="E218" i="3"/>
  <c r="DF225" i="2"/>
  <c r="DC225" i="2"/>
  <c r="CZ225" i="2"/>
  <c r="CW225" i="2"/>
  <c r="CT225" i="2"/>
  <c r="CQ225" i="2"/>
  <c r="CN225" i="2"/>
  <c r="CK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I225" i="2"/>
  <c r="AF225" i="2"/>
  <c r="Z225" i="2"/>
  <c r="W225" i="2"/>
  <c r="T225" i="2"/>
  <c r="Q225" i="2"/>
  <c r="N225" i="2"/>
  <c r="K225" i="2"/>
  <c r="H225" i="2"/>
  <c r="E225" i="2"/>
  <c r="DF224" i="2"/>
  <c r="DC224" i="2"/>
  <c r="CZ224" i="2"/>
  <c r="CW224" i="2"/>
  <c r="CT224" i="2"/>
  <c r="CQ224" i="2"/>
  <c r="CN224" i="2"/>
  <c r="CK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I224" i="2"/>
  <c r="AF224" i="2"/>
  <c r="Z224" i="2"/>
  <c r="W224" i="2"/>
  <c r="T224" i="2"/>
  <c r="Q224" i="2"/>
  <c r="N224" i="2"/>
  <c r="K224" i="2"/>
  <c r="H224" i="2"/>
  <c r="E224" i="2"/>
  <c r="DF223" i="2"/>
  <c r="DC223" i="2"/>
  <c r="CZ223" i="2"/>
  <c r="CW223" i="2"/>
  <c r="CT223" i="2"/>
  <c r="CQ223" i="2"/>
  <c r="CN223" i="2"/>
  <c r="CK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I223" i="2"/>
  <c r="AF223" i="2"/>
  <c r="Z223" i="2"/>
  <c r="W223" i="2"/>
  <c r="T223" i="2"/>
  <c r="Q223" i="2"/>
  <c r="N223" i="2"/>
  <c r="K223" i="2"/>
  <c r="H223" i="2"/>
  <c r="E223" i="2"/>
  <c r="DF222" i="2"/>
  <c r="DC222" i="2"/>
  <c r="CZ222" i="2"/>
  <c r="CW222" i="2"/>
  <c r="CT222" i="2"/>
  <c r="CQ222" i="2"/>
  <c r="CN222" i="2"/>
  <c r="CK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I222" i="2"/>
  <c r="AF222" i="2"/>
  <c r="Z222" i="2"/>
  <c r="W222" i="2"/>
  <c r="T222" i="2"/>
  <c r="Q222" i="2"/>
  <c r="N222" i="2"/>
  <c r="K222" i="2"/>
  <c r="H222" i="2"/>
  <c r="E222" i="2"/>
  <c r="DF221" i="2"/>
  <c r="DC221" i="2"/>
  <c r="CZ221" i="2"/>
  <c r="CW221" i="2"/>
  <c r="CT221" i="2"/>
  <c r="CQ221" i="2"/>
  <c r="CN221" i="2"/>
  <c r="CK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I221" i="2"/>
  <c r="AF221" i="2"/>
  <c r="Z221" i="2"/>
  <c r="W221" i="2"/>
  <c r="T221" i="2"/>
  <c r="Q221" i="2"/>
  <c r="N221" i="2"/>
  <c r="K221" i="2"/>
  <c r="H221" i="2"/>
  <c r="E221" i="2"/>
  <c r="DF220" i="2"/>
  <c r="DC220" i="2"/>
  <c r="CZ220" i="2"/>
  <c r="CW220" i="2"/>
  <c r="CT220" i="2"/>
  <c r="CQ220" i="2"/>
  <c r="CN220" i="2"/>
  <c r="CK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I220" i="2"/>
  <c r="AF220" i="2"/>
  <c r="Z220" i="2"/>
  <c r="W220" i="2"/>
  <c r="T220" i="2"/>
  <c r="Q220" i="2"/>
  <c r="N220" i="2"/>
  <c r="K220" i="2"/>
  <c r="H220" i="2"/>
  <c r="E220" i="2"/>
  <c r="DF219" i="2"/>
  <c r="DC219" i="2"/>
  <c r="CZ219" i="2"/>
  <c r="CW219" i="2"/>
  <c r="CT219" i="2"/>
  <c r="CQ219" i="2"/>
  <c r="CN219" i="2"/>
  <c r="CK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I219" i="2"/>
  <c r="AF219" i="2"/>
  <c r="Z219" i="2"/>
  <c r="W219" i="2"/>
  <c r="T219" i="2"/>
  <c r="Q219" i="2"/>
  <c r="N219" i="2"/>
  <c r="K219" i="2"/>
  <c r="H219" i="2"/>
  <c r="E219" i="2"/>
  <c r="DF218" i="2"/>
  <c r="DC218" i="2"/>
  <c r="CZ218" i="2"/>
  <c r="CW218" i="2"/>
  <c r="CT218" i="2"/>
  <c r="CQ218" i="2"/>
  <c r="CN218" i="2"/>
  <c r="CK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I218" i="2"/>
  <c r="AF218" i="2"/>
  <c r="Z218" i="2"/>
  <c r="W218" i="2"/>
  <c r="T218" i="2"/>
  <c r="Q218" i="2"/>
  <c r="N218" i="2"/>
  <c r="K218" i="2"/>
  <c r="H218" i="2"/>
  <c r="E218" i="2"/>
  <c r="BP214" i="3" l="1"/>
  <c r="EC226" i="3" l="1"/>
  <c r="EB226" i="3"/>
  <c r="DZ226" i="3"/>
  <c r="DY226" i="3"/>
  <c r="DW226" i="3"/>
  <c r="DV226" i="3"/>
  <c r="DQ226" i="3"/>
  <c r="DP226" i="3"/>
  <c r="DN226" i="3"/>
  <c r="DM226" i="3"/>
  <c r="DK226" i="3"/>
  <c r="DJ226" i="3"/>
  <c r="DE226" i="3"/>
  <c r="DD226" i="3"/>
  <c r="CY226" i="3"/>
  <c r="CX226" i="3"/>
  <c r="CS226" i="3"/>
  <c r="CR226" i="3"/>
  <c r="CP226" i="3"/>
  <c r="CO226" i="3"/>
  <c r="CJ226" i="3"/>
  <c r="CI226" i="3"/>
  <c r="CG226" i="3"/>
  <c r="CF226" i="3"/>
  <c r="CD226" i="3"/>
  <c r="CC226" i="3"/>
  <c r="CA226" i="3"/>
  <c r="BZ226" i="3"/>
  <c r="BX226" i="3"/>
  <c r="BW226" i="3"/>
  <c r="BU226" i="3"/>
  <c r="BT226" i="3"/>
  <c r="BR226" i="3"/>
  <c r="BQ226" i="3"/>
  <c r="BO226" i="3"/>
  <c r="BN226" i="3"/>
  <c r="BL226" i="3"/>
  <c r="BK226" i="3"/>
  <c r="BI226" i="3"/>
  <c r="BH226" i="3"/>
  <c r="BF226" i="3"/>
  <c r="BE226" i="3"/>
  <c r="BC226" i="3"/>
  <c r="BB226" i="3"/>
  <c r="AZ226" i="3"/>
  <c r="AY226" i="3"/>
  <c r="AW226" i="3"/>
  <c r="AV226" i="3"/>
  <c r="AT226" i="3"/>
  <c r="AS226" i="3"/>
  <c r="AK226" i="3"/>
  <c r="AJ226" i="3"/>
  <c r="AH226" i="3"/>
  <c r="AG226" i="3"/>
  <c r="AE226" i="3"/>
  <c r="AD226" i="3"/>
  <c r="AB226" i="3"/>
  <c r="AA226" i="3"/>
  <c r="Y226" i="3"/>
  <c r="X226" i="3"/>
  <c r="V226" i="3"/>
  <c r="U226" i="3"/>
  <c r="S226" i="3"/>
  <c r="R226" i="3"/>
  <c r="P226" i="3"/>
  <c r="O226" i="3"/>
  <c r="M226" i="3"/>
  <c r="L226" i="3"/>
  <c r="J226" i="3"/>
  <c r="I226" i="3"/>
  <c r="G226" i="3"/>
  <c r="F226" i="3"/>
  <c r="ED217" i="3"/>
  <c r="EA217" i="3"/>
  <c r="CB217" i="3"/>
  <c r="BY217" i="3"/>
  <c r="BM217" i="3"/>
  <c r="AC217" i="3"/>
  <c r="Z217" i="3"/>
  <c r="Q217" i="3"/>
  <c r="ED216" i="3"/>
  <c r="EA216" i="3"/>
  <c r="DF216" i="3"/>
  <c r="CB216" i="3"/>
  <c r="BY216" i="3"/>
  <c r="BP216" i="3"/>
  <c r="BM216" i="3"/>
  <c r="AC216" i="3"/>
  <c r="Q216" i="3"/>
  <c r="ED215" i="3"/>
  <c r="BY215" i="3"/>
  <c r="BP215" i="3"/>
  <c r="Z215" i="3"/>
  <c r="ED214" i="3"/>
  <c r="CB214" i="3"/>
  <c r="BY214" i="3"/>
  <c r="BM214" i="3"/>
  <c r="Q214" i="3"/>
  <c r="D226" i="3"/>
  <c r="C226" i="3"/>
  <c r="DH225" i="2"/>
  <c r="DG225" i="2"/>
  <c r="DH224" i="2"/>
  <c r="DG224" i="2"/>
  <c r="DH223" i="2"/>
  <c r="DG223" i="2"/>
  <c r="DH222" i="2"/>
  <c r="DG222" i="2"/>
  <c r="DH221" i="2"/>
  <c r="DG221" i="2"/>
  <c r="DH220" i="2"/>
  <c r="DG220" i="2"/>
  <c r="DH219" i="2"/>
  <c r="DG219" i="2"/>
  <c r="DH218" i="2"/>
  <c r="DG218" i="2"/>
  <c r="DH217" i="2"/>
  <c r="DG217" i="2"/>
  <c r="DH216" i="2"/>
  <c r="DG216" i="2"/>
  <c r="DH215" i="2"/>
  <c r="DG215" i="2"/>
  <c r="DH214" i="2"/>
  <c r="DG214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H226" i="2"/>
  <c r="AG226" i="2"/>
  <c r="AE226" i="2"/>
  <c r="AD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226" i="2"/>
  <c r="C226" i="2"/>
  <c r="EE226" i="3" l="1"/>
  <c r="EF226" i="3"/>
  <c r="DG226" i="2"/>
  <c r="DH226" i="2"/>
  <c r="AX205" i="3"/>
  <c r="BM205" i="3"/>
  <c r="BP205" i="3"/>
  <c r="BY205" i="3"/>
  <c r="CB205" i="3"/>
  <c r="CH205" i="3"/>
  <c r="EF212" i="3" l="1"/>
  <c r="EE212" i="3"/>
  <c r="EF211" i="3"/>
  <c r="EE211" i="3"/>
  <c r="EF210" i="3"/>
  <c r="EE210" i="3"/>
  <c r="EF209" i="3"/>
  <c r="EE209" i="3"/>
  <c r="EF208" i="3"/>
  <c r="EE208" i="3"/>
  <c r="EF207" i="3"/>
  <c r="EE207" i="3"/>
  <c r="EF206" i="3"/>
  <c r="EE206" i="3"/>
  <c r="EF205" i="3"/>
  <c r="EE205" i="3"/>
  <c r="EF203" i="3"/>
  <c r="EE203" i="3"/>
  <c r="EF202" i="3"/>
  <c r="EE202" i="3"/>
  <c r="EF201" i="3"/>
  <c r="EE201" i="3"/>
  <c r="EF204" i="3"/>
  <c r="EE204" i="3"/>
  <c r="AW213" i="3"/>
  <c r="AV213" i="3"/>
  <c r="AX204" i="3"/>
  <c r="AW200" i="3"/>
  <c r="AV200" i="3"/>
  <c r="AW187" i="3"/>
  <c r="AV187" i="3"/>
  <c r="AW174" i="3"/>
  <c r="AV174" i="3"/>
  <c r="AW161" i="3"/>
  <c r="AV161" i="3"/>
  <c r="AW148" i="3"/>
  <c r="AV148" i="3"/>
  <c r="AW135" i="3"/>
  <c r="AV135" i="3"/>
  <c r="AW122" i="3"/>
  <c r="AV122" i="3"/>
  <c r="AW109" i="3"/>
  <c r="AV109" i="3"/>
  <c r="AW83" i="3"/>
  <c r="AV83" i="3"/>
  <c r="AW70" i="3"/>
  <c r="AV70" i="3"/>
  <c r="AW57" i="3"/>
  <c r="AV57" i="3"/>
  <c r="AW44" i="3"/>
  <c r="AV44" i="3"/>
  <c r="AW18" i="3"/>
  <c r="AV18" i="3"/>
  <c r="AH213" i="3"/>
  <c r="AG213" i="3"/>
  <c r="AI204" i="3"/>
  <c r="AH200" i="3"/>
  <c r="AG200" i="3"/>
  <c r="AH187" i="3"/>
  <c r="AG187" i="3"/>
  <c r="AH174" i="3"/>
  <c r="AG174" i="3"/>
  <c r="AH161" i="3"/>
  <c r="AG161" i="3"/>
  <c r="AH148" i="3"/>
  <c r="AG148" i="3"/>
  <c r="AH135" i="3"/>
  <c r="AG135" i="3"/>
  <c r="AH122" i="3"/>
  <c r="AG122" i="3"/>
  <c r="AH109" i="3"/>
  <c r="AG109" i="3"/>
  <c r="AH96" i="3"/>
  <c r="AG96" i="3"/>
  <c r="AH83" i="3"/>
  <c r="AG83" i="3"/>
  <c r="AH70" i="3"/>
  <c r="AG70" i="3"/>
  <c r="AH57" i="3"/>
  <c r="AG57" i="3"/>
  <c r="AH44" i="3"/>
  <c r="AG44" i="3"/>
  <c r="AH31" i="3"/>
  <c r="AG31" i="3"/>
  <c r="AH18" i="3"/>
  <c r="AG18" i="3"/>
  <c r="BY201" i="3" l="1"/>
  <c r="EF198" i="3" l="1"/>
  <c r="EE198" i="3"/>
  <c r="EF197" i="3"/>
  <c r="EE197" i="3"/>
  <c r="EF196" i="3"/>
  <c r="EE196" i="3"/>
  <c r="EF195" i="3"/>
  <c r="EE195" i="3"/>
  <c r="EF194" i="3"/>
  <c r="EE194" i="3"/>
  <c r="EF193" i="3"/>
  <c r="EE193" i="3"/>
  <c r="EF192" i="3"/>
  <c r="EE192" i="3"/>
  <c r="EF191" i="3"/>
  <c r="EE191" i="3"/>
  <c r="EF190" i="3"/>
  <c r="EE190" i="3"/>
  <c r="EF189" i="3"/>
  <c r="EE189" i="3"/>
  <c r="EF188" i="3"/>
  <c r="EE188" i="3"/>
  <c r="EF199" i="3"/>
  <c r="EE199" i="3"/>
  <c r="CG213" i="3"/>
  <c r="CF213" i="3"/>
  <c r="CH208" i="3"/>
  <c r="CH207" i="3"/>
  <c r="CG200" i="3"/>
  <c r="CF200" i="3"/>
  <c r="CH199" i="3"/>
  <c r="CG187" i="3"/>
  <c r="CF187" i="3"/>
  <c r="CG174" i="3"/>
  <c r="CF174" i="3"/>
  <c r="CG161" i="3"/>
  <c r="CF161" i="3"/>
  <c r="CG148" i="3"/>
  <c r="CF148" i="3"/>
  <c r="CG135" i="3"/>
  <c r="CF135" i="3"/>
  <c r="CG122" i="3"/>
  <c r="CF122" i="3"/>
  <c r="CG109" i="3"/>
  <c r="CF109" i="3"/>
  <c r="CG96" i="3"/>
  <c r="CF96" i="3"/>
  <c r="CG83" i="3"/>
  <c r="CF83" i="3"/>
  <c r="CG70" i="3"/>
  <c r="CF70" i="3"/>
  <c r="CG57" i="3"/>
  <c r="CF57" i="3"/>
  <c r="CG44" i="3"/>
  <c r="CF44" i="3"/>
  <c r="CG31" i="3"/>
  <c r="CF31" i="3"/>
  <c r="CG18" i="3"/>
  <c r="CF18" i="3"/>
  <c r="EC213" i="3"/>
  <c r="EB213" i="3"/>
  <c r="DZ213" i="3"/>
  <c r="DY213" i="3"/>
  <c r="DW213" i="3"/>
  <c r="DV213" i="3"/>
  <c r="DQ213" i="3"/>
  <c r="DP213" i="3"/>
  <c r="DN213" i="3"/>
  <c r="DM213" i="3"/>
  <c r="DK213" i="3"/>
  <c r="DJ213" i="3"/>
  <c r="DE213" i="3"/>
  <c r="DD213" i="3"/>
  <c r="AB213" i="3"/>
  <c r="AA213" i="3"/>
  <c r="CY213" i="3"/>
  <c r="CX213" i="3"/>
  <c r="CS213" i="3"/>
  <c r="CR213" i="3"/>
  <c r="CP213" i="3"/>
  <c r="CO213" i="3"/>
  <c r="CJ213" i="3"/>
  <c r="CI213" i="3"/>
  <c r="CD213" i="3"/>
  <c r="CC213" i="3"/>
  <c r="CA213" i="3"/>
  <c r="BZ213" i="3"/>
  <c r="BX213" i="3"/>
  <c r="BW213" i="3"/>
  <c r="BU213" i="3"/>
  <c r="BT213" i="3"/>
  <c r="BR213" i="3"/>
  <c r="BQ213" i="3"/>
  <c r="BO213" i="3"/>
  <c r="BN213" i="3"/>
  <c r="BL213" i="3"/>
  <c r="BK213" i="3"/>
  <c r="BI213" i="3"/>
  <c r="BH213" i="3"/>
  <c r="BF213" i="3"/>
  <c r="BE213" i="3"/>
  <c r="BC213" i="3"/>
  <c r="BB213" i="3"/>
  <c r="AZ213" i="3"/>
  <c r="AY213" i="3"/>
  <c r="AT213" i="3"/>
  <c r="AS213" i="3"/>
  <c r="AK213" i="3"/>
  <c r="AJ213" i="3"/>
  <c r="AE213" i="3"/>
  <c r="AD213" i="3"/>
  <c r="Y213" i="3"/>
  <c r="X213" i="3"/>
  <c r="V213" i="3"/>
  <c r="U213" i="3"/>
  <c r="S213" i="3"/>
  <c r="R213" i="3"/>
  <c r="P213" i="3"/>
  <c r="O213" i="3"/>
  <c r="M213" i="3"/>
  <c r="L213" i="3"/>
  <c r="J213" i="3"/>
  <c r="I213" i="3"/>
  <c r="G213" i="3"/>
  <c r="F213" i="3"/>
  <c r="D213" i="3"/>
  <c r="C213" i="3"/>
  <c r="ED212" i="3"/>
  <c r="EA212" i="3"/>
  <c r="DX212" i="3"/>
  <c r="AC212" i="3"/>
  <c r="CB212" i="3"/>
  <c r="BY212" i="3"/>
  <c r="BP212" i="3"/>
  <c r="BM212" i="3"/>
  <c r="Z212" i="3"/>
  <c r="Q212" i="3"/>
  <c r="ED211" i="3"/>
  <c r="EA211" i="3"/>
  <c r="CB211" i="3"/>
  <c r="BY211" i="3"/>
  <c r="BP211" i="3"/>
  <c r="BM211" i="3"/>
  <c r="Q211" i="3"/>
  <c r="ED210" i="3"/>
  <c r="EA210" i="3"/>
  <c r="AC210" i="3"/>
  <c r="CB210" i="3"/>
  <c r="BY210" i="3"/>
  <c r="BP210" i="3"/>
  <c r="BM210" i="3"/>
  <c r="Q210" i="3"/>
  <c r="ED209" i="3"/>
  <c r="EA209" i="3"/>
  <c r="AC209" i="3"/>
  <c r="CB209" i="3"/>
  <c r="BY209" i="3"/>
  <c r="BP209" i="3"/>
  <c r="BM209" i="3"/>
  <c r="Q209" i="3"/>
  <c r="ED208" i="3"/>
  <c r="EA208" i="3"/>
  <c r="DX208" i="3"/>
  <c r="DF208" i="3"/>
  <c r="AC208" i="3"/>
  <c r="CB208" i="3"/>
  <c r="BY208" i="3"/>
  <c r="BP208" i="3"/>
  <c r="BM208" i="3"/>
  <c r="Q208" i="3"/>
  <c r="ED207" i="3"/>
  <c r="EA207" i="3"/>
  <c r="AC207" i="3"/>
  <c r="CB207" i="3"/>
  <c r="BY207" i="3"/>
  <c r="BP207" i="3"/>
  <c r="BM207" i="3"/>
  <c r="Z207" i="3"/>
  <c r="Q207" i="3"/>
  <c r="ED206" i="3"/>
  <c r="EA206" i="3"/>
  <c r="DX206" i="3"/>
  <c r="AC206" i="3"/>
  <c r="CB206" i="3"/>
  <c r="BY206" i="3"/>
  <c r="BM206" i="3"/>
  <c r="Z206" i="3"/>
  <c r="Q206" i="3"/>
  <c r="E206" i="3"/>
  <c r="ED205" i="3"/>
  <c r="EA205" i="3"/>
  <c r="DX205" i="3"/>
  <c r="AC205" i="3"/>
  <c r="Z205" i="3"/>
  <c r="Q205" i="3"/>
  <c r="ED204" i="3"/>
  <c r="EA204" i="3"/>
  <c r="AC204" i="3"/>
  <c r="CB204" i="3"/>
  <c r="BY204" i="3"/>
  <c r="BP204" i="3"/>
  <c r="BM204" i="3"/>
  <c r="W204" i="3"/>
  <c r="Q204" i="3"/>
  <c r="ED203" i="3"/>
  <c r="EA203" i="3"/>
  <c r="AC203" i="3"/>
  <c r="CB203" i="3"/>
  <c r="BY203" i="3"/>
  <c r="BP203" i="3"/>
  <c r="BM203" i="3"/>
  <c r="W203" i="3"/>
  <c r="Q203" i="3"/>
  <c r="EA202" i="3"/>
  <c r="DX202" i="3"/>
  <c r="AC202" i="3"/>
  <c r="CB202" i="3"/>
  <c r="BY202" i="3"/>
  <c r="BP202" i="3"/>
  <c r="BM202" i="3"/>
  <c r="BJ202" i="3"/>
  <c r="Z202" i="3"/>
  <c r="Q202" i="3"/>
  <c r="ED201" i="3"/>
  <c r="EA201" i="3"/>
  <c r="DX201" i="3"/>
  <c r="AC201" i="3"/>
  <c r="CT201" i="3"/>
  <c r="CB201" i="3"/>
  <c r="BP201" i="3"/>
  <c r="BM201" i="3"/>
  <c r="Z201" i="3"/>
  <c r="Q201" i="3"/>
  <c r="EE213" i="3" l="1"/>
  <c r="EF213" i="3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H213" i="2"/>
  <c r="AG213" i="2"/>
  <c r="AE213" i="2"/>
  <c r="AD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DH212" i="2"/>
  <c r="DG212" i="2"/>
  <c r="CZ212" i="2"/>
  <c r="AF212" i="2"/>
  <c r="DH211" i="2"/>
  <c r="DG211" i="2"/>
  <c r="CZ211" i="2"/>
  <c r="BY211" i="2"/>
  <c r="DH210" i="2"/>
  <c r="DG210" i="2"/>
  <c r="DH209" i="2"/>
  <c r="DG209" i="2"/>
  <c r="DH208" i="2"/>
  <c r="DG208" i="2"/>
  <c r="CZ208" i="2"/>
  <c r="DH207" i="2"/>
  <c r="DG207" i="2"/>
  <c r="DH206" i="2"/>
  <c r="DG206" i="2"/>
  <c r="CZ206" i="2"/>
  <c r="DH205" i="2"/>
  <c r="DG205" i="2"/>
  <c r="CZ205" i="2"/>
  <c r="DH204" i="2"/>
  <c r="DG204" i="2"/>
  <c r="DH203" i="2"/>
  <c r="DG203" i="2"/>
  <c r="DH202" i="2"/>
  <c r="DG202" i="2"/>
  <c r="Q202" i="2"/>
  <c r="DH201" i="2"/>
  <c r="DG201" i="2"/>
  <c r="Q201" i="2"/>
  <c r="DG213" i="2" l="1"/>
  <c r="DH213" i="2"/>
  <c r="DG189" i="2"/>
  <c r="DH189" i="2"/>
  <c r="DG190" i="2"/>
  <c r="DH190" i="2"/>
  <c r="DG191" i="2"/>
  <c r="DH191" i="2"/>
  <c r="DG192" i="2"/>
  <c r="DH192" i="2"/>
  <c r="DG193" i="2"/>
  <c r="DH193" i="2"/>
  <c r="DG194" i="2"/>
  <c r="DH194" i="2"/>
  <c r="DG195" i="2"/>
  <c r="DH195" i="2"/>
  <c r="DG196" i="2"/>
  <c r="DH196" i="2"/>
  <c r="DG197" i="2"/>
  <c r="DH197" i="2"/>
  <c r="DG198" i="2"/>
  <c r="DH198" i="2"/>
  <c r="DG199" i="2"/>
  <c r="DH199" i="2"/>
  <c r="DH188" i="2"/>
  <c r="DG188" i="2"/>
  <c r="CJ200" i="2"/>
  <c r="CI200" i="2"/>
  <c r="CJ187" i="2"/>
  <c r="CI187" i="2"/>
  <c r="CJ174" i="2"/>
  <c r="CI174" i="2"/>
  <c r="CJ161" i="2"/>
  <c r="CI161" i="2"/>
  <c r="CJ148" i="2"/>
  <c r="CI148" i="2"/>
  <c r="CJ135" i="2"/>
  <c r="CI135" i="2"/>
  <c r="CJ122" i="2"/>
  <c r="CI122" i="2"/>
  <c r="CJ109" i="2"/>
  <c r="CI109" i="2"/>
  <c r="CJ96" i="2"/>
  <c r="CI96" i="2"/>
  <c r="CJ83" i="2"/>
  <c r="CI83" i="2"/>
  <c r="CJ70" i="2"/>
  <c r="CI70" i="2"/>
  <c r="CJ57" i="2"/>
  <c r="CI57" i="2"/>
  <c r="CJ44" i="2"/>
  <c r="CI44" i="2"/>
  <c r="CJ31" i="2"/>
  <c r="CI31" i="2"/>
  <c r="CJ18" i="2"/>
  <c r="CI18" i="2"/>
  <c r="BF200" i="3" l="1"/>
  <c r="BE200" i="3"/>
  <c r="BG191" i="3"/>
  <c r="BF187" i="3"/>
  <c r="BE187" i="3"/>
  <c r="BF174" i="3"/>
  <c r="BE174" i="3"/>
  <c r="BF161" i="3"/>
  <c r="BE161" i="3"/>
  <c r="BF148" i="3"/>
  <c r="BE148" i="3"/>
  <c r="BF135" i="3"/>
  <c r="BE135" i="3"/>
  <c r="BF122" i="3"/>
  <c r="BE122" i="3"/>
  <c r="BF109" i="3"/>
  <c r="BE109" i="3"/>
  <c r="BF96" i="3"/>
  <c r="BE96" i="3"/>
  <c r="BF83" i="3"/>
  <c r="BE83" i="3"/>
  <c r="BF70" i="3"/>
  <c r="BE70" i="3"/>
  <c r="BF57" i="3"/>
  <c r="BE57" i="3"/>
  <c r="BF44" i="3"/>
  <c r="BE44" i="3"/>
  <c r="BF31" i="3"/>
  <c r="BE31" i="3"/>
  <c r="BF18" i="3"/>
  <c r="BE18" i="3"/>
  <c r="BI200" i="2" l="1"/>
  <c r="BH200" i="2"/>
  <c r="BJ189" i="2"/>
  <c r="BJ188" i="2"/>
  <c r="BI187" i="2"/>
  <c r="BH187" i="2"/>
  <c r="BI174" i="2"/>
  <c r="BH174" i="2"/>
  <c r="BI161" i="2"/>
  <c r="BH161" i="2"/>
  <c r="BI148" i="2"/>
  <c r="BH148" i="2"/>
  <c r="BI135" i="2"/>
  <c r="BH135" i="2"/>
  <c r="BI122" i="2"/>
  <c r="BH122" i="2"/>
  <c r="BI109" i="2"/>
  <c r="BH109" i="2"/>
  <c r="BI96" i="2"/>
  <c r="BH96" i="2"/>
  <c r="BI83" i="2"/>
  <c r="BH83" i="2"/>
  <c r="BI57" i="2"/>
  <c r="BH57" i="2"/>
  <c r="BI44" i="2"/>
  <c r="BH44" i="2"/>
  <c r="BI18" i="2"/>
  <c r="BH18" i="2"/>
  <c r="CN191" i="2" l="1"/>
  <c r="Q188" i="2"/>
  <c r="ED199" i="3"/>
  <c r="ED197" i="3"/>
  <c r="ED195" i="3"/>
  <c r="ED192" i="3"/>
  <c r="ED191" i="3"/>
  <c r="ED189" i="3"/>
  <c r="DX189" i="3"/>
  <c r="DR199" i="3"/>
  <c r="DR196" i="3"/>
  <c r="BY199" i="3"/>
  <c r="BY198" i="3"/>
  <c r="BY197" i="3"/>
  <c r="BY196" i="3"/>
  <c r="BY195" i="3"/>
  <c r="BY194" i="3"/>
  <c r="BY192" i="3"/>
  <c r="BY191" i="3"/>
  <c r="BY190" i="3"/>
  <c r="BY188" i="3"/>
  <c r="AU191" i="3"/>
  <c r="Z198" i="3"/>
  <c r="Z194" i="3"/>
  <c r="Z192" i="3"/>
  <c r="Z191" i="3"/>
  <c r="DE200" i="2" l="1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H200" i="2"/>
  <c r="AG200" i="2"/>
  <c r="AE200" i="2"/>
  <c r="AD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200" i="2"/>
  <c r="C200" i="2"/>
  <c r="EC200" i="3"/>
  <c r="EB200" i="3"/>
  <c r="DZ200" i="3"/>
  <c r="DY200" i="3"/>
  <c r="DW200" i="3"/>
  <c r="DV200" i="3"/>
  <c r="DQ200" i="3"/>
  <c r="DP200" i="3"/>
  <c r="DN200" i="3"/>
  <c r="DM200" i="3"/>
  <c r="DK200" i="3"/>
  <c r="DJ200" i="3"/>
  <c r="DE200" i="3"/>
  <c r="DD200" i="3"/>
  <c r="AB200" i="3"/>
  <c r="AA200" i="3"/>
  <c r="CY200" i="3"/>
  <c r="CX200" i="3"/>
  <c r="CS200" i="3"/>
  <c r="CR200" i="3"/>
  <c r="CP200" i="3"/>
  <c r="CO200" i="3"/>
  <c r="CJ200" i="3"/>
  <c r="CI200" i="3"/>
  <c r="CD200" i="3"/>
  <c r="CC200" i="3"/>
  <c r="CA200" i="3"/>
  <c r="BZ200" i="3"/>
  <c r="BX200" i="3"/>
  <c r="BW200" i="3"/>
  <c r="BU200" i="3"/>
  <c r="BT200" i="3"/>
  <c r="BR200" i="3"/>
  <c r="BQ200" i="3"/>
  <c r="BO200" i="3"/>
  <c r="BN200" i="3"/>
  <c r="BL200" i="3"/>
  <c r="BK200" i="3"/>
  <c r="BI200" i="3"/>
  <c r="BH200" i="3"/>
  <c r="BC200" i="3"/>
  <c r="BB200" i="3"/>
  <c r="AZ200" i="3"/>
  <c r="AY200" i="3"/>
  <c r="AT200" i="3"/>
  <c r="AS200" i="3"/>
  <c r="AK200" i="3"/>
  <c r="AJ200" i="3"/>
  <c r="AE200" i="3"/>
  <c r="AD200" i="3"/>
  <c r="Y200" i="3"/>
  <c r="X200" i="3"/>
  <c r="V200" i="3"/>
  <c r="U200" i="3"/>
  <c r="S200" i="3"/>
  <c r="R200" i="3"/>
  <c r="P200" i="3"/>
  <c r="O200" i="3"/>
  <c r="M200" i="3"/>
  <c r="L200" i="3"/>
  <c r="J200" i="3"/>
  <c r="I200" i="3"/>
  <c r="G200" i="3"/>
  <c r="F200" i="3"/>
  <c r="D200" i="3"/>
  <c r="C200" i="3"/>
  <c r="EA199" i="3"/>
  <c r="AC199" i="3"/>
  <c r="CB199" i="3"/>
  <c r="BP199" i="3"/>
  <c r="BM199" i="3"/>
  <c r="Q199" i="3"/>
  <c r="EA198" i="3"/>
  <c r="AC198" i="3"/>
  <c r="CB198" i="3"/>
  <c r="BP198" i="3"/>
  <c r="BM198" i="3"/>
  <c r="Q198" i="3"/>
  <c r="EA197" i="3"/>
  <c r="AC197" i="3"/>
  <c r="CB197" i="3"/>
  <c r="BP197" i="3"/>
  <c r="BM197" i="3"/>
  <c r="Q197" i="3"/>
  <c r="EA196" i="3"/>
  <c r="AC196" i="3"/>
  <c r="CB196" i="3"/>
  <c r="BP196" i="3"/>
  <c r="BM196" i="3"/>
  <c r="Q196" i="3"/>
  <c r="EA195" i="3"/>
  <c r="AC195" i="3"/>
  <c r="CB195" i="3"/>
  <c r="BP195" i="3"/>
  <c r="BM195" i="3"/>
  <c r="Q195" i="3"/>
  <c r="EA194" i="3"/>
  <c r="AC194" i="3"/>
  <c r="CB194" i="3"/>
  <c r="BM194" i="3"/>
  <c r="Q194" i="3"/>
  <c r="EA193" i="3"/>
  <c r="AC193" i="3"/>
  <c r="CB193" i="3"/>
  <c r="BP193" i="3"/>
  <c r="BM193" i="3"/>
  <c r="Q193" i="3"/>
  <c r="EA192" i="3"/>
  <c r="AC192" i="3"/>
  <c r="CB192" i="3"/>
  <c r="BP192" i="3"/>
  <c r="BM192" i="3"/>
  <c r="Q192" i="3"/>
  <c r="EA191" i="3"/>
  <c r="AC191" i="3"/>
  <c r="CB191" i="3"/>
  <c r="BP191" i="3"/>
  <c r="BM191" i="3"/>
  <c r="Q191" i="3"/>
  <c r="EA190" i="3"/>
  <c r="AC190" i="3"/>
  <c r="CB190" i="3"/>
  <c r="BP190" i="3"/>
  <c r="BM190" i="3"/>
  <c r="Q190" i="3"/>
  <c r="EA189" i="3"/>
  <c r="AC189" i="3"/>
  <c r="CB189" i="3"/>
  <c r="BP189" i="3"/>
  <c r="BM189" i="3"/>
  <c r="Q189" i="3"/>
  <c r="EA188" i="3"/>
  <c r="AC188" i="3"/>
  <c r="CB188" i="3"/>
  <c r="BP188" i="3"/>
  <c r="BM188" i="3"/>
  <c r="Q188" i="3"/>
  <c r="EE200" i="3" l="1"/>
  <c r="EF200" i="3"/>
  <c r="DH200" i="2"/>
  <c r="DG200" i="2"/>
  <c r="AU186" i="3"/>
  <c r="DG186" i="2" l="1"/>
  <c r="CS187" i="3" l="1"/>
  <c r="CR187" i="3"/>
  <c r="EF185" i="3" l="1"/>
  <c r="EE184" i="3"/>
  <c r="EE183" i="3"/>
  <c r="EE182" i="3"/>
  <c r="EE181" i="3"/>
  <c r="EE180" i="3"/>
  <c r="EE179" i="3"/>
  <c r="EE178" i="3"/>
  <c r="EE177" i="3"/>
  <c r="EE176" i="3"/>
  <c r="EE175" i="3"/>
  <c r="EE185" i="3"/>
  <c r="AC185" i="3"/>
  <c r="CS174" i="3"/>
  <c r="CR174" i="3"/>
  <c r="CS161" i="3"/>
  <c r="CR161" i="3"/>
  <c r="CS148" i="3"/>
  <c r="CR148" i="3"/>
  <c r="CS135" i="3"/>
  <c r="CR135" i="3"/>
  <c r="CS122" i="3"/>
  <c r="CR122" i="3"/>
  <c r="CS109" i="3"/>
  <c r="CR109" i="3"/>
  <c r="CS96" i="3"/>
  <c r="CR96" i="3"/>
  <c r="CS83" i="3"/>
  <c r="CR83" i="3"/>
  <c r="CS70" i="3"/>
  <c r="CR70" i="3"/>
  <c r="CS57" i="3"/>
  <c r="CR57" i="3"/>
  <c r="CS44" i="3"/>
  <c r="CR44" i="3"/>
  <c r="CS31" i="3"/>
  <c r="CR31" i="3"/>
  <c r="CS18" i="3"/>
  <c r="CR18" i="3"/>
  <c r="CT185" i="3"/>
  <c r="Q182" i="2" l="1"/>
  <c r="EF176" i="3" l="1"/>
  <c r="EF177" i="3"/>
  <c r="EF178" i="3"/>
  <c r="EF179" i="3"/>
  <c r="EF180" i="3"/>
  <c r="EF181" i="3"/>
  <c r="EF182" i="3"/>
  <c r="EF183" i="3"/>
  <c r="EF184" i="3"/>
  <c r="EE186" i="3"/>
  <c r="EF186" i="3"/>
  <c r="EF175" i="3"/>
  <c r="ED182" i="3"/>
  <c r="EA182" i="3"/>
  <c r="AC182" i="3"/>
  <c r="CB182" i="3"/>
  <c r="BY182" i="3"/>
  <c r="BP182" i="3"/>
  <c r="BM182" i="3"/>
  <c r="AU182" i="3"/>
  <c r="AT187" i="3"/>
  <c r="AS187" i="3"/>
  <c r="AT174" i="3"/>
  <c r="AS174" i="3"/>
  <c r="AT161" i="3"/>
  <c r="AS161" i="3"/>
  <c r="AT148" i="3"/>
  <c r="AS148" i="3"/>
  <c r="AT135" i="3"/>
  <c r="AS135" i="3"/>
  <c r="AT122" i="3"/>
  <c r="AS122" i="3"/>
  <c r="AT109" i="3"/>
  <c r="AS109" i="3"/>
  <c r="AT83" i="3"/>
  <c r="AS83" i="3"/>
  <c r="AT70" i="3"/>
  <c r="AS70" i="3"/>
  <c r="AT57" i="3"/>
  <c r="AS57" i="3"/>
  <c r="AT44" i="3"/>
  <c r="AS44" i="3"/>
  <c r="AT18" i="3"/>
  <c r="AS18" i="3"/>
  <c r="Z182" i="3"/>
  <c r="Q182" i="3"/>
  <c r="AC178" i="3" l="1"/>
  <c r="ED181" i="3" l="1"/>
  <c r="ED179" i="3"/>
  <c r="EA181" i="3"/>
  <c r="EA180" i="3"/>
  <c r="EA179" i="3"/>
  <c r="EA178" i="3"/>
  <c r="EA177" i="3"/>
  <c r="EA176" i="3"/>
  <c r="EA175" i="3"/>
  <c r="DX181" i="3"/>
  <c r="DX177" i="3"/>
  <c r="AC181" i="3"/>
  <c r="AC180" i="3"/>
  <c r="AC179" i="3"/>
  <c r="AC177" i="3"/>
  <c r="AC176" i="3"/>
  <c r="AC175" i="3"/>
  <c r="CB181" i="3"/>
  <c r="CB180" i="3"/>
  <c r="CB179" i="3"/>
  <c r="CB178" i="3"/>
  <c r="CB177" i="3"/>
  <c r="CB176" i="3"/>
  <c r="CB175" i="3"/>
  <c r="BY181" i="3"/>
  <c r="BY180" i="3"/>
  <c r="BY179" i="3"/>
  <c r="BY178" i="3"/>
  <c r="BY177" i="3"/>
  <c r="BY176" i="3"/>
  <c r="BV179" i="3"/>
  <c r="BP181" i="3"/>
  <c r="BP180" i="3"/>
  <c r="BP179" i="3"/>
  <c r="BP178" i="3"/>
  <c r="BP177" i="3"/>
  <c r="BP176" i="3"/>
  <c r="BP175" i="3"/>
  <c r="BM181" i="3"/>
  <c r="BM180" i="3"/>
  <c r="BM179" i="3"/>
  <c r="BM178" i="3"/>
  <c r="BM177" i="3"/>
  <c r="BM176" i="3"/>
  <c r="BM175" i="3"/>
  <c r="Z181" i="3"/>
  <c r="Z180" i="3"/>
  <c r="Z179" i="3"/>
  <c r="Z176" i="3"/>
  <c r="Z175" i="3"/>
  <c r="T181" i="3"/>
  <c r="S187" i="3"/>
  <c r="R187" i="3"/>
  <c r="S174" i="3"/>
  <c r="R174" i="3"/>
  <c r="S161" i="3"/>
  <c r="R161" i="3"/>
  <c r="S148" i="3"/>
  <c r="R148" i="3"/>
  <c r="S135" i="3"/>
  <c r="R135" i="3"/>
  <c r="S122" i="3"/>
  <c r="R122" i="3"/>
  <c r="S96" i="3"/>
  <c r="R96" i="3"/>
  <c r="S83" i="3"/>
  <c r="R83" i="3"/>
  <c r="S70" i="3"/>
  <c r="R70" i="3"/>
  <c r="S57" i="3"/>
  <c r="R57" i="3"/>
  <c r="S44" i="3"/>
  <c r="R44" i="3"/>
  <c r="S31" i="3"/>
  <c r="R31" i="3"/>
  <c r="S18" i="3"/>
  <c r="R18" i="3"/>
  <c r="Q181" i="3"/>
  <c r="Q180" i="3"/>
  <c r="Q179" i="3"/>
  <c r="Q178" i="3"/>
  <c r="Q177" i="3"/>
  <c r="Q176" i="3"/>
  <c r="Q175" i="3"/>
  <c r="E176" i="3"/>
  <c r="E179" i="3"/>
  <c r="DG176" i="2" l="1"/>
  <c r="DH176" i="2"/>
  <c r="DG177" i="2"/>
  <c r="DH177" i="2"/>
  <c r="DG178" i="2"/>
  <c r="DH178" i="2"/>
  <c r="DG179" i="2"/>
  <c r="DH179" i="2"/>
  <c r="DG180" i="2"/>
  <c r="DH180" i="2"/>
  <c r="DG181" i="2"/>
  <c r="DH181" i="2"/>
  <c r="DG182" i="2"/>
  <c r="DH182" i="2"/>
  <c r="DG183" i="2"/>
  <c r="DH183" i="2"/>
  <c r="DG184" i="2"/>
  <c r="DH184" i="2"/>
  <c r="DH185" i="2"/>
  <c r="DH186" i="2"/>
  <c r="DH175" i="2"/>
  <c r="DG175" i="2"/>
  <c r="Q181" i="2"/>
  <c r="Q180" i="2"/>
  <c r="Q179" i="2"/>
  <c r="Z178" i="2"/>
  <c r="Y187" i="2"/>
  <c r="X187" i="2"/>
  <c r="Z183" i="2"/>
  <c r="Y174" i="2"/>
  <c r="X174" i="2"/>
  <c r="Y161" i="2"/>
  <c r="X161" i="2"/>
  <c r="Y148" i="2"/>
  <c r="X148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Q178" i="2"/>
  <c r="Q177" i="2"/>
  <c r="Q176" i="2"/>
  <c r="CB175" i="2"/>
  <c r="CA187" i="2"/>
  <c r="BZ187" i="2"/>
  <c r="CA174" i="2"/>
  <c r="BZ174" i="2"/>
  <c r="CA161" i="2"/>
  <c r="BZ161" i="2"/>
  <c r="CA148" i="2"/>
  <c r="BZ148" i="2"/>
  <c r="CA135" i="2"/>
  <c r="BZ135" i="2"/>
  <c r="CA122" i="2"/>
  <c r="BZ122" i="2"/>
  <c r="CA109" i="2"/>
  <c r="BZ109" i="2"/>
  <c r="CA96" i="2"/>
  <c r="BZ96" i="2"/>
  <c r="CA83" i="2"/>
  <c r="BZ83" i="2"/>
  <c r="CA70" i="2"/>
  <c r="BZ70" i="2"/>
  <c r="CA57" i="2"/>
  <c r="BZ57" i="2"/>
  <c r="CA44" i="2"/>
  <c r="BZ44" i="2"/>
  <c r="CA31" i="2"/>
  <c r="BZ31" i="2"/>
  <c r="CA18" i="2"/>
  <c r="BZ18" i="2"/>
  <c r="Q175" i="2"/>
  <c r="ED186" i="3" l="1"/>
  <c r="ED185" i="3"/>
  <c r="ED184" i="3"/>
  <c r="ED183" i="3"/>
  <c r="EA186" i="3"/>
  <c r="EA185" i="3"/>
  <c r="EA184" i="3"/>
  <c r="EA183" i="3"/>
  <c r="AC186" i="3"/>
  <c r="AC184" i="3"/>
  <c r="AC183" i="3"/>
  <c r="CB186" i="3"/>
  <c r="CB185" i="3"/>
  <c r="CB184" i="3"/>
  <c r="CB183" i="3"/>
  <c r="BY186" i="3"/>
  <c r="BY185" i="3"/>
  <c r="BY184" i="3"/>
  <c r="BY183" i="3"/>
  <c r="BP186" i="3"/>
  <c r="BP185" i="3"/>
  <c r="BP184" i="3"/>
  <c r="BP183" i="3"/>
  <c r="BM186" i="3"/>
  <c r="BM185" i="3"/>
  <c r="BM184" i="3"/>
  <c r="BM183" i="3"/>
  <c r="Z186" i="3"/>
  <c r="Z185" i="3"/>
  <c r="Z183" i="3"/>
  <c r="Q186" i="3"/>
  <c r="Q185" i="3"/>
  <c r="Q184" i="3"/>
  <c r="Q183" i="3"/>
  <c r="E183" i="3"/>
  <c r="E186" i="3"/>
  <c r="EC187" i="3"/>
  <c r="EB187" i="3"/>
  <c r="DZ187" i="3"/>
  <c r="DY187" i="3"/>
  <c r="DW187" i="3"/>
  <c r="DV187" i="3"/>
  <c r="DQ187" i="3"/>
  <c r="DP187" i="3"/>
  <c r="DN187" i="3"/>
  <c r="DM187" i="3"/>
  <c r="DK187" i="3"/>
  <c r="DJ187" i="3"/>
  <c r="DE187" i="3"/>
  <c r="DD187" i="3"/>
  <c r="AB187" i="3"/>
  <c r="AA187" i="3"/>
  <c r="CY187" i="3"/>
  <c r="CX187" i="3"/>
  <c r="CP187" i="3"/>
  <c r="CO187" i="3"/>
  <c r="CJ187" i="3"/>
  <c r="CI187" i="3"/>
  <c r="CD187" i="3"/>
  <c r="CC187" i="3"/>
  <c r="CA187" i="3"/>
  <c r="BZ187" i="3"/>
  <c r="BX187" i="3"/>
  <c r="BW187" i="3"/>
  <c r="BU187" i="3"/>
  <c r="BT187" i="3"/>
  <c r="BR187" i="3"/>
  <c r="BQ187" i="3"/>
  <c r="BO187" i="3"/>
  <c r="BN187" i="3"/>
  <c r="BL187" i="3"/>
  <c r="BK187" i="3"/>
  <c r="BI187" i="3"/>
  <c r="BH187" i="3"/>
  <c r="BC187" i="3"/>
  <c r="BB187" i="3"/>
  <c r="AZ187" i="3"/>
  <c r="AY187" i="3"/>
  <c r="AK187" i="3"/>
  <c r="AJ187" i="3"/>
  <c r="AE187" i="3"/>
  <c r="AD187" i="3"/>
  <c r="Y187" i="3"/>
  <c r="X187" i="3"/>
  <c r="V187" i="3"/>
  <c r="U187" i="3"/>
  <c r="P187" i="3"/>
  <c r="O187" i="3"/>
  <c r="M187" i="3"/>
  <c r="L187" i="3"/>
  <c r="J187" i="3"/>
  <c r="I187" i="3"/>
  <c r="G187" i="3"/>
  <c r="F187" i="3"/>
  <c r="D187" i="3"/>
  <c r="C187" i="3"/>
  <c r="Q186" i="2"/>
  <c r="Q184" i="2"/>
  <c r="Q183" i="2"/>
  <c r="DE187" i="2"/>
  <c r="DD187" i="2"/>
  <c r="DB187" i="2"/>
  <c r="DA187" i="2"/>
  <c r="CY187" i="2"/>
  <c r="CX187" i="2"/>
  <c r="CV187" i="2"/>
  <c r="CU187" i="2"/>
  <c r="CS187" i="2"/>
  <c r="CR187" i="2"/>
  <c r="CP187" i="2"/>
  <c r="CO187" i="2"/>
  <c r="CM187" i="2"/>
  <c r="CL187" i="2"/>
  <c r="CD187" i="2"/>
  <c r="CC187" i="2"/>
  <c r="BX187" i="2"/>
  <c r="BW187" i="2"/>
  <c r="BU187" i="2"/>
  <c r="BT187" i="2"/>
  <c r="BR187" i="2"/>
  <c r="BQ187" i="2"/>
  <c r="BO187" i="2"/>
  <c r="BN187" i="2"/>
  <c r="BL187" i="2"/>
  <c r="BK187" i="2"/>
  <c r="BF187" i="2"/>
  <c r="BE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H187" i="2"/>
  <c r="AG187" i="2"/>
  <c r="AE187" i="2"/>
  <c r="AD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D187" i="2"/>
  <c r="C187" i="2"/>
  <c r="EF187" i="3" l="1"/>
  <c r="EE187" i="3"/>
  <c r="DH187" i="2"/>
  <c r="DG187" i="2"/>
  <c r="BY170" i="2"/>
  <c r="EE163" i="3" l="1"/>
  <c r="EF163" i="3"/>
  <c r="EE164" i="3"/>
  <c r="EF164" i="3"/>
  <c r="EE165" i="3"/>
  <c r="EF165" i="3"/>
  <c r="EE166" i="3"/>
  <c r="EF166" i="3"/>
  <c r="EE167" i="3"/>
  <c r="EF167" i="3"/>
  <c r="EE168" i="3"/>
  <c r="EF168" i="3"/>
  <c r="EE169" i="3"/>
  <c r="EF169" i="3"/>
  <c r="EE170" i="3"/>
  <c r="EF170" i="3"/>
  <c r="EE171" i="3"/>
  <c r="EF171" i="3"/>
  <c r="EE172" i="3"/>
  <c r="EF172" i="3"/>
  <c r="EE173" i="3"/>
  <c r="EF173" i="3"/>
  <c r="EF162" i="3"/>
  <c r="EE162" i="3"/>
  <c r="DK174" i="3"/>
  <c r="DJ174" i="3"/>
  <c r="DL169" i="3"/>
  <c r="DK161" i="3"/>
  <c r="DJ161" i="3"/>
  <c r="DK148" i="3"/>
  <c r="DJ148" i="3"/>
  <c r="DK135" i="3"/>
  <c r="DJ135" i="3"/>
  <c r="DK122" i="3"/>
  <c r="DJ122" i="3"/>
  <c r="DK109" i="3"/>
  <c r="DJ109" i="3"/>
  <c r="DK96" i="3"/>
  <c r="DJ96" i="3"/>
  <c r="DK83" i="3"/>
  <c r="DJ83" i="3"/>
  <c r="DK70" i="3"/>
  <c r="DJ70" i="3"/>
  <c r="DK57" i="3"/>
  <c r="DJ57" i="3"/>
  <c r="DK44" i="3"/>
  <c r="DJ44" i="3"/>
  <c r="DK31" i="3"/>
  <c r="DJ31" i="3"/>
  <c r="DK18" i="3"/>
  <c r="DJ18" i="3"/>
  <c r="DH163" i="2" l="1"/>
  <c r="DH164" i="2"/>
  <c r="DH165" i="2"/>
  <c r="DH166" i="2"/>
  <c r="DH167" i="2"/>
  <c r="DH168" i="2"/>
  <c r="DH169" i="2"/>
  <c r="DH170" i="2"/>
  <c r="DH171" i="2"/>
  <c r="DH172" i="2"/>
  <c r="DH173" i="2"/>
  <c r="DH162" i="2"/>
  <c r="DG163" i="2"/>
  <c r="DG164" i="2"/>
  <c r="DG165" i="2"/>
  <c r="DG166" i="2"/>
  <c r="DG167" i="2"/>
  <c r="DG168" i="2"/>
  <c r="DG169" i="2"/>
  <c r="DG170" i="2"/>
  <c r="DG171" i="2"/>
  <c r="DG172" i="2"/>
  <c r="DG173" i="2"/>
  <c r="DG162" i="2"/>
  <c r="AR166" i="2"/>
  <c r="AQ174" i="2"/>
  <c r="AP174" i="2"/>
  <c r="AQ161" i="2"/>
  <c r="AP161" i="2"/>
  <c r="AQ148" i="2"/>
  <c r="AP148" i="2"/>
  <c r="AQ135" i="2"/>
  <c r="AP135" i="2"/>
  <c r="AQ122" i="2"/>
  <c r="AP122" i="2"/>
  <c r="AQ109" i="2"/>
  <c r="AP109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CZ169" i="2" l="1"/>
  <c r="CW170" i="2"/>
  <c r="CW169" i="2"/>
  <c r="CW166" i="2"/>
  <c r="BY173" i="2"/>
  <c r="BY172" i="2"/>
  <c r="BY168" i="2"/>
  <c r="BY167" i="2"/>
  <c r="BY163" i="2"/>
  <c r="BS173" i="2"/>
  <c r="BS172" i="2"/>
  <c r="BG172" i="2"/>
  <c r="BG164" i="2"/>
  <c r="BG163" i="2"/>
  <c r="AF164" i="2"/>
  <c r="AF163" i="2"/>
  <c r="W173" i="2"/>
  <c r="W172" i="2"/>
  <c r="W171" i="2"/>
  <c r="W165" i="2"/>
  <c r="T162" i="2"/>
  <c r="Q162" i="2"/>
  <c r="E163" i="2"/>
  <c r="E164" i="2"/>
  <c r="E165" i="2"/>
  <c r="E166" i="2"/>
  <c r="E168" i="2"/>
  <c r="E162" i="2"/>
  <c r="DE174" i="2"/>
  <c r="DD174" i="2"/>
  <c r="DB174" i="2"/>
  <c r="DA174" i="2"/>
  <c r="CY174" i="2"/>
  <c r="CX174" i="2"/>
  <c r="CV174" i="2"/>
  <c r="CU174" i="2"/>
  <c r="CS174" i="2"/>
  <c r="CR174" i="2"/>
  <c r="CP174" i="2"/>
  <c r="CO174" i="2"/>
  <c r="CM174" i="2"/>
  <c r="CL174" i="2"/>
  <c r="CD174" i="2"/>
  <c r="CC174" i="2"/>
  <c r="BX174" i="2"/>
  <c r="BW174" i="2"/>
  <c r="BU174" i="2"/>
  <c r="BT174" i="2"/>
  <c r="BR174" i="2"/>
  <c r="BQ174" i="2"/>
  <c r="BO174" i="2"/>
  <c r="BN174" i="2"/>
  <c r="BL174" i="2"/>
  <c r="BK174" i="2"/>
  <c r="BF174" i="2"/>
  <c r="BE174" i="2"/>
  <c r="BC174" i="2"/>
  <c r="BB174" i="2"/>
  <c r="AZ174" i="2"/>
  <c r="AY174" i="2"/>
  <c r="AW174" i="2"/>
  <c r="AV174" i="2"/>
  <c r="AT174" i="2"/>
  <c r="AS174" i="2"/>
  <c r="AN174" i="2"/>
  <c r="AM174" i="2"/>
  <c r="AH174" i="2"/>
  <c r="AG174" i="2"/>
  <c r="AE174" i="2"/>
  <c r="AD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174" i="2"/>
  <c r="C174" i="2"/>
  <c r="ED164" i="3"/>
  <c r="EA167" i="3"/>
  <c r="EA163" i="3"/>
  <c r="DX167" i="3"/>
  <c r="AC173" i="3"/>
  <c r="AC172" i="3"/>
  <c r="AC171" i="3"/>
  <c r="AC170" i="3"/>
  <c r="AC169" i="3"/>
  <c r="AC168" i="3"/>
  <c r="AC167" i="3"/>
  <c r="AC166" i="3"/>
  <c r="AC165" i="3"/>
  <c r="AC164" i="3"/>
  <c r="AC163" i="3"/>
  <c r="AC162" i="3"/>
  <c r="CB173" i="3"/>
  <c r="CB172" i="3"/>
  <c r="CB171" i="3"/>
  <c r="CB170" i="3"/>
  <c r="CB169" i="3"/>
  <c r="CB168" i="3"/>
  <c r="CB167" i="3"/>
  <c r="CB166" i="3"/>
  <c r="CB165" i="3"/>
  <c r="CB164" i="3"/>
  <c r="CB163" i="3"/>
  <c r="CB162" i="3"/>
  <c r="BY172" i="3"/>
  <c r="BY171" i="3"/>
  <c r="BY170" i="3"/>
  <c r="BY169" i="3"/>
  <c r="BY168" i="3"/>
  <c r="BY167" i="3"/>
  <c r="BY164" i="3"/>
  <c r="BP170" i="3"/>
  <c r="BP169" i="3"/>
  <c r="BP168" i="3"/>
  <c r="BP166" i="3"/>
  <c r="BP163" i="3"/>
  <c r="BM172" i="3"/>
  <c r="BM171" i="3"/>
  <c r="BM167" i="3"/>
  <c r="BM163" i="3"/>
  <c r="Z168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K165" i="3"/>
  <c r="E169" i="3"/>
  <c r="EC174" i="3"/>
  <c r="EB174" i="3"/>
  <c r="DZ174" i="3"/>
  <c r="DY174" i="3"/>
  <c r="DW174" i="3"/>
  <c r="DV174" i="3"/>
  <c r="DQ174" i="3"/>
  <c r="DP174" i="3"/>
  <c r="DN174" i="3"/>
  <c r="DM174" i="3"/>
  <c r="DE174" i="3"/>
  <c r="DD174" i="3"/>
  <c r="AB174" i="3"/>
  <c r="AA174" i="3"/>
  <c r="CY174" i="3"/>
  <c r="CX174" i="3"/>
  <c r="CP174" i="3"/>
  <c r="CO174" i="3"/>
  <c r="CJ174" i="3"/>
  <c r="CI174" i="3"/>
  <c r="CD174" i="3"/>
  <c r="CC174" i="3"/>
  <c r="CA174" i="3"/>
  <c r="BZ174" i="3"/>
  <c r="BX174" i="3"/>
  <c r="BW174" i="3"/>
  <c r="BU174" i="3"/>
  <c r="BT174" i="3"/>
  <c r="BR174" i="3"/>
  <c r="BQ174" i="3"/>
  <c r="BO174" i="3"/>
  <c r="BN174" i="3"/>
  <c r="BL174" i="3"/>
  <c r="BK174" i="3"/>
  <c r="BI174" i="3"/>
  <c r="BH174" i="3"/>
  <c r="BC174" i="3"/>
  <c r="BB174" i="3"/>
  <c r="AZ174" i="3"/>
  <c r="AY174" i="3"/>
  <c r="AK174" i="3"/>
  <c r="AJ174" i="3"/>
  <c r="AE174" i="3"/>
  <c r="AD174" i="3"/>
  <c r="Y174" i="3"/>
  <c r="X174" i="3"/>
  <c r="V174" i="3"/>
  <c r="U174" i="3"/>
  <c r="P174" i="3"/>
  <c r="O174" i="3"/>
  <c r="M174" i="3"/>
  <c r="L174" i="3"/>
  <c r="J174" i="3"/>
  <c r="I174" i="3"/>
  <c r="G174" i="3"/>
  <c r="F174" i="3"/>
  <c r="D174" i="3"/>
  <c r="C174" i="3"/>
  <c r="EF174" i="3" l="1"/>
  <c r="EE174" i="3"/>
  <c r="DH174" i="2"/>
  <c r="DG174" i="2"/>
  <c r="EF160" i="3"/>
  <c r="EE160" i="3"/>
  <c r="EF159" i="3" l="1"/>
  <c r="EE159" i="3"/>
  <c r="BP158" i="3" l="1"/>
  <c r="DG156" i="2" l="1"/>
  <c r="BY156" i="2"/>
  <c r="BG156" i="2"/>
  <c r="AC156" i="3" l="1"/>
  <c r="EE150" i="3" l="1"/>
  <c r="EF150" i="3"/>
  <c r="EE151" i="3"/>
  <c r="EF151" i="3"/>
  <c r="EE152" i="3"/>
  <c r="EF152" i="3"/>
  <c r="EE153" i="3"/>
  <c r="EF153" i="3"/>
  <c r="EE154" i="3"/>
  <c r="EF154" i="3"/>
  <c r="EE155" i="3"/>
  <c r="EF155" i="3"/>
  <c r="EE156" i="3"/>
  <c r="EF156" i="3"/>
  <c r="EE157" i="3"/>
  <c r="EF157" i="3"/>
  <c r="EE158" i="3"/>
  <c r="EF158" i="3"/>
  <c r="EF149" i="3"/>
  <c r="EE149" i="3"/>
  <c r="W155" i="3"/>
  <c r="V161" i="3"/>
  <c r="U161" i="3"/>
  <c r="V148" i="3"/>
  <c r="U148" i="3"/>
  <c r="V135" i="3"/>
  <c r="U135" i="3"/>
  <c r="V122" i="3"/>
  <c r="U122" i="3"/>
  <c r="V96" i="3"/>
  <c r="U96" i="3"/>
  <c r="V83" i="3"/>
  <c r="U83" i="3"/>
  <c r="V70" i="3"/>
  <c r="U70" i="3"/>
  <c r="V57" i="3"/>
  <c r="U57" i="3"/>
  <c r="V44" i="3"/>
  <c r="U44" i="3"/>
  <c r="V31" i="3"/>
  <c r="U31" i="3"/>
  <c r="V18" i="3"/>
  <c r="U18" i="3"/>
  <c r="DG150" i="2" l="1"/>
  <c r="DH150" i="2"/>
  <c r="DG151" i="2"/>
  <c r="DH151" i="2"/>
  <c r="DG152" i="2"/>
  <c r="DH152" i="2"/>
  <c r="DG153" i="2"/>
  <c r="DH153" i="2"/>
  <c r="DG154" i="2"/>
  <c r="DH154" i="2"/>
  <c r="DG155" i="2"/>
  <c r="DH155" i="2"/>
  <c r="DH156" i="2"/>
  <c r="DG157" i="2"/>
  <c r="DH157" i="2"/>
  <c r="DG158" i="2"/>
  <c r="DH158" i="2"/>
  <c r="DG159" i="2"/>
  <c r="DH159" i="2"/>
  <c r="DG160" i="2"/>
  <c r="DH160" i="2"/>
  <c r="DH149" i="2"/>
  <c r="DG149" i="2"/>
  <c r="J161" i="2"/>
  <c r="I161" i="2"/>
  <c r="K155" i="2"/>
  <c r="J148" i="2"/>
  <c r="I148" i="2"/>
  <c r="J135" i="2"/>
  <c r="I135" i="2"/>
  <c r="J122" i="2"/>
  <c r="I122" i="2"/>
  <c r="J109" i="2"/>
  <c r="I109" i="2"/>
  <c r="J96" i="2"/>
  <c r="I96" i="2"/>
  <c r="J83" i="2"/>
  <c r="I83" i="2"/>
  <c r="J70" i="2"/>
  <c r="I70" i="2"/>
  <c r="J57" i="2"/>
  <c r="I57" i="2"/>
  <c r="J44" i="2"/>
  <c r="I44" i="2"/>
  <c r="J31" i="2"/>
  <c r="I31" i="2"/>
  <c r="J18" i="2"/>
  <c r="I18" i="2"/>
  <c r="AC151" i="3" l="1"/>
  <c r="P148" i="2" l="1"/>
  <c r="O148" i="2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Q150" i="2"/>
  <c r="P161" i="2"/>
  <c r="O161" i="2"/>
  <c r="Q160" i="2"/>
  <c r="Q159" i="2"/>
  <c r="Q157" i="2"/>
  <c r="Q156" i="2"/>
  <c r="BY158" i="2" l="1"/>
  <c r="BS160" i="2"/>
  <c r="BS159" i="2"/>
  <c r="BG159" i="2"/>
  <c r="BS158" i="2"/>
  <c r="BG155" i="2"/>
  <c r="BG154" i="2"/>
  <c r="BG152" i="2"/>
  <c r="W160" i="2"/>
  <c r="W159" i="2"/>
  <c r="W153" i="2"/>
  <c r="W151" i="2"/>
  <c r="EA159" i="3"/>
  <c r="EA158" i="3"/>
  <c r="ED155" i="3"/>
  <c r="DX153" i="3"/>
  <c r="EA150" i="3"/>
  <c r="EA149" i="3"/>
  <c r="AC160" i="3"/>
  <c r="AC159" i="3"/>
  <c r="AC158" i="3"/>
  <c r="AC157" i="3"/>
  <c r="AC155" i="3"/>
  <c r="AC154" i="3"/>
  <c r="DF153" i="3"/>
  <c r="AC153" i="3"/>
  <c r="AC152" i="3"/>
  <c r="AC150" i="3"/>
  <c r="AC149" i="3"/>
  <c r="CB160" i="3"/>
  <c r="CB159" i="3"/>
  <c r="CB158" i="3"/>
  <c r="CB157" i="3"/>
  <c r="CB156" i="3"/>
  <c r="CB155" i="3"/>
  <c r="CB154" i="3"/>
  <c r="CB153" i="3"/>
  <c r="CB152" i="3"/>
  <c r="CB151" i="3"/>
  <c r="CB150" i="3"/>
  <c r="CB149" i="3"/>
  <c r="BY159" i="3"/>
  <c r="BY156" i="3"/>
  <c r="BP156" i="3"/>
  <c r="BP155" i="3"/>
  <c r="BY152" i="3"/>
  <c r="BP152" i="3"/>
  <c r="BY149" i="3"/>
  <c r="BM160" i="3"/>
  <c r="BM159" i="3"/>
  <c r="BM156" i="3"/>
  <c r="BM153" i="3"/>
  <c r="BM152" i="3"/>
  <c r="BM151" i="3"/>
  <c r="Q160" i="3"/>
  <c r="Q159" i="3"/>
  <c r="Q158" i="3"/>
  <c r="Q157" i="3"/>
  <c r="Q156" i="3"/>
  <c r="Z155" i="3"/>
  <c r="Q155" i="3"/>
  <c r="Q154" i="3"/>
  <c r="Q153" i="3"/>
  <c r="Q152" i="3"/>
  <c r="Q151" i="3"/>
  <c r="Q150" i="3"/>
  <c r="Q149" i="3"/>
  <c r="E159" i="2"/>
  <c r="E158" i="2"/>
  <c r="E157" i="2"/>
  <c r="DE161" i="2"/>
  <c r="DD161" i="2"/>
  <c r="DB161" i="2"/>
  <c r="DA161" i="2"/>
  <c r="CY161" i="2"/>
  <c r="CX161" i="2"/>
  <c r="CV161" i="2"/>
  <c r="CU161" i="2"/>
  <c r="CS161" i="2"/>
  <c r="CR161" i="2"/>
  <c r="CP161" i="2"/>
  <c r="CO161" i="2"/>
  <c r="CM161" i="2"/>
  <c r="CL161" i="2"/>
  <c r="CD161" i="2"/>
  <c r="CC161" i="2"/>
  <c r="BX161" i="2"/>
  <c r="BW161" i="2"/>
  <c r="BU161" i="2"/>
  <c r="BT161" i="2"/>
  <c r="BR161" i="2"/>
  <c r="BQ161" i="2"/>
  <c r="BO161" i="2"/>
  <c r="BN161" i="2"/>
  <c r="BL161" i="2"/>
  <c r="BK161" i="2"/>
  <c r="BF161" i="2"/>
  <c r="BE161" i="2"/>
  <c r="BC161" i="2"/>
  <c r="BB161" i="2"/>
  <c r="AZ161" i="2"/>
  <c r="AY161" i="2"/>
  <c r="AW161" i="2"/>
  <c r="AV161" i="2"/>
  <c r="AT161" i="2"/>
  <c r="AS161" i="2"/>
  <c r="AN161" i="2"/>
  <c r="AM161" i="2"/>
  <c r="AH161" i="2"/>
  <c r="AG161" i="2"/>
  <c r="AE161" i="2"/>
  <c r="AD161" i="2"/>
  <c r="V161" i="2"/>
  <c r="U161" i="2"/>
  <c r="S161" i="2"/>
  <c r="R161" i="2"/>
  <c r="M161" i="2"/>
  <c r="L161" i="2"/>
  <c r="G161" i="2"/>
  <c r="F161" i="2"/>
  <c r="D161" i="2"/>
  <c r="C161" i="2"/>
  <c r="E156" i="3"/>
  <c r="EC161" i="3"/>
  <c r="EB161" i="3"/>
  <c r="DZ161" i="3"/>
  <c r="DY161" i="3"/>
  <c r="DW161" i="3"/>
  <c r="DV161" i="3"/>
  <c r="DQ161" i="3"/>
  <c r="DP161" i="3"/>
  <c r="DN161" i="3"/>
  <c r="DM161" i="3"/>
  <c r="DE161" i="3"/>
  <c r="DD161" i="3"/>
  <c r="AB161" i="3"/>
  <c r="AA161" i="3"/>
  <c r="CY161" i="3"/>
  <c r="CX161" i="3"/>
  <c r="CP161" i="3"/>
  <c r="CO161" i="3"/>
  <c r="CJ161" i="3"/>
  <c r="CI161" i="3"/>
  <c r="CD161" i="3"/>
  <c r="CC161" i="3"/>
  <c r="CA161" i="3"/>
  <c r="BZ161" i="3"/>
  <c r="BX161" i="3"/>
  <c r="BW161" i="3"/>
  <c r="BU161" i="3"/>
  <c r="BT161" i="3"/>
  <c r="BR161" i="3"/>
  <c r="BQ161" i="3"/>
  <c r="BO161" i="3"/>
  <c r="BN161" i="3"/>
  <c r="BL161" i="3"/>
  <c r="BK161" i="3"/>
  <c r="BI161" i="3"/>
  <c r="BH161" i="3"/>
  <c r="BC161" i="3"/>
  <c r="BB161" i="3"/>
  <c r="AZ161" i="3"/>
  <c r="AY161" i="3"/>
  <c r="AK161" i="3"/>
  <c r="AJ161" i="3"/>
  <c r="AE161" i="3"/>
  <c r="AD161" i="3"/>
  <c r="Y161" i="3"/>
  <c r="X161" i="3"/>
  <c r="P161" i="3"/>
  <c r="O161" i="3"/>
  <c r="M161" i="3"/>
  <c r="L161" i="3"/>
  <c r="J161" i="3"/>
  <c r="I161" i="3"/>
  <c r="G161" i="3"/>
  <c r="F161" i="3"/>
  <c r="D161" i="3"/>
  <c r="C161" i="3"/>
  <c r="EF161" i="3" l="1"/>
  <c r="EE161" i="3"/>
  <c r="DH161" i="2"/>
  <c r="DG161" i="2"/>
  <c r="DG137" i="2"/>
  <c r="DH137" i="2"/>
  <c r="DG138" i="2"/>
  <c r="DH138" i="2"/>
  <c r="DG139" i="2"/>
  <c r="DH139" i="2"/>
  <c r="DG140" i="2"/>
  <c r="DH140" i="2"/>
  <c r="DG141" i="2"/>
  <c r="DH141" i="2"/>
  <c r="DG142" i="2"/>
  <c r="DH142" i="2"/>
  <c r="DG143" i="2"/>
  <c r="DH143" i="2"/>
  <c r="DG144" i="2"/>
  <c r="DH144" i="2"/>
  <c r="DG145" i="2"/>
  <c r="DH145" i="2"/>
  <c r="DG146" i="2"/>
  <c r="DH146" i="2"/>
  <c r="DG147" i="2"/>
  <c r="DH147" i="2"/>
  <c r="DH136" i="2"/>
  <c r="DG136" i="2"/>
  <c r="M148" i="2"/>
  <c r="L148" i="2"/>
  <c r="M135" i="2"/>
  <c r="L135" i="2"/>
  <c r="M122" i="2"/>
  <c r="L122" i="2"/>
  <c r="M109" i="2"/>
  <c r="L109" i="2"/>
  <c r="M96" i="2"/>
  <c r="L96" i="2"/>
  <c r="N95" i="2"/>
  <c r="M83" i="2"/>
  <c r="L83" i="2"/>
  <c r="M70" i="2"/>
  <c r="L70" i="2"/>
  <c r="M57" i="2"/>
  <c r="L57" i="2"/>
  <c r="N48" i="2"/>
  <c r="M44" i="2"/>
  <c r="L44" i="2"/>
  <c r="M31" i="2"/>
  <c r="L31" i="2"/>
  <c r="M18" i="2"/>
  <c r="L18" i="2"/>
  <c r="S148" i="2"/>
  <c r="R148" i="2"/>
  <c r="S135" i="2"/>
  <c r="R135" i="2"/>
  <c r="S122" i="2"/>
  <c r="R122" i="2"/>
  <c r="S109" i="2"/>
  <c r="R109" i="2"/>
  <c r="S96" i="2"/>
  <c r="R96" i="2"/>
  <c r="S83" i="2"/>
  <c r="R83" i="2"/>
  <c r="T78" i="2"/>
  <c r="S70" i="2"/>
  <c r="R70" i="2"/>
  <c r="S57" i="2"/>
  <c r="R57" i="2"/>
  <c r="S44" i="2"/>
  <c r="R44" i="2"/>
  <c r="S31" i="2"/>
  <c r="R31" i="2"/>
  <c r="S18" i="2"/>
  <c r="R18" i="2"/>
  <c r="T7" i="2"/>
  <c r="V148" i="2"/>
  <c r="U148" i="2"/>
  <c r="W146" i="2"/>
  <c r="W145" i="2"/>
  <c r="V135" i="2"/>
  <c r="U135" i="2"/>
  <c r="V122" i="2"/>
  <c r="U122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EE137" i="3" l="1"/>
  <c r="EF137" i="3"/>
  <c r="EE138" i="3"/>
  <c r="EF138" i="3"/>
  <c r="EE139" i="3"/>
  <c r="EF139" i="3"/>
  <c r="EE140" i="3"/>
  <c r="EF140" i="3"/>
  <c r="EE141" i="3"/>
  <c r="EF141" i="3"/>
  <c r="EE142" i="3"/>
  <c r="EF142" i="3"/>
  <c r="EE143" i="3"/>
  <c r="EF143" i="3"/>
  <c r="EE144" i="3"/>
  <c r="EF144" i="3"/>
  <c r="EE145" i="3"/>
  <c r="EF145" i="3"/>
  <c r="EE146" i="3"/>
  <c r="EF146" i="3"/>
  <c r="EE147" i="3"/>
  <c r="EF147" i="3"/>
  <c r="EF136" i="3"/>
  <c r="EE136" i="3"/>
  <c r="AC138" i="3" l="1"/>
  <c r="BM138" i="3"/>
  <c r="AF138" i="3"/>
  <c r="AE148" i="3"/>
  <c r="AD148" i="3"/>
  <c r="AF142" i="3"/>
  <c r="AF140" i="3"/>
  <c r="AF139" i="3"/>
  <c r="AE135" i="3"/>
  <c r="AD135" i="3"/>
  <c r="AE122" i="3"/>
  <c r="AD122" i="3"/>
  <c r="AE109" i="3"/>
  <c r="AD109" i="3"/>
  <c r="AE96" i="3"/>
  <c r="AD96" i="3"/>
  <c r="AE83" i="3"/>
  <c r="AD83" i="3"/>
  <c r="AE70" i="3"/>
  <c r="AD70" i="3"/>
  <c r="AE57" i="3"/>
  <c r="AD57" i="3"/>
  <c r="AE44" i="3"/>
  <c r="AD44" i="3"/>
  <c r="AE31" i="3"/>
  <c r="AD31" i="3"/>
  <c r="AE18" i="3"/>
  <c r="AD18" i="3"/>
  <c r="EA138" i="3"/>
  <c r="CB138" i="3"/>
  <c r="Q138" i="3"/>
  <c r="EA137" i="3" l="1"/>
  <c r="DR137" i="3"/>
  <c r="K137" i="3"/>
  <c r="AC137" i="3"/>
  <c r="CB137" i="3"/>
  <c r="BY137" i="3"/>
  <c r="Q137" i="3"/>
  <c r="CB136" i="3" l="1"/>
  <c r="BY136" i="3" l="1"/>
  <c r="BP136" i="3"/>
  <c r="BM136" i="3"/>
  <c r="BL18" i="3"/>
  <c r="BK18" i="3"/>
  <c r="BL31" i="3"/>
  <c r="BK31" i="3"/>
  <c r="BL44" i="3"/>
  <c r="BK44" i="3"/>
  <c r="BL70" i="3"/>
  <c r="BK70" i="3"/>
  <c r="BL148" i="3"/>
  <c r="BK148" i="3"/>
  <c r="BM146" i="3"/>
  <c r="BM145" i="3"/>
  <c r="BM144" i="3"/>
  <c r="BM143" i="3"/>
  <c r="BM142" i="3"/>
  <c r="BM140" i="3"/>
  <c r="BM139" i="3"/>
  <c r="BL135" i="3"/>
  <c r="BK135" i="3"/>
  <c r="BL122" i="3"/>
  <c r="BK122" i="3"/>
  <c r="BL109" i="3"/>
  <c r="BK109" i="3"/>
  <c r="BL96" i="3"/>
  <c r="BK96" i="3"/>
  <c r="BL83" i="3"/>
  <c r="BK83" i="3"/>
  <c r="BL57" i="3"/>
  <c r="BK57" i="3"/>
  <c r="AC136" i="3"/>
  <c r="Q136" i="3"/>
  <c r="EC148" i="3" l="1"/>
  <c r="EB148" i="3"/>
  <c r="ED140" i="3"/>
  <c r="DZ148" i="3"/>
  <c r="DY148" i="3"/>
  <c r="EA146" i="3"/>
  <c r="EA145" i="3"/>
  <c r="EA143" i="3"/>
  <c r="EA142" i="3"/>
  <c r="EA140" i="3"/>
  <c r="DW148" i="3"/>
  <c r="DV148" i="3"/>
  <c r="DQ148" i="3"/>
  <c r="DP148" i="3"/>
  <c r="DN148" i="3"/>
  <c r="DM148" i="3"/>
  <c r="DE148" i="3"/>
  <c r="DD148" i="3"/>
  <c r="DF141" i="3"/>
  <c r="AB148" i="3"/>
  <c r="AA148" i="3"/>
  <c r="AC147" i="3"/>
  <c r="AC146" i="3"/>
  <c r="AC145" i="3"/>
  <c r="AC144" i="3"/>
  <c r="AC143" i="3"/>
  <c r="AC142" i="3"/>
  <c r="AC141" i="3"/>
  <c r="AC140" i="3"/>
  <c r="AC139" i="3"/>
  <c r="CY148" i="3"/>
  <c r="CX148" i="3"/>
  <c r="CP148" i="3"/>
  <c r="CO148" i="3"/>
  <c r="CJ148" i="3"/>
  <c r="CI148" i="3"/>
  <c r="CD148" i="3"/>
  <c r="CC148" i="3"/>
  <c r="CA148" i="3"/>
  <c r="BZ148" i="3"/>
  <c r="CB147" i="3"/>
  <c r="CB145" i="3"/>
  <c r="CB143" i="3"/>
  <c r="CB142" i="3"/>
  <c r="CB141" i="3"/>
  <c r="CB140" i="3"/>
  <c r="CB139" i="3"/>
  <c r="BX148" i="3"/>
  <c r="BW148" i="3"/>
  <c r="BY147" i="3"/>
  <c r="BY144" i="3"/>
  <c r="BY143" i="3"/>
  <c r="BY142" i="3"/>
  <c r="BY141" i="3"/>
  <c r="BY140" i="3"/>
  <c r="BY139" i="3"/>
  <c r="BU148" i="3"/>
  <c r="BT148" i="3"/>
  <c r="BR148" i="3"/>
  <c r="BQ148" i="3"/>
  <c r="BO148" i="3"/>
  <c r="BN148" i="3"/>
  <c r="BP146" i="3"/>
  <c r="BP145" i="3"/>
  <c r="BP144" i="3"/>
  <c r="BP143" i="3"/>
  <c r="BP142" i="3"/>
  <c r="BP140" i="3"/>
  <c r="BI148" i="3"/>
  <c r="BH148" i="3"/>
  <c r="BC148" i="3"/>
  <c r="BB148" i="3"/>
  <c r="AZ148" i="3"/>
  <c r="AY148" i="3"/>
  <c r="AK148" i="3"/>
  <c r="AJ148" i="3"/>
  <c r="Y148" i="3"/>
  <c r="X148" i="3"/>
  <c r="Z141" i="3"/>
  <c r="P148" i="3"/>
  <c r="O148" i="3"/>
  <c r="Q147" i="3"/>
  <c r="Q146" i="3"/>
  <c r="Q145" i="3"/>
  <c r="Q144" i="3"/>
  <c r="Q143" i="3"/>
  <c r="Q142" i="3"/>
  <c r="Q141" i="3"/>
  <c r="Q140" i="3"/>
  <c r="Q139" i="3"/>
  <c r="M148" i="3"/>
  <c r="L148" i="3"/>
  <c r="J148" i="3"/>
  <c r="I148" i="3"/>
  <c r="G148" i="3"/>
  <c r="F148" i="3"/>
  <c r="D148" i="3"/>
  <c r="C148" i="3"/>
  <c r="DE148" i="2"/>
  <c r="DD148" i="2"/>
  <c r="DB148" i="2"/>
  <c r="DA148" i="2"/>
  <c r="CY148" i="2"/>
  <c r="CX148" i="2"/>
  <c r="CV148" i="2"/>
  <c r="CU148" i="2"/>
  <c r="CS148" i="2"/>
  <c r="CR148" i="2"/>
  <c r="CP148" i="2"/>
  <c r="CO148" i="2"/>
  <c r="CM148" i="2"/>
  <c r="CL148" i="2"/>
  <c r="CN139" i="2"/>
  <c r="CD148" i="2"/>
  <c r="CC148" i="2"/>
  <c r="BX148" i="2"/>
  <c r="BW148" i="2"/>
  <c r="BY147" i="2"/>
  <c r="BY145" i="2"/>
  <c r="BY143" i="2"/>
  <c r="BY142" i="2"/>
  <c r="BY140" i="2"/>
  <c r="BU148" i="2"/>
  <c r="BT148" i="2"/>
  <c r="BR148" i="2"/>
  <c r="BQ148" i="2"/>
  <c r="BS147" i="2"/>
  <c r="BS146" i="2"/>
  <c r="BS145" i="2"/>
  <c r="BS142" i="2"/>
  <c r="BS141" i="2"/>
  <c r="BS139" i="2"/>
  <c r="BS138" i="2"/>
  <c r="BS137" i="2"/>
  <c r="BS136" i="2"/>
  <c r="BO148" i="2"/>
  <c r="BN148" i="2"/>
  <c r="BP140" i="2"/>
  <c r="BP139" i="2"/>
  <c r="BP138" i="2"/>
  <c r="BL148" i="2"/>
  <c r="BK148" i="2"/>
  <c r="BF148" i="2"/>
  <c r="BE148" i="2"/>
  <c r="BG147" i="2"/>
  <c r="BG145" i="2"/>
  <c r="BG144" i="2"/>
  <c r="BG141" i="2"/>
  <c r="BG140" i="2"/>
  <c r="BG139" i="2"/>
  <c r="BG136" i="2"/>
  <c r="BC148" i="2"/>
  <c r="BB148" i="2"/>
  <c r="AZ148" i="2"/>
  <c r="AY148" i="2"/>
  <c r="AW148" i="2"/>
  <c r="AV148" i="2"/>
  <c r="AT148" i="2"/>
  <c r="AS148" i="2"/>
  <c r="AN148" i="2"/>
  <c r="AM148" i="2"/>
  <c r="AH148" i="2"/>
  <c r="AG148" i="2"/>
  <c r="AE148" i="2"/>
  <c r="AD148" i="2"/>
  <c r="G148" i="2"/>
  <c r="F148" i="2"/>
  <c r="D148" i="2"/>
  <c r="C148" i="2"/>
  <c r="DG148" i="2" l="1"/>
  <c r="DH148" i="2"/>
  <c r="EF148" i="3"/>
  <c r="EE148" i="3"/>
  <c r="Q135" i="3"/>
  <c r="EF134" i="3"/>
  <c r="EE134" i="3"/>
  <c r="ED134" i="3"/>
  <c r="AC134" i="3"/>
  <c r="CB134" i="3"/>
  <c r="Q134" i="3"/>
  <c r="AC133" i="3" l="1"/>
  <c r="E133" i="3"/>
  <c r="EF133" i="3"/>
  <c r="EE133" i="3"/>
  <c r="ED133" i="3"/>
  <c r="CB133" i="3"/>
  <c r="BY133" i="3"/>
  <c r="Q133" i="3"/>
  <c r="BY132" i="3" l="1"/>
  <c r="DG124" i="2" l="1"/>
  <c r="DH124" i="2"/>
  <c r="DG125" i="2"/>
  <c r="DH125" i="2"/>
  <c r="DG126" i="2"/>
  <c r="DH126" i="2"/>
  <c r="DG127" i="2"/>
  <c r="DH127" i="2"/>
  <c r="DG128" i="2"/>
  <c r="DH128" i="2"/>
  <c r="DG129" i="2"/>
  <c r="DH129" i="2"/>
  <c r="DG130" i="2"/>
  <c r="DH130" i="2"/>
  <c r="DG131" i="2"/>
  <c r="DH131" i="2"/>
  <c r="DG132" i="2"/>
  <c r="DH132" i="2"/>
  <c r="DG133" i="2"/>
  <c r="DH133" i="2"/>
  <c r="DG134" i="2"/>
  <c r="DH134" i="2"/>
  <c r="DH123" i="2"/>
  <c r="DG123" i="2"/>
  <c r="BS133" i="2"/>
  <c r="BR135" i="2"/>
  <c r="BQ135" i="2"/>
  <c r="BS134" i="2"/>
  <c r="BR122" i="2"/>
  <c r="BQ122" i="2"/>
  <c r="BR109" i="2"/>
  <c r="BQ10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G135" i="2"/>
  <c r="F135" i="2"/>
  <c r="H133" i="2"/>
  <c r="G122" i="2"/>
  <c r="F12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EA119" i="3" l="1"/>
  <c r="EA118" i="3"/>
  <c r="E118" i="3"/>
  <c r="E115" i="3"/>
  <c r="E114" i="3"/>
  <c r="E113" i="3"/>
  <c r="E111" i="3"/>
  <c r="EA103" i="3"/>
  <c r="BY107" i="3"/>
  <c r="E108" i="3"/>
  <c r="E107" i="3"/>
  <c r="EA106" i="3"/>
  <c r="E106" i="3"/>
  <c r="EA105" i="3"/>
  <c r="E105" i="3"/>
  <c r="EA104" i="3"/>
  <c r="E104" i="3"/>
  <c r="E103" i="3"/>
  <c r="EA102" i="3"/>
  <c r="E102" i="3"/>
  <c r="E101" i="3"/>
  <c r="E100" i="3"/>
  <c r="EA93" i="3"/>
  <c r="E91" i="3"/>
  <c r="E90" i="3"/>
  <c r="E89" i="3"/>
  <c r="E88" i="3"/>
  <c r="DX87" i="3"/>
  <c r="ED81" i="3"/>
  <c r="ED79" i="3"/>
  <c r="ED80" i="3"/>
  <c r="BP80" i="3"/>
  <c r="DX77" i="3"/>
  <c r="BY66" i="3"/>
  <c r="BA66" i="3"/>
  <c r="BY65" i="3"/>
  <c r="DO64" i="3"/>
  <c r="CK64" i="3"/>
  <c r="BP64" i="3"/>
  <c r="DO63" i="3"/>
  <c r="DX60" i="3"/>
  <c r="ED56" i="3"/>
  <c r="EE46" i="3"/>
  <c r="EA46" i="3"/>
  <c r="AF114" i="2"/>
  <c r="AF113" i="2"/>
  <c r="CW61" i="2"/>
  <c r="CW46" i="2"/>
  <c r="DG46" i="2"/>
  <c r="DG47" i="2"/>
  <c r="EF131" i="3" l="1"/>
  <c r="EE131" i="3"/>
  <c r="EE132" i="3"/>
  <c r="EF132" i="3"/>
  <c r="ED132" i="3"/>
  <c r="AC132" i="3"/>
  <c r="AB135" i="3"/>
  <c r="AA135" i="3"/>
  <c r="AB122" i="3"/>
  <c r="AA122" i="3"/>
  <c r="AB109" i="3"/>
  <c r="AA109" i="3"/>
  <c r="AB96" i="3"/>
  <c r="AA96" i="3"/>
  <c r="AB83" i="3"/>
  <c r="AA83" i="3"/>
  <c r="AB70" i="3"/>
  <c r="AA70" i="3"/>
  <c r="AB57" i="3"/>
  <c r="AA57" i="3"/>
  <c r="AB44" i="3"/>
  <c r="AA44" i="3"/>
  <c r="AB31" i="3"/>
  <c r="AA31" i="3"/>
  <c r="AB18" i="3"/>
  <c r="AA18" i="3"/>
  <c r="CB132" i="3"/>
  <c r="Q132" i="3"/>
  <c r="BG131" i="2" l="1"/>
  <c r="BO135" i="2" l="1"/>
  <c r="BN135" i="2"/>
  <c r="BP134" i="2"/>
  <c r="BP132" i="2"/>
  <c r="BP129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BG129" i="2" l="1"/>
  <c r="BY130" i="2"/>
  <c r="BG132" i="2"/>
  <c r="BG133" i="2"/>
  <c r="CN133" i="2"/>
  <c r="CW133" i="2"/>
  <c r="BG134" i="2"/>
  <c r="CN134" i="2"/>
  <c r="AD135" i="2"/>
  <c r="AE135" i="2"/>
  <c r="AG135" i="2"/>
  <c r="AH135" i="2"/>
  <c r="AM135" i="2"/>
  <c r="AN135" i="2"/>
  <c r="AS135" i="2"/>
  <c r="AT135" i="2"/>
  <c r="AV135" i="2"/>
  <c r="AW135" i="2"/>
  <c r="AY135" i="2"/>
  <c r="AZ135" i="2"/>
  <c r="BB135" i="2"/>
  <c r="BC135" i="2"/>
  <c r="BE135" i="2"/>
  <c r="BF135" i="2"/>
  <c r="BK135" i="2"/>
  <c r="BL135" i="2"/>
  <c r="BT135" i="2"/>
  <c r="BU135" i="2"/>
  <c r="BW135" i="2"/>
  <c r="BX135" i="2"/>
  <c r="CC135" i="2"/>
  <c r="CD135" i="2"/>
  <c r="CL135" i="2"/>
  <c r="CM135" i="2"/>
  <c r="CO135" i="2"/>
  <c r="CP135" i="2"/>
  <c r="CR135" i="2"/>
  <c r="CS135" i="2"/>
  <c r="CU135" i="2"/>
  <c r="CV135" i="2"/>
  <c r="CX135" i="2"/>
  <c r="CY135" i="2"/>
  <c r="DA135" i="2"/>
  <c r="DB135" i="2"/>
  <c r="DD135" i="2"/>
  <c r="DE135" i="2"/>
  <c r="D135" i="2"/>
  <c r="C135" i="2"/>
  <c r="E129" i="2"/>
  <c r="BP129" i="3"/>
  <c r="ED129" i="3"/>
  <c r="BP130" i="3"/>
  <c r="ED130" i="3"/>
  <c r="F135" i="3"/>
  <c r="G135" i="3"/>
  <c r="I135" i="3"/>
  <c r="J135" i="3"/>
  <c r="L135" i="3"/>
  <c r="M135" i="3"/>
  <c r="X135" i="3"/>
  <c r="Y135" i="3"/>
  <c r="AJ135" i="3"/>
  <c r="AK135" i="3"/>
  <c r="AY135" i="3"/>
  <c r="AZ135" i="3"/>
  <c r="BB135" i="3"/>
  <c r="BC135" i="3"/>
  <c r="BH135" i="3"/>
  <c r="BI135" i="3"/>
  <c r="BN135" i="3"/>
  <c r="BO135" i="3"/>
  <c r="BQ135" i="3"/>
  <c r="BR135" i="3"/>
  <c r="BT135" i="3"/>
  <c r="BU135" i="3"/>
  <c r="BW135" i="3"/>
  <c r="BX135" i="3"/>
  <c r="BZ135" i="3"/>
  <c r="CA135" i="3"/>
  <c r="CC135" i="3"/>
  <c r="CD135" i="3"/>
  <c r="CI135" i="3"/>
  <c r="CJ135" i="3"/>
  <c r="CO135" i="3"/>
  <c r="CP135" i="3"/>
  <c r="CX135" i="3"/>
  <c r="CY135" i="3"/>
  <c r="DD135" i="3"/>
  <c r="DE135" i="3"/>
  <c r="DM135" i="3"/>
  <c r="DN135" i="3"/>
  <c r="DP135" i="3"/>
  <c r="DQ135" i="3"/>
  <c r="DV135" i="3"/>
  <c r="DW135" i="3"/>
  <c r="DY135" i="3"/>
  <c r="DZ135" i="3"/>
  <c r="EB135" i="3"/>
  <c r="EC135" i="3"/>
  <c r="DG135" i="2" l="1"/>
  <c r="DH135" i="2"/>
  <c r="BP65" i="3"/>
  <c r="DH121" i="2"/>
  <c r="DG121" i="2"/>
  <c r="DH120" i="2"/>
  <c r="DG120" i="2"/>
  <c r="DH119" i="2"/>
  <c r="DG119" i="2"/>
  <c r="DH118" i="2"/>
  <c r="DG118" i="2"/>
  <c r="DH117" i="2"/>
  <c r="DG117" i="2"/>
  <c r="DH116" i="2"/>
  <c r="DG116" i="2"/>
  <c r="DH115" i="2"/>
  <c r="DG115" i="2"/>
  <c r="DH114" i="2"/>
  <c r="DG114" i="2"/>
  <c r="DH113" i="2"/>
  <c r="DG113" i="2"/>
  <c r="DH112" i="2"/>
  <c r="DG112" i="2"/>
  <c r="DH111" i="2"/>
  <c r="DG111" i="2"/>
  <c r="DH110" i="2"/>
  <c r="DG110" i="2"/>
  <c r="DH108" i="2"/>
  <c r="DG108" i="2"/>
  <c r="DH107" i="2"/>
  <c r="DG107" i="2"/>
  <c r="DH106" i="2"/>
  <c r="DG106" i="2"/>
  <c r="DH105" i="2"/>
  <c r="DG105" i="2"/>
  <c r="DH104" i="2"/>
  <c r="DG104" i="2"/>
  <c r="DH103" i="2"/>
  <c r="DG103" i="2"/>
  <c r="DH102" i="2"/>
  <c r="DG102" i="2"/>
  <c r="DH101" i="2"/>
  <c r="DG101" i="2"/>
  <c r="DH100" i="2"/>
  <c r="DG100" i="2"/>
  <c r="DH99" i="2"/>
  <c r="DG99" i="2"/>
  <c r="DH98" i="2"/>
  <c r="DG98" i="2"/>
  <c r="DH97" i="2"/>
  <c r="DG97" i="2"/>
  <c r="DH95" i="2"/>
  <c r="DG95" i="2"/>
  <c r="DH94" i="2"/>
  <c r="DG94" i="2"/>
  <c r="DH93" i="2"/>
  <c r="DG93" i="2"/>
  <c r="DH92" i="2"/>
  <c r="DG92" i="2"/>
  <c r="DH91" i="2"/>
  <c r="DG91" i="2"/>
  <c r="DH90" i="2"/>
  <c r="DG90" i="2"/>
  <c r="DH89" i="2"/>
  <c r="DG89" i="2"/>
  <c r="DH88" i="2"/>
  <c r="DG88" i="2"/>
  <c r="DH87" i="2"/>
  <c r="DG87" i="2"/>
  <c r="DH86" i="2"/>
  <c r="DG86" i="2"/>
  <c r="DH85" i="2"/>
  <c r="DG85" i="2"/>
  <c r="DH84" i="2"/>
  <c r="DG84" i="2"/>
  <c r="DH82" i="2"/>
  <c r="DG82" i="2"/>
  <c r="DH81" i="2"/>
  <c r="DG81" i="2"/>
  <c r="DH80" i="2"/>
  <c r="DG80" i="2"/>
  <c r="DH79" i="2"/>
  <c r="DG79" i="2"/>
  <c r="DH78" i="2"/>
  <c r="DG78" i="2"/>
  <c r="DH77" i="2"/>
  <c r="DG77" i="2"/>
  <c r="DH76" i="2"/>
  <c r="DG76" i="2"/>
  <c r="DH75" i="2"/>
  <c r="DG75" i="2"/>
  <c r="DH74" i="2"/>
  <c r="DG74" i="2"/>
  <c r="DH73" i="2"/>
  <c r="DG73" i="2"/>
  <c r="DH72" i="2"/>
  <c r="DG72" i="2"/>
  <c r="DH71" i="2"/>
  <c r="DG71" i="2"/>
  <c r="DH69" i="2"/>
  <c r="DG69" i="2"/>
  <c r="DH68" i="2"/>
  <c r="DG68" i="2"/>
  <c r="DH67" i="2"/>
  <c r="DG67" i="2"/>
  <c r="DH66" i="2"/>
  <c r="DG66" i="2"/>
  <c r="DH65" i="2"/>
  <c r="DG65" i="2"/>
  <c r="DH64" i="2"/>
  <c r="DG64" i="2"/>
  <c r="DH63" i="2"/>
  <c r="DG63" i="2"/>
  <c r="DH62" i="2"/>
  <c r="DG62" i="2"/>
  <c r="DH61" i="2"/>
  <c r="DG61" i="2"/>
  <c r="DH60" i="2"/>
  <c r="DG60" i="2"/>
  <c r="DH59" i="2"/>
  <c r="DG59" i="2"/>
  <c r="DH58" i="2"/>
  <c r="DG58" i="2"/>
  <c r="DH56" i="2"/>
  <c r="DG56" i="2"/>
  <c r="DH55" i="2"/>
  <c r="DG55" i="2"/>
  <c r="DH54" i="2"/>
  <c r="DG54" i="2"/>
  <c r="DH53" i="2"/>
  <c r="DG53" i="2"/>
  <c r="DH52" i="2"/>
  <c r="DG52" i="2"/>
  <c r="DH51" i="2"/>
  <c r="DG51" i="2"/>
  <c r="DH50" i="2"/>
  <c r="DG50" i="2"/>
  <c r="DH49" i="2"/>
  <c r="DG49" i="2"/>
  <c r="DH48" i="2"/>
  <c r="DG48" i="2"/>
  <c r="DH47" i="2"/>
  <c r="DH46" i="2"/>
  <c r="DH45" i="2"/>
  <c r="DG45" i="2"/>
  <c r="DH43" i="2"/>
  <c r="DG43" i="2"/>
  <c r="DH42" i="2"/>
  <c r="DG42" i="2"/>
  <c r="DH41" i="2"/>
  <c r="DG41" i="2"/>
  <c r="DH40" i="2"/>
  <c r="DG40" i="2"/>
  <c r="DH39" i="2"/>
  <c r="DG39" i="2"/>
  <c r="DH38" i="2"/>
  <c r="DG38" i="2"/>
  <c r="DH37" i="2"/>
  <c r="DG37" i="2"/>
  <c r="DH36" i="2"/>
  <c r="DG36" i="2"/>
  <c r="DH35" i="2"/>
  <c r="DG35" i="2"/>
  <c r="DH34" i="2"/>
  <c r="DG34" i="2"/>
  <c r="DH33" i="2"/>
  <c r="DG33" i="2"/>
  <c r="DH32" i="2"/>
  <c r="DG32" i="2"/>
  <c r="DH30" i="2"/>
  <c r="DG30" i="2"/>
  <c r="DH29" i="2"/>
  <c r="DG29" i="2"/>
  <c r="DH28" i="2"/>
  <c r="DG28" i="2"/>
  <c r="DH27" i="2"/>
  <c r="DG27" i="2"/>
  <c r="DH26" i="2"/>
  <c r="DG26" i="2"/>
  <c r="DH25" i="2"/>
  <c r="DG25" i="2"/>
  <c r="DH24" i="2"/>
  <c r="DG24" i="2"/>
  <c r="DH23" i="2"/>
  <c r="DG23" i="2"/>
  <c r="DH22" i="2"/>
  <c r="DG22" i="2"/>
  <c r="DH21" i="2"/>
  <c r="DG21" i="2"/>
  <c r="DH20" i="2"/>
  <c r="DG20" i="2"/>
  <c r="DH19" i="2"/>
  <c r="DG19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H6" i="2"/>
  <c r="DG6" i="2"/>
  <c r="Z12" i="3" l="1"/>
  <c r="EE124" i="3"/>
  <c r="EF124" i="3"/>
  <c r="EE125" i="3"/>
  <c r="EF125" i="3"/>
  <c r="EE126" i="3"/>
  <c r="EF126" i="3"/>
  <c r="EE127" i="3"/>
  <c r="EF127" i="3"/>
  <c r="EE128" i="3"/>
  <c r="EF128" i="3"/>
  <c r="EE129" i="3"/>
  <c r="EF129" i="3"/>
  <c r="EE130" i="3"/>
  <c r="EF130" i="3"/>
  <c r="EE111" i="3"/>
  <c r="EF111" i="3"/>
  <c r="EE112" i="3"/>
  <c r="EF112" i="3"/>
  <c r="EE113" i="3"/>
  <c r="EF113" i="3"/>
  <c r="EE114" i="3"/>
  <c r="EF114" i="3"/>
  <c r="EE115" i="3"/>
  <c r="EF115" i="3"/>
  <c r="EE116" i="3"/>
  <c r="EF116" i="3"/>
  <c r="EE117" i="3"/>
  <c r="EF117" i="3"/>
  <c r="EE118" i="3"/>
  <c r="EF118" i="3"/>
  <c r="EE119" i="3"/>
  <c r="EF119" i="3"/>
  <c r="EE120" i="3"/>
  <c r="EF120" i="3"/>
  <c r="EE121" i="3"/>
  <c r="EF121" i="3"/>
  <c r="EE98" i="3"/>
  <c r="EF98" i="3"/>
  <c r="EE99" i="3"/>
  <c r="EF99" i="3"/>
  <c r="EE100" i="3"/>
  <c r="EF100" i="3"/>
  <c r="EE101" i="3"/>
  <c r="EF101" i="3"/>
  <c r="EE102" i="3"/>
  <c r="EF102" i="3"/>
  <c r="EE103" i="3"/>
  <c r="EF103" i="3"/>
  <c r="EE104" i="3"/>
  <c r="EF104" i="3"/>
  <c r="EE105" i="3"/>
  <c r="EF105" i="3"/>
  <c r="EE106" i="3"/>
  <c r="EF106" i="3"/>
  <c r="EE107" i="3"/>
  <c r="EF107" i="3"/>
  <c r="EE108" i="3"/>
  <c r="EF108" i="3"/>
  <c r="EE85" i="3"/>
  <c r="EF85" i="3"/>
  <c r="EE86" i="3"/>
  <c r="EF86" i="3"/>
  <c r="EE87" i="3"/>
  <c r="EF87" i="3"/>
  <c r="EE88" i="3"/>
  <c r="EF88" i="3"/>
  <c r="EE89" i="3"/>
  <c r="EF89" i="3"/>
  <c r="EE90" i="3"/>
  <c r="EF90" i="3"/>
  <c r="EE91" i="3"/>
  <c r="EF91" i="3"/>
  <c r="EE92" i="3"/>
  <c r="EF92" i="3"/>
  <c r="EE93" i="3"/>
  <c r="EF93" i="3"/>
  <c r="EE94" i="3"/>
  <c r="EF94" i="3"/>
  <c r="EE95" i="3"/>
  <c r="EF95" i="3"/>
  <c r="EE72" i="3"/>
  <c r="EF72" i="3"/>
  <c r="EE73" i="3"/>
  <c r="EF73" i="3"/>
  <c r="EE74" i="3"/>
  <c r="EF74" i="3"/>
  <c r="EE75" i="3"/>
  <c r="EF75" i="3"/>
  <c r="EE76" i="3"/>
  <c r="EF76" i="3"/>
  <c r="EE77" i="3"/>
  <c r="EF77" i="3"/>
  <c r="EE78" i="3"/>
  <c r="EF78" i="3"/>
  <c r="EE79" i="3"/>
  <c r="EF79" i="3"/>
  <c r="EE80" i="3"/>
  <c r="EF80" i="3"/>
  <c r="EE81" i="3"/>
  <c r="EF81" i="3"/>
  <c r="EE82" i="3"/>
  <c r="EF82" i="3"/>
  <c r="EE59" i="3"/>
  <c r="EF59" i="3"/>
  <c r="EE60" i="3"/>
  <c r="EF60" i="3"/>
  <c r="EE61" i="3"/>
  <c r="EF61" i="3"/>
  <c r="EE62" i="3"/>
  <c r="EF62" i="3"/>
  <c r="EE63" i="3"/>
  <c r="EF63" i="3"/>
  <c r="EE64" i="3"/>
  <c r="EF64" i="3"/>
  <c r="EE65" i="3"/>
  <c r="EF65" i="3"/>
  <c r="EE66" i="3"/>
  <c r="EF66" i="3"/>
  <c r="EE67" i="3"/>
  <c r="EF67" i="3"/>
  <c r="EE68" i="3"/>
  <c r="EF68" i="3"/>
  <c r="EE69" i="3"/>
  <c r="EF69" i="3"/>
  <c r="EF46" i="3"/>
  <c r="EE47" i="3"/>
  <c r="EF47" i="3"/>
  <c r="EE48" i="3"/>
  <c r="EF48" i="3"/>
  <c r="EE49" i="3"/>
  <c r="EF49" i="3"/>
  <c r="EE50" i="3"/>
  <c r="EF50" i="3"/>
  <c r="EE51" i="3"/>
  <c r="EF51" i="3"/>
  <c r="EE52" i="3"/>
  <c r="EF52" i="3"/>
  <c r="EE53" i="3"/>
  <c r="EF53" i="3"/>
  <c r="EE54" i="3"/>
  <c r="EF54" i="3"/>
  <c r="EE55" i="3"/>
  <c r="EF55" i="3"/>
  <c r="EE56" i="3"/>
  <c r="EF56" i="3"/>
  <c r="EE33" i="3"/>
  <c r="EF33" i="3"/>
  <c r="EE34" i="3"/>
  <c r="EF34" i="3"/>
  <c r="EE35" i="3"/>
  <c r="EF35" i="3"/>
  <c r="EE36" i="3"/>
  <c r="EF36" i="3"/>
  <c r="EE37" i="3"/>
  <c r="EF37" i="3"/>
  <c r="EE38" i="3"/>
  <c r="EF38" i="3"/>
  <c r="EE39" i="3"/>
  <c r="EF39" i="3"/>
  <c r="EE40" i="3"/>
  <c r="EF40" i="3"/>
  <c r="EE41" i="3"/>
  <c r="EF41" i="3"/>
  <c r="EE42" i="3"/>
  <c r="EF42" i="3"/>
  <c r="EE43" i="3"/>
  <c r="EF43" i="3"/>
  <c r="EE20" i="3"/>
  <c r="EF20" i="3"/>
  <c r="EE21" i="3"/>
  <c r="EF21" i="3"/>
  <c r="EE22" i="3"/>
  <c r="EF22" i="3"/>
  <c r="EE23" i="3"/>
  <c r="EF23" i="3"/>
  <c r="EE24" i="3"/>
  <c r="EF24" i="3"/>
  <c r="EE25" i="3"/>
  <c r="EF25" i="3"/>
  <c r="EE26" i="3"/>
  <c r="EF26" i="3"/>
  <c r="EE27" i="3"/>
  <c r="EF27" i="3"/>
  <c r="EE28" i="3"/>
  <c r="EF28" i="3"/>
  <c r="EE29" i="3"/>
  <c r="EF29" i="3"/>
  <c r="EE30" i="3"/>
  <c r="EF30" i="3"/>
  <c r="EF123" i="3"/>
  <c r="EE123" i="3"/>
  <c r="EF110" i="3"/>
  <c r="EE110" i="3"/>
  <c r="EF97" i="3"/>
  <c r="EE97" i="3"/>
  <c r="EF84" i="3"/>
  <c r="EE84" i="3"/>
  <c r="EF71" i="3"/>
  <c r="EE71" i="3"/>
  <c r="EF58" i="3"/>
  <c r="EE58" i="3"/>
  <c r="EF45" i="3"/>
  <c r="EE45" i="3"/>
  <c r="EF32" i="3"/>
  <c r="EE32" i="3"/>
  <c r="EF19" i="3"/>
  <c r="EE19" i="3"/>
  <c r="EE7" i="3"/>
  <c r="EF7" i="3"/>
  <c r="EE8" i="3"/>
  <c r="EF8" i="3"/>
  <c r="EE9" i="3"/>
  <c r="EF9" i="3"/>
  <c r="EE10" i="3"/>
  <c r="EF10" i="3"/>
  <c r="EE11" i="3"/>
  <c r="EF11" i="3"/>
  <c r="EE12" i="3"/>
  <c r="EF12" i="3"/>
  <c r="EE13" i="3"/>
  <c r="EF13" i="3"/>
  <c r="EE14" i="3"/>
  <c r="EF14" i="3"/>
  <c r="EE15" i="3"/>
  <c r="EF15" i="3"/>
  <c r="EE16" i="3"/>
  <c r="EF16" i="3"/>
  <c r="EE17" i="3"/>
  <c r="EF17" i="3"/>
  <c r="EF6" i="3"/>
  <c r="EE6" i="3"/>
  <c r="AX86" i="2"/>
  <c r="BP128" i="3" l="1"/>
  <c r="ED127" i="3"/>
  <c r="CB127" i="3"/>
  <c r="EF135" i="3"/>
  <c r="EC122" i="3"/>
  <c r="EB122" i="3"/>
  <c r="DZ122" i="3"/>
  <c r="DY122" i="3"/>
  <c r="DW122" i="3"/>
  <c r="DV122" i="3"/>
  <c r="DQ122" i="3"/>
  <c r="DP122" i="3"/>
  <c r="DN122" i="3"/>
  <c r="DM122" i="3"/>
  <c r="DE122" i="3"/>
  <c r="DD122" i="3"/>
  <c r="CY122" i="3"/>
  <c r="CX122" i="3"/>
  <c r="CP122" i="3"/>
  <c r="CO122" i="3"/>
  <c r="CJ122" i="3"/>
  <c r="CI122" i="3"/>
  <c r="CD122" i="3"/>
  <c r="CC122" i="3"/>
  <c r="CA122" i="3"/>
  <c r="BZ122" i="3"/>
  <c r="BX122" i="3"/>
  <c r="BW122" i="3"/>
  <c r="BU122" i="3"/>
  <c r="BT122" i="3"/>
  <c r="BR122" i="3"/>
  <c r="BQ122" i="3"/>
  <c r="BO122" i="3"/>
  <c r="BN122" i="3"/>
  <c r="BI122" i="3"/>
  <c r="BH122" i="3"/>
  <c r="BC122" i="3"/>
  <c r="BB122" i="3"/>
  <c r="AZ122" i="3"/>
  <c r="AY122" i="3"/>
  <c r="AK122" i="3"/>
  <c r="AJ122" i="3"/>
  <c r="Y122" i="3"/>
  <c r="X122" i="3"/>
  <c r="P122" i="3"/>
  <c r="O122" i="3"/>
  <c r="M122" i="3"/>
  <c r="L122" i="3"/>
  <c r="J122" i="3"/>
  <c r="I122" i="3"/>
  <c r="G122" i="3"/>
  <c r="F122" i="3"/>
  <c r="D122" i="3"/>
  <c r="C122" i="3"/>
  <c r="ED121" i="3"/>
  <c r="CB121" i="3"/>
  <c r="BY121" i="3"/>
  <c r="ED120" i="3"/>
  <c r="EA120" i="3"/>
  <c r="CB120" i="3"/>
  <c r="BY120" i="3"/>
  <c r="ED119" i="3"/>
  <c r="CB119" i="3"/>
  <c r="BY119" i="3"/>
  <c r="Q119" i="3"/>
  <c r="ED118" i="3"/>
  <c r="CB118" i="3"/>
  <c r="BY118" i="3"/>
  <c r="ED117" i="3"/>
  <c r="EA117" i="3"/>
  <c r="CB117" i="3"/>
  <c r="BY117" i="3"/>
  <c r="ED116" i="3"/>
  <c r="EA116" i="3"/>
  <c r="ED115" i="3"/>
  <c r="EA115" i="3"/>
  <c r="N115" i="3"/>
  <c r="ED114" i="3"/>
  <c r="EA114" i="3"/>
  <c r="ED113" i="3"/>
  <c r="EA113" i="3"/>
  <c r="BY113" i="3"/>
  <c r="ED112" i="3"/>
  <c r="EA112" i="3"/>
  <c r="BY112" i="3"/>
  <c r="ED111" i="3"/>
  <c r="EA111" i="3"/>
  <c r="BY111" i="3"/>
  <c r="ED110" i="3"/>
  <c r="EA110" i="3"/>
  <c r="E110" i="3"/>
  <c r="EC109" i="3"/>
  <c r="EB109" i="3"/>
  <c r="DZ109" i="3"/>
  <c r="DY109" i="3"/>
  <c r="DW109" i="3"/>
  <c r="DV109" i="3"/>
  <c r="DQ109" i="3"/>
  <c r="DP109" i="3"/>
  <c r="DN109" i="3"/>
  <c r="DM109" i="3"/>
  <c r="DE109" i="3"/>
  <c r="DD109" i="3"/>
  <c r="CY109" i="3"/>
  <c r="CX109" i="3"/>
  <c r="CP109" i="3"/>
  <c r="CO109" i="3"/>
  <c r="CJ109" i="3"/>
  <c r="CI109" i="3"/>
  <c r="CD109" i="3"/>
  <c r="CC109" i="3"/>
  <c r="CA109" i="3"/>
  <c r="BZ109" i="3"/>
  <c r="BX109" i="3"/>
  <c r="BW109" i="3"/>
  <c r="BU109" i="3"/>
  <c r="BT109" i="3"/>
  <c r="BR109" i="3"/>
  <c r="BQ109" i="3"/>
  <c r="BO109" i="3"/>
  <c r="BN109" i="3"/>
  <c r="BI109" i="3"/>
  <c r="BH109" i="3"/>
  <c r="BC109" i="3"/>
  <c r="BB109" i="3"/>
  <c r="AZ109" i="3"/>
  <c r="AY109" i="3"/>
  <c r="AK109" i="3"/>
  <c r="AJ109" i="3"/>
  <c r="Y109" i="3"/>
  <c r="X109" i="3"/>
  <c r="P109" i="3"/>
  <c r="O109" i="3"/>
  <c r="M109" i="3"/>
  <c r="L109" i="3"/>
  <c r="G109" i="3"/>
  <c r="F109" i="3"/>
  <c r="D109" i="3"/>
  <c r="C109" i="3"/>
  <c r="ED108" i="3"/>
  <c r="EA108" i="3"/>
  <c r="BY108" i="3"/>
  <c r="ED107" i="3"/>
  <c r="EA107" i="3"/>
  <c r="BJ107" i="3"/>
  <c r="BA107" i="3"/>
  <c r="ED106" i="3"/>
  <c r="BY106" i="3"/>
  <c r="ED105" i="3"/>
  <c r="BY105" i="3"/>
  <c r="ED104" i="3"/>
  <c r="BY104" i="3"/>
  <c r="ED103" i="3"/>
  <c r="ED102" i="3"/>
  <c r="BY102" i="3"/>
  <c r="ED101" i="3"/>
  <c r="DF101" i="3"/>
  <c r="BY101" i="3"/>
  <c r="ED100" i="3"/>
  <c r="EA100" i="3"/>
  <c r="ED99" i="3"/>
  <c r="EA99" i="3"/>
  <c r="ED98" i="3"/>
  <c r="BY98" i="3"/>
  <c r="ED97" i="3"/>
  <c r="E97" i="3"/>
  <c r="EC96" i="3"/>
  <c r="EB96" i="3"/>
  <c r="DZ96" i="3"/>
  <c r="DY96" i="3"/>
  <c r="DW96" i="3"/>
  <c r="DV96" i="3"/>
  <c r="DQ96" i="3"/>
  <c r="DP96" i="3"/>
  <c r="DN96" i="3"/>
  <c r="DM96" i="3"/>
  <c r="DE96" i="3"/>
  <c r="DD96" i="3"/>
  <c r="CY96" i="3"/>
  <c r="CX96" i="3"/>
  <c r="CP96" i="3"/>
  <c r="CO96" i="3"/>
  <c r="CJ96" i="3"/>
  <c r="CI96" i="3"/>
  <c r="CD96" i="3"/>
  <c r="CC96" i="3"/>
  <c r="CA96" i="3"/>
  <c r="BZ96" i="3"/>
  <c r="BX96" i="3"/>
  <c r="BW96" i="3"/>
  <c r="BU96" i="3"/>
  <c r="BT96" i="3"/>
  <c r="BR96" i="3"/>
  <c r="BQ96" i="3"/>
  <c r="BO96" i="3"/>
  <c r="BN96" i="3"/>
  <c r="BI96" i="3"/>
  <c r="BH96" i="3"/>
  <c r="BC96" i="3"/>
  <c r="BB96" i="3"/>
  <c r="AK96" i="3"/>
  <c r="AJ96" i="3"/>
  <c r="Y96" i="3"/>
  <c r="X96" i="3"/>
  <c r="P96" i="3"/>
  <c r="O96" i="3"/>
  <c r="M96" i="3"/>
  <c r="L96" i="3"/>
  <c r="J96" i="3"/>
  <c r="I96" i="3"/>
  <c r="G96" i="3"/>
  <c r="F96" i="3"/>
  <c r="D96" i="3"/>
  <c r="C96" i="3"/>
  <c r="BY95" i="3"/>
  <c r="E95" i="3"/>
  <c r="BY94" i="3"/>
  <c r="E94" i="3"/>
  <c r="BY93" i="3"/>
  <c r="E93" i="3"/>
  <c r="BY92" i="3"/>
  <c r="E92" i="3"/>
  <c r="BY91" i="3"/>
  <c r="ED90" i="3"/>
  <c r="EA90" i="3"/>
  <c r="BY90" i="3"/>
  <c r="BP90" i="3"/>
  <c r="ED89" i="3"/>
  <c r="EA89" i="3"/>
  <c r="BY89" i="3"/>
  <c r="ED88" i="3"/>
  <c r="ED87" i="3"/>
  <c r="EA87" i="3"/>
  <c r="CZ87" i="3"/>
  <c r="E87" i="3"/>
  <c r="ED86" i="3"/>
  <c r="EA86" i="3"/>
  <c r="BY86" i="3"/>
  <c r="EA85" i="3"/>
  <c r="BV85" i="3"/>
  <c r="EC83" i="3"/>
  <c r="EB83" i="3"/>
  <c r="DZ83" i="3"/>
  <c r="DY83" i="3"/>
  <c r="DW83" i="3"/>
  <c r="DV83" i="3"/>
  <c r="DQ83" i="3"/>
  <c r="DP83" i="3"/>
  <c r="DN83" i="3"/>
  <c r="DM83" i="3"/>
  <c r="DE83" i="3"/>
  <c r="DD83" i="3"/>
  <c r="CY83" i="3"/>
  <c r="CX83" i="3"/>
  <c r="CP83" i="3"/>
  <c r="CO83" i="3"/>
  <c r="CJ83" i="3"/>
  <c r="CI83" i="3"/>
  <c r="CD83" i="3"/>
  <c r="CC83" i="3"/>
  <c r="CA83" i="3"/>
  <c r="BZ83" i="3"/>
  <c r="BX83" i="3"/>
  <c r="BW83" i="3"/>
  <c r="BU83" i="3"/>
  <c r="BT83" i="3"/>
  <c r="BR83" i="3"/>
  <c r="BQ83" i="3"/>
  <c r="BO83" i="3"/>
  <c r="BN83" i="3"/>
  <c r="BI83" i="3"/>
  <c r="BH83" i="3"/>
  <c r="BC83" i="3"/>
  <c r="BB83" i="3"/>
  <c r="AZ83" i="3"/>
  <c r="AY83" i="3"/>
  <c r="AK83" i="3"/>
  <c r="AJ83" i="3"/>
  <c r="Y83" i="3"/>
  <c r="X83" i="3"/>
  <c r="P83" i="3"/>
  <c r="O83" i="3"/>
  <c r="M83" i="3"/>
  <c r="L83" i="3"/>
  <c r="J83" i="3"/>
  <c r="I83" i="3"/>
  <c r="G83" i="3"/>
  <c r="F83" i="3"/>
  <c r="D83" i="3"/>
  <c r="C83" i="3"/>
  <c r="ED82" i="3"/>
  <c r="EA82" i="3"/>
  <c r="BY82" i="3"/>
  <c r="EA80" i="3"/>
  <c r="DX80" i="3"/>
  <c r="EA79" i="3"/>
  <c r="BV79" i="3"/>
  <c r="BP79" i="3"/>
  <c r="ED78" i="3"/>
  <c r="EA78" i="3"/>
  <c r="EA77" i="3"/>
  <c r="BY77" i="3"/>
  <c r="ED76" i="3"/>
  <c r="EA75" i="3"/>
  <c r="ED74" i="3"/>
  <c r="EA74" i="3"/>
  <c r="BP74" i="3"/>
  <c r="ED73" i="3"/>
  <c r="EA73" i="3"/>
  <c r="DX73" i="3"/>
  <c r="BA73" i="3"/>
  <c r="EA72" i="3"/>
  <c r="BV72" i="3"/>
  <c r="ED71" i="3"/>
  <c r="EC70" i="3"/>
  <c r="EB70" i="3"/>
  <c r="DZ70" i="3"/>
  <c r="DY70" i="3"/>
  <c r="DW70" i="3"/>
  <c r="DV70" i="3"/>
  <c r="DN70" i="3"/>
  <c r="DM70" i="3"/>
  <c r="DE70" i="3"/>
  <c r="DD70" i="3"/>
  <c r="CY70" i="3"/>
  <c r="CX70" i="3"/>
  <c r="CP70" i="3"/>
  <c r="CO70" i="3"/>
  <c r="CJ70" i="3"/>
  <c r="CI70" i="3"/>
  <c r="CD70" i="3"/>
  <c r="CC70" i="3"/>
  <c r="CA70" i="3"/>
  <c r="BZ70" i="3"/>
  <c r="BX70" i="3"/>
  <c r="BW70" i="3"/>
  <c r="BU70" i="3"/>
  <c r="BT70" i="3"/>
  <c r="BR70" i="3"/>
  <c r="BQ70" i="3"/>
  <c r="BO70" i="3"/>
  <c r="BN70" i="3"/>
  <c r="BI70" i="3"/>
  <c r="BH70" i="3"/>
  <c r="BC70" i="3"/>
  <c r="BB70" i="3"/>
  <c r="AZ70" i="3"/>
  <c r="AY70" i="3"/>
  <c r="AK70" i="3"/>
  <c r="AJ70" i="3"/>
  <c r="Y70" i="3"/>
  <c r="X70" i="3"/>
  <c r="P70" i="3"/>
  <c r="O70" i="3"/>
  <c r="M70" i="3"/>
  <c r="L70" i="3"/>
  <c r="J70" i="3"/>
  <c r="I70" i="3"/>
  <c r="G70" i="3"/>
  <c r="F70" i="3"/>
  <c r="D70" i="3"/>
  <c r="C70" i="3"/>
  <c r="ED69" i="3"/>
  <c r="DX69" i="3"/>
  <c r="BY69" i="3"/>
  <c r="EA68" i="3"/>
  <c r="ED67" i="3"/>
  <c r="EA67" i="3"/>
  <c r="BY67" i="3"/>
  <c r="EA66" i="3"/>
  <c r="DX66" i="3"/>
  <c r="K66" i="3"/>
  <c r="EA65" i="3"/>
  <c r="CQ65" i="3"/>
  <c r="BS65" i="3"/>
  <c r="BD65" i="3"/>
  <c r="EA64" i="3"/>
  <c r="CE64" i="3"/>
  <c r="AL64" i="3"/>
  <c r="EA63" i="3"/>
  <c r="CE63" i="3"/>
  <c r="BP63" i="3"/>
  <c r="BA63" i="3"/>
  <c r="ED62" i="3"/>
  <c r="EA62" i="3"/>
  <c r="CK62" i="3"/>
  <c r="CE62" i="3"/>
  <c r="BY62" i="3"/>
  <c r="BP62" i="3"/>
  <c r="ED61" i="3"/>
  <c r="EA61" i="3"/>
  <c r="DO61" i="3"/>
  <c r="CE61" i="3"/>
  <c r="BP61" i="3"/>
  <c r="ED60" i="3"/>
  <c r="EA60" i="3"/>
  <c r="BP60" i="3"/>
  <c r="BJ60" i="3"/>
  <c r="EA59" i="3"/>
  <c r="EA58" i="3"/>
  <c r="E58" i="3"/>
  <c r="EC57" i="3"/>
  <c r="EB57" i="3"/>
  <c r="DZ57" i="3"/>
  <c r="DY57" i="3"/>
  <c r="DW57" i="3"/>
  <c r="DV57" i="3"/>
  <c r="DQ57" i="3"/>
  <c r="DP57" i="3"/>
  <c r="DN57" i="3"/>
  <c r="DM57" i="3"/>
  <c r="DE57" i="3"/>
  <c r="DD57" i="3"/>
  <c r="CY57" i="3"/>
  <c r="CX57" i="3"/>
  <c r="CP57" i="3"/>
  <c r="CO57" i="3"/>
  <c r="CJ57" i="3"/>
  <c r="CI57" i="3"/>
  <c r="CD57" i="3"/>
  <c r="CC57" i="3"/>
  <c r="CA57" i="3"/>
  <c r="BZ57" i="3"/>
  <c r="BX57" i="3"/>
  <c r="BW57" i="3"/>
  <c r="BU57" i="3"/>
  <c r="BT57" i="3"/>
  <c r="BR57" i="3"/>
  <c r="BQ57" i="3"/>
  <c r="BO57" i="3"/>
  <c r="BN57" i="3"/>
  <c r="BI57" i="3"/>
  <c r="BH57" i="3"/>
  <c r="BC57" i="3"/>
  <c r="BB57" i="3"/>
  <c r="AZ57" i="3"/>
  <c r="AY57" i="3"/>
  <c r="AK57" i="3"/>
  <c r="AJ57" i="3"/>
  <c r="Y57" i="3"/>
  <c r="X57" i="3"/>
  <c r="P57" i="3"/>
  <c r="O57" i="3"/>
  <c r="M57" i="3"/>
  <c r="L57" i="3"/>
  <c r="J57" i="3"/>
  <c r="I57" i="3"/>
  <c r="G57" i="3"/>
  <c r="F57" i="3"/>
  <c r="D57" i="3"/>
  <c r="C57" i="3"/>
  <c r="EA55" i="3"/>
  <c r="DX55" i="3"/>
  <c r="EA54" i="3"/>
  <c r="EA53" i="3"/>
  <c r="EA52" i="3"/>
  <c r="EA51" i="3"/>
  <c r="Z51" i="3"/>
  <c r="EA50" i="3"/>
  <c r="EA49" i="3"/>
  <c r="DX49" i="3"/>
  <c r="EA47" i="3"/>
  <c r="DX46" i="3"/>
  <c r="EA45" i="3"/>
  <c r="EC44" i="3"/>
  <c r="EB44" i="3"/>
  <c r="DZ44" i="3"/>
  <c r="DY44" i="3"/>
  <c r="DW44" i="3"/>
  <c r="DV44" i="3"/>
  <c r="DQ44" i="3"/>
  <c r="DP44" i="3"/>
  <c r="DN44" i="3"/>
  <c r="DM44" i="3"/>
  <c r="DE44" i="3"/>
  <c r="DD44" i="3"/>
  <c r="CY44" i="3"/>
  <c r="CX44" i="3"/>
  <c r="CP44" i="3"/>
  <c r="CO44" i="3"/>
  <c r="CJ44" i="3"/>
  <c r="CI44" i="3"/>
  <c r="CD44" i="3"/>
  <c r="CC44" i="3"/>
  <c r="CA44" i="3"/>
  <c r="BZ44" i="3"/>
  <c r="BX44" i="3"/>
  <c r="BW44" i="3"/>
  <c r="BU44" i="3"/>
  <c r="BT44" i="3"/>
  <c r="BR44" i="3"/>
  <c r="BQ44" i="3"/>
  <c r="BO44" i="3"/>
  <c r="BN44" i="3"/>
  <c r="BI44" i="3"/>
  <c r="BH44" i="3"/>
  <c r="BC44" i="3"/>
  <c r="BB44" i="3"/>
  <c r="AZ44" i="3"/>
  <c r="AY44" i="3"/>
  <c r="AK44" i="3"/>
  <c r="AJ44" i="3"/>
  <c r="Y44" i="3"/>
  <c r="X44" i="3"/>
  <c r="P44" i="3"/>
  <c r="O44" i="3"/>
  <c r="M44" i="3"/>
  <c r="L44" i="3"/>
  <c r="J44" i="3"/>
  <c r="I44" i="3"/>
  <c r="D44" i="3"/>
  <c r="C44" i="3"/>
  <c r="EA43" i="3"/>
  <c r="EA42" i="3"/>
  <c r="BA42" i="3"/>
  <c r="ED41" i="3"/>
  <c r="EA41" i="3"/>
  <c r="EA40" i="3"/>
  <c r="Z40" i="3"/>
  <c r="EA39" i="3"/>
  <c r="Z39" i="3"/>
  <c r="EA38" i="3"/>
  <c r="BY38" i="3"/>
  <c r="Z38" i="3"/>
  <c r="EA37" i="3"/>
  <c r="Z37" i="3"/>
  <c r="Z35" i="3"/>
  <c r="ED34" i="3"/>
  <c r="EA34" i="3"/>
  <c r="Z34" i="3"/>
  <c r="EA33" i="3"/>
  <c r="BP33" i="3"/>
  <c r="ED32" i="3"/>
  <c r="EA32" i="3"/>
  <c r="Z32" i="3"/>
  <c r="EC31" i="3"/>
  <c r="EB31" i="3"/>
  <c r="DZ31" i="3"/>
  <c r="DY31" i="3"/>
  <c r="DW31" i="3"/>
  <c r="DV31" i="3"/>
  <c r="DQ31" i="3"/>
  <c r="DP31" i="3"/>
  <c r="DN31" i="3"/>
  <c r="DM31" i="3"/>
  <c r="DE31" i="3"/>
  <c r="DD31" i="3"/>
  <c r="CY31" i="3"/>
  <c r="CX31" i="3"/>
  <c r="CP31" i="3"/>
  <c r="CO31" i="3"/>
  <c r="CJ31" i="3"/>
  <c r="CI31" i="3"/>
  <c r="CD31" i="3"/>
  <c r="CC31" i="3"/>
  <c r="CA31" i="3"/>
  <c r="BZ31" i="3"/>
  <c r="BX31" i="3"/>
  <c r="BW31" i="3"/>
  <c r="BU31" i="3"/>
  <c r="BT31" i="3"/>
  <c r="BR31" i="3"/>
  <c r="BQ31" i="3"/>
  <c r="BO31" i="3"/>
  <c r="BN31" i="3"/>
  <c r="BI31" i="3"/>
  <c r="BH31" i="3"/>
  <c r="BC31" i="3"/>
  <c r="BB31" i="3"/>
  <c r="AK31" i="3"/>
  <c r="AJ31" i="3"/>
  <c r="Y31" i="3"/>
  <c r="X31" i="3"/>
  <c r="P31" i="3"/>
  <c r="O31" i="3"/>
  <c r="M31" i="3"/>
  <c r="L31" i="3"/>
  <c r="J31" i="3"/>
  <c r="I31" i="3"/>
  <c r="G31" i="3"/>
  <c r="F31" i="3"/>
  <c r="D31" i="3"/>
  <c r="C31" i="3"/>
  <c r="BY30" i="3"/>
  <c r="BP30" i="3"/>
  <c r="EA29" i="3"/>
  <c r="BY29" i="3"/>
  <c r="BP29" i="3"/>
  <c r="Z29" i="3"/>
  <c r="EA27" i="3"/>
  <c r="BP27" i="3"/>
  <c r="Z27" i="3"/>
  <c r="ED26" i="3"/>
  <c r="EA26" i="3"/>
  <c r="ED25" i="3"/>
  <c r="E25" i="3"/>
  <c r="DR24" i="3"/>
  <c r="ED23" i="3"/>
  <c r="EA23" i="3"/>
  <c r="BP22" i="3"/>
  <c r="EA21" i="3"/>
  <c r="BP21" i="3"/>
  <c r="EE31" i="3"/>
  <c r="EC18" i="3"/>
  <c r="EB18" i="3"/>
  <c r="DZ18" i="3"/>
  <c r="DY18" i="3"/>
  <c r="DW18" i="3"/>
  <c r="DV18" i="3"/>
  <c r="DQ18" i="3"/>
  <c r="DP18" i="3"/>
  <c r="DN18" i="3"/>
  <c r="DM18" i="3"/>
  <c r="DE18" i="3"/>
  <c r="DD18" i="3"/>
  <c r="CY18" i="3"/>
  <c r="CX18" i="3"/>
  <c r="CP18" i="3"/>
  <c r="CO18" i="3"/>
  <c r="CJ18" i="3"/>
  <c r="CI18" i="3"/>
  <c r="CD18" i="3"/>
  <c r="CC18" i="3"/>
  <c r="CA18" i="3"/>
  <c r="BZ18" i="3"/>
  <c r="BX18" i="3"/>
  <c r="BW18" i="3"/>
  <c r="BU18" i="3"/>
  <c r="BT18" i="3"/>
  <c r="BR18" i="3"/>
  <c r="BQ18" i="3"/>
  <c r="BO18" i="3"/>
  <c r="BN18" i="3"/>
  <c r="BI18" i="3"/>
  <c r="BH18" i="3"/>
  <c r="BC18" i="3"/>
  <c r="BB18" i="3"/>
  <c r="AZ18" i="3"/>
  <c r="AY18" i="3"/>
  <c r="AK18" i="3"/>
  <c r="AJ18" i="3"/>
  <c r="Y18" i="3"/>
  <c r="X18" i="3"/>
  <c r="P18" i="3"/>
  <c r="O18" i="3"/>
  <c r="M18" i="3"/>
  <c r="L18" i="3"/>
  <c r="J18" i="3"/>
  <c r="I18" i="3"/>
  <c r="G18" i="3"/>
  <c r="F18" i="3"/>
  <c r="D18" i="3"/>
  <c r="C18" i="3"/>
  <c r="EA17" i="3"/>
  <c r="BP17" i="3"/>
  <c r="E17" i="3"/>
  <c r="ED16" i="3"/>
  <c r="EA16" i="3"/>
  <c r="ED15" i="3"/>
  <c r="EA15" i="3"/>
  <c r="BY15" i="3"/>
  <c r="ED14" i="3"/>
  <c r="EA14" i="3"/>
  <c r="BY12" i="3"/>
  <c r="ED11" i="3"/>
  <c r="EA11" i="3"/>
  <c r="BY11" i="3"/>
  <c r="ED10" i="3"/>
  <c r="EA10" i="3"/>
  <c r="BY10" i="3"/>
  <c r="BP10" i="3"/>
  <c r="ED9" i="3"/>
  <c r="EA9" i="3"/>
  <c r="BY9" i="3"/>
  <c r="EA8" i="3"/>
  <c r="BP8" i="3"/>
  <c r="ED7" i="3"/>
  <c r="E6" i="3"/>
  <c r="EE135" i="3" l="1"/>
  <c r="EF122" i="3"/>
  <c r="EE122" i="3"/>
  <c r="EF109" i="3"/>
  <c r="EE109" i="3"/>
  <c r="EE96" i="3"/>
  <c r="EF83" i="3"/>
  <c r="EE83" i="3"/>
  <c r="EE70" i="3"/>
  <c r="EF70" i="3"/>
  <c r="EF57" i="3"/>
  <c r="EE57" i="3"/>
  <c r="EE44" i="3"/>
  <c r="EF31" i="3"/>
  <c r="EF18" i="3"/>
  <c r="EE18" i="3"/>
  <c r="EF44" i="3"/>
  <c r="EF96" i="3"/>
  <c r="BG128" i="2"/>
  <c r="E128" i="2"/>
  <c r="BY127" i="2"/>
  <c r="E127" i="2"/>
  <c r="E126" i="2"/>
  <c r="BY125" i="2"/>
  <c r="E125" i="2"/>
  <c r="E124" i="2"/>
  <c r="E123" i="2"/>
  <c r="DE122" i="2"/>
  <c r="DD122" i="2"/>
  <c r="DB122" i="2"/>
  <c r="DA122" i="2"/>
  <c r="CY122" i="2"/>
  <c r="CX122" i="2"/>
  <c r="CV122" i="2"/>
  <c r="CU122" i="2"/>
  <c r="CS122" i="2"/>
  <c r="CR122" i="2"/>
  <c r="CP122" i="2"/>
  <c r="CO122" i="2"/>
  <c r="CM122" i="2"/>
  <c r="CL122" i="2"/>
  <c r="CD122" i="2"/>
  <c r="CC122" i="2"/>
  <c r="BX122" i="2"/>
  <c r="BW122" i="2"/>
  <c r="BU122" i="2"/>
  <c r="BT122" i="2"/>
  <c r="BL122" i="2"/>
  <c r="BK122" i="2"/>
  <c r="BF122" i="2"/>
  <c r="BE122" i="2"/>
  <c r="BC122" i="2"/>
  <c r="BB122" i="2"/>
  <c r="AZ122" i="2"/>
  <c r="AY122" i="2"/>
  <c r="AW122" i="2"/>
  <c r="AV122" i="2"/>
  <c r="AT122" i="2"/>
  <c r="AS122" i="2"/>
  <c r="AN122" i="2"/>
  <c r="AM122" i="2"/>
  <c r="AH122" i="2"/>
  <c r="AG122" i="2"/>
  <c r="AE122" i="2"/>
  <c r="AD122" i="2"/>
  <c r="D122" i="2"/>
  <c r="C122" i="2"/>
  <c r="CN121" i="2"/>
  <c r="E121" i="2"/>
  <c r="BG120" i="2"/>
  <c r="E120" i="2"/>
  <c r="E119" i="2"/>
  <c r="E118" i="2"/>
  <c r="CE117" i="2"/>
  <c r="BG117" i="2"/>
  <c r="AI117" i="2"/>
  <c r="BY116" i="2"/>
  <c r="E116" i="2"/>
  <c r="CE115" i="2"/>
  <c r="E115" i="2"/>
  <c r="BY114" i="2"/>
  <c r="E114" i="2"/>
  <c r="AX113" i="2"/>
  <c r="E113" i="2"/>
  <c r="E112" i="2"/>
  <c r="CN111" i="2"/>
  <c r="BY111" i="2"/>
  <c r="BG110" i="2"/>
  <c r="BA110" i="2"/>
  <c r="AF110" i="2"/>
  <c r="DE109" i="2"/>
  <c r="DD109" i="2"/>
  <c r="DB109" i="2"/>
  <c r="DA109" i="2"/>
  <c r="CY109" i="2"/>
  <c r="CX109" i="2"/>
  <c r="CV109" i="2"/>
  <c r="CU109" i="2"/>
  <c r="CS109" i="2"/>
  <c r="CR109" i="2"/>
  <c r="CP109" i="2"/>
  <c r="CO109" i="2"/>
  <c r="CM109" i="2"/>
  <c r="CL109" i="2"/>
  <c r="CD109" i="2"/>
  <c r="CC109" i="2"/>
  <c r="BX109" i="2"/>
  <c r="BW109" i="2"/>
  <c r="BU109" i="2"/>
  <c r="BT109" i="2"/>
  <c r="BL109" i="2"/>
  <c r="BK109" i="2"/>
  <c r="BF109" i="2"/>
  <c r="BE109" i="2"/>
  <c r="BC109" i="2"/>
  <c r="BB109" i="2"/>
  <c r="AZ109" i="2"/>
  <c r="AY109" i="2"/>
  <c r="AW109" i="2"/>
  <c r="AV109" i="2"/>
  <c r="AT109" i="2"/>
  <c r="AS109" i="2"/>
  <c r="AN109" i="2"/>
  <c r="AM109" i="2"/>
  <c r="AH109" i="2"/>
  <c r="AG109" i="2"/>
  <c r="AE109" i="2"/>
  <c r="AD109" i="2"/>
  <c r="D109" i="2"/>
  <c r="C109" i="2"/>
  <c r="CN108" i="2"/>
  <c r="E108" i="2"/>
  <c r="CN107" i="2"/>
  <c r="E107" i="2"/>
  <c r="E105" i="2"/>
  <c r="E102" i="2"/>
  <c r="DF101" i="2"/>
  <c r="E101" i="2"/>
  <c r="CN100" i="2"/>
  <c r="E100" i="2"/>
  <c r="CN99" i="2"/>
  <c r="E99" i="2"/>
  <c r="CW98" i="2"/>
  <c r="CN98" i="2"/>
  <c r="AX98" i="2"/>
  <c r="E98" i="2"/>
  <c r="E97" i="2"/>
  <c r="DE96" i="2"/>
  <c r="DD96" i="2"/>
  <c r="DB96" i="2"/>
  <c r="DA96" i="2"/>
  <c r="CY96" i="2"/>
  <c r="CX96" i="2"/>
  <c r="CV96" i="2"/>
  <c r="CU96" i="2"/>
  <c r="CS96" i="2"/>
  <c r="CR96" i="2"/>
  <c r="CP96" i="2"/>
  <c r="CO96" i="2"/>
  <c r="CM96" i="2"/>
  <c r="CL96" i="2"/>
  <c r="CD96" i="2"/>
  <c r="CC96" i="2"/>
  <c r="BX96" i="2"/>
  <c r="BW96" i="2"/>
  <c r="BU96" i="2"/>
  <c r="BT96" i="2"/>
  <c r="BL96" i="2"/>
  <c r="BK96" i="2"/>
  <c r="BF96" i="2"/>
  <c r="BE96" i="2"/>
  <c r="BC96" i="2"/>
  <c r="BB96" i="2"/>
  <c r="AZ96" i="2"/>
  <c r="AY96" i="2"/>
  <c r="AW96" i="2"/>
  <c r="AV96" i="2"/>
  <c r="AT96" i="2"/>
  <c r="AS96" i="2"/>
  <c r="AH96" i="2"/>
  <c r="AG96" i="2"/>
  <c r="AE96" i="2"/>
  <c r="AD96" i="2"/>
  <c r="D96" i="2"/>
  <c r="C96" i="2"/>
  <c r="E95" i="2"/>
  <c r="E94" i="2"/>
  <c r="CN92" i="2"/>
  <c r="E92" i="2"/>
  <c r="CN91" i="2"/>
  <c r="BV91" i="2"/>
  <c r="E91" i="2"/>
  <c r="BG90" i="2"/>
  <c r="E90" i="2"/>
  <c r="BG89" i="2"/>
  <c r="E89" i="2"/>
  <c r="E88" i="2"/>
  <c r="E87" i="2"/>
  <c r="E86" i="2"/>
  <c r="E85" i="2"/>
  <c r="E84" i="2"/>
  <c r="DE83" i="2"/>
  <c r="DD83" i="2"/>
  <c r="DB83" i="2"/>
  <c r="DA83" i="2"/>
  <c r="CY83" i="2"/>
  <c r="CX83" i="2"/>
  <c r="CV83" i="2"/>
  <c r="CU83" i="2"/>
  <c r="CS83" i="2"/>
  <c r="CR83" i="2"/>
  <c r="CP83" i="2"/>
  <c r="CO83" i="2"/>
  <c r="CM83" i="2"/>
  <c r="CL83" i="2"/>
  <c r="CD83" i="2"/>
  <c r="CC83" i="2"/>
  <c r="BX83" i="2"/>
  <c r="BW83" i="2"/>
  <c r="BU83" i="2"/>
  <c r="BT83" i="2"/>
  <c r="BL83" i="2"/>
  <c r="BK83" i="2"/>
  <c r="BF83" i="2"/>
  <c r="BE83" i="2"/>
  <c r="BC83" i="2"/>
  <c r="BB83" i="2"/>
  <c r="AZ83" i="2"/>
  <c r="AY83" i="2"/>
  <c r="AW83" i="2"/>
  <c r="AV83" i="2"/>
  <c r="AT83" i="2"/>
  <c r="AS83" i="2"/>
  <c r="AN83" i="2"/>
  <c r="AM83" i="2"/>
  <c r="AH83" i="2"/>
  <c r="AG83" i="2"/>
  <c r="AE83" i="2"/>
  <c r="AD83" i="2"/>
  <c r="D83" i="2"/>
  <c r="C83" i="2"/>
  <c r="E82" i="2"/>
  <c r="E81" i="2"/>
  <c r="E80" i="2"/>
  <c r="CQ79" i="2"/>
  <c r="AX79" i="2"/>
  <c r="E79" i="2"/>
  <c r="E78" i="2"/>
  <c r="E77" i="2"/>
  <c r="E76" i="2"/>
  <c r="E75" i="2"/>
  <c r="E74" i="2"/>
  <c r="E73" i="2"/>
  <c r="E72" i="2"/>
  <c r="E71" i="2"/>
  <c r="DE70" i="2"/>
  <c r="DD70" i="2"/>
  <c r="DB70" i="2"/>
  <c r="DA70" i="2"/>
  <c r="CY70" i="2"/>
  <c r="CX70" i="2"/>
  <c r="CV70" i="2"/>
  <c r="CU70" i="2"/>
  <c r="CS70" i="2"/>
  <c r="CR70" i="2"/>
  <c r="CP70" i="2"/>
  <c r="CO70" i="2"/>
  <c r="CM70" i="2"/>
  <c r="CL70" i="2"/>
  <c r="CD70" i="2"/>
  <c r="CC70" i="2"/>
  <c r="BX70" i="2"/>
  <c r="BW70" i="2"/>
  <c r="BU70" i="2"/>
  <c r="BT70" i="2"/>
  <c r="BL70" i="2"/>
  <c r="BK70" i="2"/>
  <c r="BF70" i="2"/>
  <c r="BE70" i="2"/>
  <c r="BC70" i="2"/>
  <c r="BB70" i="2"/>
  <c r="AZ70" i="2"/>
  <c r="AY70" i="2"/>
  <c r="AT70" i="2"/>
  <c r="AS70" i="2"/>
  <c r="AN70" i="2"/>
  <c r="AM70" i="2"/>
  <c r="AH70" i="2"/>
  <c r="AG70" i="2"/>
  <c r="AE70" i="2"/>
  <c r="AD70" i="2"/>
  <c r="D70" i="2"/>
  <c r="C70" i="2"/>
  <c r="E69" i="2"/>
  <c r="E68" i="2"/>
  <c r="CW67" i="2"/>
  <c r="E67" i="2"/>
  <c r="BM66" i="2"/>
  <c r="E66" i="2"/>
  <c r="E63" i="2"/>
  <c r="CW62" i="2"/>
  <c r="E61" i="2"/>
  <c r="E60" i="2"/>
  <c r="E59" i="2"/>
  <c r="CW58" i="2"/>
  <c r="E58" i="2"/>
  <c r="DE57" i="2"/>
  <c r="DD57" i="2"/>
  <c r="DB57" i="2"/>
  <c r="DA57" i="2"/>
  <c r="CY57" i="2"/>
  <c r="CX57" i="2"/>
  <c r="CV57" i="2"/>
  <c r="CU57" i="2"/>
  <c r="CS57" i="2"/>
  <c r="CR57" i="2"/>
  <c r="CP57" i="2"/>
  <c r="CO57" i="2"/>
  <c r="CM57" i="2"/>
  <c r="CL57" i="2"/>
  <c r="CD57" i="2"/>
  <c r="CC57" i="2"/>
  <c r="BX57" i="2"/>
  <c r="BW57" i="2"/>
  <c r="BU57" i="2"/>
  <c r="BT57" i="2"/>
  <c r="BL57" i="2"/>
  <c r="BK57" i="2"/>
  <c r="BF57" i="2"/>
  <c r="BE57" i="2"/>
  <c r="BC57" i="2"/>
  <c r="BB57" i="2"/>
  <c r="AZ57" i="2"/>
  <c r="AY57" i="2"/>
  <c r="AW57" i="2"/>
  <c r="AV57" i="2"/>
  <c r="AT57" i="2"/>
  <c r="AS57" i="2"/>
  <c r="AN57" i="2"/>
  <c r="AM57" i="2"/>
  <c r="AE57" i="2"/>
  <c r="AD57" i="2"/>
  <c r="D57" i="2"/>
  <c r="C57" i="2"/>
  <c r="E56" i="2"/>
  <c r="E55" i="2"/>
  <c r="E54" i="2"/>
  <c r="CW53" i="2"/>
  <c r="E53" i="2"/>
  <c r="CW52" i="2"/>
  <c r="E52" i="2"/>
  <c r="E51" i="2"/>
  <c r="E50" i="2"/>
  <c r="AO49" i="2"/>
  <c r="E49" i="2"/>
  <c r="BM48" i="2"/>
  <c r="E48" i="2"/>
  <c r="E47" i="2"/>
  <c r="E46" i="2"/>
  <c r="CW45" i="2"/>
  <c r="E45" i="2"/>
  <c r="DE44" i="2"/>
  <c r="DD44" i="2"/>
  <c r="DB44" i="2"/>
  <c r="DA44" i="2"/>
  <c r="CY44" i="2"/>
  <c r="CX44" i="2"/>
  <c r="CV44" i="2"/>
  <c r="CU44" i="2"/>
  <c r="CS44" i="2"/>
  <c r="CR44" i="2"/>
  <c r="CP44" i="2"/>
  <c r="CO44" i="2"/>
  <c r="CM44" i="2"/>
  <c r="CL44" i="2"/>
  <c r="CD44" i="2"/>
  <c r="CC44" i="2"/>
  <c r="BX44" i="2"/>
  <c r="BW44" i="2"/>
  <c r="BU44" i="2"/>
  <c r="BT44" i="2"/>
  <c r="BL44" i="2"/>
  <c r="BK44" i="2"/>
  <c r="BF44" i="2"/>
  <c r="BE44" i="2"/>
  <c r="BC44" i="2"/>
  <c r="BB44" i="2"/>
  <c r="AZ44" i="2"/>
  <c r="AY44" i="2"/>
  <c r="AW44" i="2"/>
  <c r="AV44" i="2"/>
  <c r="AT44" i="2"/>
  <c r="AS44" i="2"/>
  <c r="AH44" i="2"/>
  <c r="AG44" i="2"/>
  <c r="AE44" i="2"/>
  <c r="AD44" i="2"/>
  <c r="D44" i="2"/>
  <c r="C44" i="2"/>
  <c r="E43" i="2"/>
  <c r="E42" i="2"/>
  <c r="E41" i="2"/>
  <c r="E40" i="2"/>
  <c r="E39" i="2"/>
  <c r="E38" i="2"/>
  <c r="E37" i="2"/>
  <c r="CW36" i="2"/>
  <c r="CT36" i="2"/>
  <c r="E36" i="2"/>
  <c r="CW35" i="2"/>
  <c r="E35" i="2"/>
  <c r="E34" i="2"/>
  <c r="E33" i="2"/>
  <c r="E32" i="2"/>
  <c r="DE31" i="2"/>
  <c r="DD31" i="2"/>
  <c r="DB31" i="2"/>
  <c r="DA31" i="2"/>
  <c r="CY31" i="2"/>
  <c r="CX31" i="2"/>
  <c r="CV31" i="2"/>
  <c r="CU31" i="2"/>
  <c r="CS31" i="2"/>
  <c r="CR31" i="2"/>
  <c r="CP31" i="2"/>
  <c r="CO31" i="2"/>
  <c r="CM31" i="2"/>
  <c r="CL31" i="2"/>
  <c r="CD31" i="2"/>
  <c r="CC31" i="2"/>
  <c r="BX31" i="2"/>
  <c r="BW31" i="2"/>
  <c r="BU31" i="2"/>
  <c r="BT31" i="2"/>
  <c r="BF31" i="2"/>
  <c r="BE31" i="2"/>
  <c r="BC31" i="2"/>
  <c r="BB31" i="2"/>
  <c r="AZ31" i="2"/>
  <c r="AY31" i="2"/>
  <c r="AW31" i="2"/>
  <c r="AV31" i="2"/>
  <c r="AT31" i="2"/>
  <c r="AS31" i="2"/>
  <c r="AN31" i="2"/>
  <c r="AM31" i="2"/>
  <c r="AH31" i="2"/>
  <c r="AG31" i="2"/>
  <c r="AE31" i="2"/>
  <c r="AD31" i="2"/>
  <c r="D31" i="2"/>
  <c r="C31" i="2"/>
  <c r="E29" i="2"/>
  <c r="E27" i="2"/>
  <c r="E23" i="2"/>
  <c r="AF22" i="2"/>
  <c r="E22" i="2"/>
  <c r="AX21" i="2"/>
  <c r="E21" i="2"/>
  <c r="BG20" i="2"/>
  <c r="AX20" i="2"/>
  <c r="E20" i="2"/>
  <c r="AX19" i="2"/>
  <c r="E19" i="2"/>
  <c r="DE18" i="2"/>
  <c r="DD18" i="2"/>
  <c r="DB18" i="2"/>
  <c r="DA18" i="2"/>
  <c r="CY18" i="2"/>
  <c r="CX18" i="2"/>
  <c r="CV18" i="2"/>
  <c r="CU18" i="2"/>
  <c r="CS18" i="2"/>
  <c r="CR18" i="2"/>
  <c r="CP18" i="2"/>
  <c r="CO18" i="2"/>
  <c r="CM18" i="2"/>
  <c r="CL18" i="2"/>
  <c r="CD18" i="2"/>
  <c r="CC18" i="2"/>
  <c r="BX18" i="2"/>
  <c r="BW18" i="2"/>
  <c r="BU18" i="2"/>
  <c r="BT18" i="2"/>
  <c r="BL18" i="2"/>
  <c r="BK18" i="2"/>
  <c r="BF18" i="2"/>
  <c r="BE18" i="2"/>
  <c r="BC18" i="2"/>
  <c r="BB18" i="2"/>
  <c r="AZ18" i="2"/>
  <c r="AY18" i="2"/>
  <c r="AW18" i="2"/>
  <c r="AV18" i="2"/>
  <c r="AT18" i="2"/>
  <c r="AS18" i="2"/>
  <c r="AN18" i="2"/>
  <c r="AM18" i="2"/>
  <c r="AH18" i="2"/>
  <c r="AG18" i="2"/>
  <c r="AE18" i="2"/>
  <c r="AD18" i="2"/>
  <c r="D18" i="2"/>
  <c r="C18" i="2"/>
  <c r="AX17" i="2"/>
  <c r="E17" i="2"/>
  <c r="AX16" i="2"/>
  <c r="E16" i="2"/>
  <c r="E15" i="2"/>
  <c r="E14" i="2"/>
  <c r="E12" i="2"/>
  <c r="E11" i="2"/>
  <c r="E10" i="2"/>
  <c r="E9" i="2"/>
  <c r="E8" i="2"/>
  <c r="E7" i="2"/>
  <c r="E6" i="2"/>
  <c r="DH18" i="2" l="1"/>
  <c r="DG31" i="2"/>
  <c r="DG83" i="2"/>
  <c r="DH96" i="2"/>
  <c r="DH109" i="2"/>
  <c r="DH122" i="2"/>
  <c r="DH31" i="2"/>
  <c r="DG44" i="2"/>
  <c r="DG57" i="2"/>
  <c r="DG70" i="2"/>
  <c r="DH83" i="2"/>
  <c r="DH44" i="2"/>
  <c r="DH57" i="2"/>
  <c r="DH70" i="2"/>
  <c r="DG18" i="2"/>
  <c r="DG96" i="2"/>
  <c r="DG109" i="2"/>
  <c r="DG122" i="2"/>
  <c r="BM70" i="2"/>
  <c r="E70" i="2"/>
</calcChain>
</file>

<file path=xl/sharedStrings.xml><?xml version="1.0" encoding="utf-8"?>
<sst xmlns="http://schemas.openxmlformats.org/spreadsheetml/2006/main" count="964" uniqueCount="89">
  <si>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</si>
  <si>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</si>
  <si>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</si>
  <si>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</si>
  <si>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</si>
  <si>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</si>
  <si>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</si>
  <si>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</si>
  <si>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</si>
  <si>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</si>
  <si>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</si>
  <si>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</si>
  <si>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</si>
  <si>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</si>
  <si>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</si>
  <si>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Argentina</t>
  </si>
  <si>
    <t>France</t>
  </si>
  <si>
    <t>Germany</t>
  </si>
  <si>
    <t>Italy</t>
  </si>
  <si>
    <t>Malawi</t>
  </si>
  <si>
    <t>Netherlands</t>
  </si>
  <si>
    <t>Ukraine</t>
  </si>
  <si>
    <t>Zimbabwe</t>
  </si>
  <si>
    <t>Total quantity in tons</t>
  </si>
  <si>
    <t>All countries</t>
  </si>
  <si>
    <t>Country</t>
  </si>
  <si>
    <t>Total FOB value (R'000)</t>
  </si>
  <si>
    <t>Ton</t>
  </si>
  <si>
    <t>Australia</t>
  </si>
  <si>
    <t>Imports</t>
  </si>
  <si>
    <t xml:space="preserve">FOB value R '000 </t>
  </si>
  <si>
    <t xml:space="preserve">FOB value    R '000 </t>
  </si>
  <si>
    <t>Angola</t>
  </si>
  <si>
    <t>Kenya</t>
  </si>
  <si>
    <t>Malaysia</t>
  </si>
  <si>
    <t>Mauritius</t>
  </si>
  <si>
    <t>Mozambique</t>
  </si>
  <si>
    <t>United Arab Emirates</t>
  </si>
  <si>
    <t>Unknown</t>
  </si>
  <si>
    <t>Zambia</t>
  </si>
  <si>
    <t>Spain</t>
  </si>
  <si>
    <t>Tanzania</t>
  </si>
  <si>
    <t>Mayotte</t>
  </si>
  <si>
    <t>Greece</t>
  </si>
  <si>
    <t>Singapore</t>
  </si>
  <si>
    <t>Iran</t>
  </si>
  <si>
    <t>Switerland</t>
  </si>
  <si>
    <t>Brazil</t>
  </si>
  <si>
    <t>United states</t>
  </si>
  <si>
    <t>United Kingdom</t>
  </si>
  <si>
    <t>Paraguay</t>
  </si>
  <si>
    <t>Bolivia</t>
  </si>
  <si>
    <t>Russian Federation</t>
  </si>
  <si>
    <t>Oman</t>
  </si>
  <si>
    <t>Reunion</t>
  </si>
  <si>
    <t>Belgium</t>
  </si>
  <si>
    <t>Namibia</t>
  </si>
  <si>
    <t>Botswana</t>
  </si>
  <si>
    <t>Exports</t>
  </si>
  <si>
    <t>Portugal</t>
  </si>
  <si>
    <t xml:space="preserve">FOB value 
R '000 </t>
  </si>
  <si>
    <t>Swaziland</t>
  </si>
  <si>
    <t>Romania</t>
  </si>
  <si>
    <t>Lesotho</t>
  </si>
  <si>
    <t>Ethiopia</t>
  </si>
  <si>
    <t>Bulgaria</t>
  </si>
  <si>
    <t>Congo, Dem Rep Of</t>
  </si>
  <si>
    <t>Congo</t>
  </si>
  <si>
    <t>Uganda</t>
  </si>
  <si>
    <t>China</t>
  </si>
  <si>
    <t>Old: Tariff line 1512.11 Sunflower oil - Crude</t>
  </si>
  <si>
    <t>Tariff line 1512.11.10 Sunflower oil - Crude - For Cooking Food</t>
  </si>
  <si>
    <t>Colombia</t>
  </si>
  <si>
    <t>Ghana</t>
  </si>
  <si>
    <t>Saint Helena</t>
  </si>
  <si>
    <t>Nigeria</t>
  </si>
  <si>
    <t>Turkey</t>
  </si>
  <si>
    <t>Month</t>
  </si>
  <si>
    <t>Falkland</t>
  </si>
  <si>
    <t>Georgia</t>
  </si>
  <si>
    <t>United States</t>
  </si>
  <si>
    <t>Sengal</t>
  </si>
  <si>
    <t>Ubekistan</t>
  </si>
  <si>
    <t>Eswatini</t>
  </si>
  <si>
    <t>Congo, Dem Rep of</t>
  </si>
  <si>
    <t>Gabon</t>
  </si>
  <si>
    <t>Qatar</t>
  </si>
  <si>
    <t>Taiwan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</si>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</sst>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2" xfId="0" applyNumberFormat="1" applyBorder="1"/>
    <xf numFmtId="4" fontId="0" fillId="0" borderId="6" xfId="0" applyNumberFormat="1" applyBorder="1"/>
    <xf numFmtId="164" fontId="0" fillId="0" borderId="7" xfId="0" applyNumberFormat="1" applyBorder="1"/>
    <xf numFmtId="4" fontId="0" fillId="0" borderId="8" xfId="0" applyNumberFormat="1" applyBorder="1"/>
    <xf numFmtId="164" fontId="0" fillId="0" borderId="9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49" fontId="3" fillId="2" borderId="0" xfId="0" applyNumberFormat="1" applyFont="1" applyFill="1" applyAlignment="1">
      <alignment wrapText="1"/>
    </xf>
    <xf numFmtId="49" fontId="4" fillId="2" borderId="0" xfId="0" applyNumberFormat="1" applyFont="1" applyFill="1" applyAlignment="1">
      <alignment horizontal="left" wrapText="1"/>
    </xf>
    <xf numFmtId="4" fontId="4" fillId="2" borderId="0" xfId="0" applyNumberFormat="1" applyFont="1" applyFill="1" applyAlignment="1">
      <alignment horizontal="left" wrapText="1"/>
    </xf>
    <xf numFmtId="4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0" fillId="0" borderId="10" xfId="0" applyNumberFormat="1" applyBorder="1"/>
    <xf numFmtId="16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6" fillId="3" borderId="11" xfId="0" applyNumberFormat="1" applyFont="1" applyFill="1" applyBorder="1"/>
    <xf numFmtId="164" fontId="6" fillId="3" borderId="4" xfId="0" applyNumberFormat="1" applyFont="1" applyFill="1" applyBorder="1"/>
    <xf numFmtId="4" fontId="6" fillId="3" borderId="5" xfId="0" applyNumberFormat="1" applyFont="1" applyFill="1" applyBorder="1"/>
    <xf numFmtId="4" fontId="8" fillId="3" borderId="11" xfId="0" applyNumberFormat="1" applyFont="1" applyFill="1" applyBorder="1"/>
    <xf numFmtId="164" fontId="8" fillId="3" borderId="4" xfId="0" applyNumberFormat="1" applyFont="1" applyFill="1" applyBorder="1"/>
    <xf numFmtId="4" fontId="8" fillId="3" borderId="5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6" fillId="3" borderId="14" xfId="0" applyFont="1" applyFill="1" applyBorder="1"/>
    <xf numFmtId="0" fontId="6" fillId="3" borderId="5" xfId="0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8" fillId="3" borderId="14" xfId="0" applyFont="1" applyFill="1" applyBorder="1"/>
    <xf numFmtId="0" fontId="8" fillId="3" borderId="5" xfId="0" applyFont="1" applyFill="1" applyBorder="1" applyAlignment="1">
      <alignment horizontal="left"/>
    </xf>
    <xf numFmtId="4" fontId="9" fillId="0" borderId="2" xfId="0" applyNumberFormat="1" applyFont="1" applyBorder="1"/>
    <xf numFmtId="0" fontId="0" fillId="0" borderId="3" xfId="0" applyBorder="1"/>
    <xf numFmtId="0" fontId="0" fillId="0" borderId="2" xfId="0" applyBorder="1"/>
    <xf numFmtId="0" fontId="6" fillId="3" borderId="5" xfId="0" applyFont="1" applyFill="1" applyBorder="1"/>
    <xf numFmtId="0" fontId="10" fillId="3" borderId="14" xfId="0" applyFont="1" applyFill="1" applyBorder="1"/>
    <xf numFmtId="0" fontId="10" fillId="3" borderId="5" xfId="0" applyFont="1" applyFill="1" applyBorder="1"/>
    <xf numFmtId="164" fontId="10" fillId="3" borderId="4" xfId="0" applyNumberFormat="1" applyFont="1" applyFill="1" applyBorder="1"/>
    <xf numFmtId="4" fontId="10" fillId="3" borderId="11" xfId="0" applyNumberFormat="1" applyFont="1" applyFill="1" applyBorder="1"/>
    <xf numFmtId="4" fontId="10" fillId="3" borderId="5" xfId="0" applyNumberFormat="1" applyFont="1" applyFill="1" applyBorder="1"/>
    <xf numFmtId="164" fontId="11" fillId="0" borderId="21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0" fillId="0" borderId="22" xfId="0" applyNumberFormat="1" applyBorder="1"/>
    <xf numFmtId="164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4" fontId="10" fillId="3" borderId="17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>
      <alignment horizontal="left" wrapText="1"/>
    </xf>
    <xf numFmtId="164" fontId="16" fillId="0" borderId="1" xfId="0" applyNumberFormat="1" applyFont="1" applyBorder="1"/>
    <xf numFmtId="4" fontId="16" fillId="0" borderId="1" xfId="0" applyNumberFormat="1" applyFont="1" applyBorder="1"/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4" fontId="6" fillId="3" borderId="1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4" fontId="10" fillId="3" borderId="16" xfId="0" applyNumberFormat="1" applyFont="1" applyFill="1" applyBorder="1" applyAlignment="1">
      <alignment horizontal="center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036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13.5546875" defaultRowHeight="14.4" x14ac:dyDescent="0.3"/>
  <cols>
    <col min="1" max="1" width="8.6640625" customWidth="1"/>
    <col min="2" max="2" width="13.109375" style="1" customWidth="1"/>
    <col min="3" max="3" width="12" style="7" bestFit="1" customWidth="1"/>
    <col min="4" max="4" width="12.44140625" style="3" bestFit="1" customWidth="1"/>
    <col min="5" max="5" width="12" style="3" customWidth="1"/>
    <col min="6" max="6" width="9.88671875" style="7" bestFit="1" customWidth="1"/>
    <col min="7" max="7" width="10.5546875" style="3" customWidth="1"/>
    <col min="8" max="8" width="9.44140625" style="3" bestFit="1" customWidth="1"/>
    <col min="9" max="9" width="11.109375" style="7" customWidth="1"/>
    <col min="10" max="10" width="12.109375" style="3" customWidth="1"/>
    <col min="11" max="11" width="9.44140625" style="3" bestFit="1" customWidth="1"/>
    <col min="12" max="12" width="9.88671875" style="7" bestFit="1" customWidth="1"/>
    <col min="13" max="13" width="10.33203125" style="3" bestFit="1" customWidth="1"/>
    <col min="14" max="14" width="9.44140625" style="3" bestFit="1" customWidth="1"/>
    <col min="15" max="15" width="9.44140625" style="3" customWidth="1"/>
    <col min="16" max="16" width="10.33203125" style="3" bestFit="1" customWidth="1"/>
    <col min="17" max="17" width="9.44140625" style="3" customWidth="1"/>
    <col min="18" max="18" width="9.88671875" style="7" bestFit="1" customWidth="1"/>
    <col min="19" max="19" width="10.5546875" style="3" customWidth="1"/>
    <col min="20" max="20" width="9.44140625" style="3" bestFit="1" customWidth="1"/>
    <col min="21" max="21" width="10.88671875" style="7" bestFit="1" customWidth="1"/>
    <col min="22" max="22" width="10.88671875" style="3" bestFit="1" customWidth="1"/>
    <col min="23" max="23" width="9.44140625" style="3" bestFit="1" customWidth="1"/>
    <col min="24" max="24" width="10.88671875" style="7" bestFit="1" customWidth="1"/>
    <col min="25" max="25" width="10.88671875" style="3" bestFit="1" customWidth="1"/>
    <col min="26" max="26" width="9.44140625" style="3" bestFit="1" customWidth="1"/>
    <col min="27" max="27" width="11.109375" style="7" customWidth="1"/>
    <col min="28" max="28" width="11.88671875" style="3" customWidth="1"/>
    <col min="29" max="29" width="10.5546875" style="3" customWidth="1"/>
    <col min="30" max="30" width="11.109375" style="7" customWidth="1"/>
    <col min="31" max="31" width="11.88671875" style="3" customWidth="1"/>
    <col min="32" max="32" width="10.5546875" style="3" customWidth="1"/>
    <col min="33" max="33" width="9.88671875" style="7" bestFit="1" customWidth="1"/>
    <col min="34" max="34" width="10.33203125" style="3" bestFit="1" customWidth="1"/>
    <col min="35" max="35" width="9.88671875" style="3" bestFit="1" customWidth="1"/>
    <col min="36" max="36" width="9.109375" style="7" customWidth="1"/>
    <col min="37" max="37" width="10.33203125" style="3" bestFit="1" customWidth="1"/>
    <col min="38" max="38" width="9.88671875" style="3" bestFit="1" customWidth="1"/>
    <col min="39" max="39" width="9.109375" style="7" customWidth="1"/>
    <col min="40" max="40" width="10.33203125" style="3" bestFit="1" customWidth="1"/>
    <col min="41" max="41" width="9.88671875" style="3" bestFit="1" customWidth="1"/>
    <col min="42" max="42" width="9.33203125" style="7" customWidth="1"/>
    <col min="43" max="43" width="10.33203125" style="3" bestFit="1" customWidth="1"/>
    <col min="44" max="44" width="9.44140625" style="3" bestFit="1" customWidth="1"/>
    <col min="45" max="45" width="9.33203125" style="7" customWidth="1"/>
    <col min="46" max="46" width="10.33203125" style="3" bestFit="1" customWidth="1"/>
    <col min="47" max="47" width="9.44140625" style="3" bestFit="1" customWidth="1"/>
    <col min="48" max="48" width="9.88671875" style="7" bestFit="1" customWidth="1"/>
    <col min="49" max="49" width="10.88671875" style="3" bestFit="1" customWidth="1"/>
    <col min="50" max="50" width="9.44140625" style="3" bestFit="1" customWidth="1"/>
    <col min="51" max="51" width="9.88671875" style="7" bestFit="1" customWidth="1"/>
    <col min="52" max="52" width="10.88671875" style="3" bestFit="1" customWidth="1"/>
    <col min="53" max="53" width="9.44140625" style="3" bestFit="1" customWidth="1"/>
    <col min="54" max="54" width="9.109375" style="7" customWidth="1"/>
    <col min="55" max="55" width="10.33203125" style="3" bestFit="1" customWidth="1"/>
    <col min="56" max="56" width="9.44140625" style="3" bestFit="1" customWidth="1"/>
    <col min="57" max="57" width="10.88671875" style="7" bestFit="1" customWidth="1"/>
    <col min="58" max="58" width="12.5546875" style="3" customWidth="1"/>
    <col min="59" max="59" width="11.109375" style="3" customWidth="1"/>
    <col min="60" max="60" width="9.88671875" style="7" bestFit="1" customWidth="1"/>
    <col min="61" max="61" width="10.88671875" style="3" bestFit="1" customWidth="1"/>
    <col min="62" max="62" width="9.88671875" style="3" bestFit="1" customWidth="1"/>
    <col min="63" max="63" width="9.88671875" style="7" bestFit="1" customWidth="1"/>
    <col min="64" max="64" width="10.88671875" style="3" bestFit="1" customWidth="1"/>
    <col min="65" max="65" width="9.88671875" style="3" bestFit="1" customWidth="1"/>
    <col min="66" max="66" width="10.88671875" style="7" bestFit="1" customWidth="1"/>
    <col min="67" max="67" width="11.5546875" style="3" customWidth="1"/>
    <col min="68" max="68" width="10.6640625" style="3" customWidth="1"/>
    <col min="69" max="69" width="10.88671875" style="7" bestFit="1" customWidth="1"/>
    <col min="70" max="70" width="10.88671875" style="3" bestFit="1" customWidth="1"/>
    <col min="71" max="71" width="10.109375" style="3" customWidth="1"/>
    <col min="72" max="72" width="10.88671875" style="7" bestFit="1" customWidth="1"/>
    <col min="73" max="73" width="10.88671875" style="3" bestFit="1" customWidth="1"/>
    <col min="74" max="74" width="9.44140625" style="3" bestFit="1" customWidth="1"/>
    <col min="75" max="75" width="10.88671875" style="7" bestFit="1" customWidth="1"/>
    <col min="76" max="76" width="12" style="3" bestFit="1" customWidth="1"/>
    <col min="77" max="77" width="9.88671875" style="3" bestFit="1" customWidth="1"/>
    <col min="78" max="78" width="10.88671875" style="7" bestFit="1" customWidth="1"/>
    <col min="79" max="79" width="12" style="3" bestFit="1" customWidth="1"/>
    <col min="80" max="80" width="9.88671875" style="3" bestFit="1" customWidth="1"/>
    <col min="81" max="81" width="10.88671875" style="7" bestFit="1" customWidth="1"/>
    <col min="82" max="82" width="12" style="3" bestFit="1" customWidth="1"/>
    <col min="83" max="83" width="9.88671875" style="3" bestFit="1" customWidth="1"/>
    <col min="84" max="84" width="10.88671875" style="7" bestFit="1" customWidth="1"/>
    <col min="85" max="85" width="10.88671875" style="3" bestFit="1" customWidth="1"/>
    <col min="86" max="86" width="9.44140625" style="3" bestFit="1" customWidth="1"/>
    <col min="87" max="87" width="10.88671875" style="7" bestFit="1" customWidth="1"/>
    <col min="88" max="88" width="10.88671875" style="3" bestFit="1" customWidth="1"/>
    <col min="89" max="89" width="9.44140625" style="3" bestFit="1" customWidth="1"/>
    <col min="90" max="90" width="10.88671875" style="7" bestFit="1" customWidth="1"/>
    <col min="91" max="91" width="10.88671875" style="3" bestFit="1" customWidth="1"/>
    <col min="92" max="92" width="9.44140625" style="3" bestFit="1" customWidth="1"/>
    <col min="93" max="93" width="9.88671875" style="7" bestFit="1" customWidth="1"/>
    <col min="94" max="94" width="10.33203125" style="3" bestFit="1" customWidth="1"/>
    <col min="95" max="95" width="9.44140625" style="3" bestFit="1" customWidth="1"/>
    <col min="96" max="96" width="11.109375" style="7" customWidth="1"/>
    <col min="97" max="97" width="10.33203125" style="3" bestFit="1" customWidth="1"/>
    <col min="98" max="98" width="9.88671875" style="3" bestFit="1" customWidth="1"/>
    <col min="99" max="99" width="9.88671875" style="7" bestFit="1" customWidth="1"/>
    <col min="100" max="100" width="10.33203125" style="3" bestFit="1" customWidth="1"/>
    <col min="101" max="101" width="11" style="3" customWidth="1"/>
    <col min="102" max="102" width="9.33203125" style="7" customWidth="1"/>
    <col min="103" max="103" width="10.33203125" style="3" bestFit="1" customWidth="1"/>
    <col min="104" max="104" width="10.5546875" style="3" bestFit="1" customWidth="1"/>
    <col min="105" max="105" width="9.33203125" style="7" customWidth="1"/>
    <col min="106" max="106" width="10.33203125" style="3" bestFit="1" customWidth="1"/>
    <col min="107" max="107" width="9.44140625" style="3" bestFit="1" customWidth="1"/>
    <col min="108" max="108" width="9.109375" style="7" customWidth="1"/>
    <col min="109" max="109" width="10.33203125" style="3" bestFit="1" customWidth="1"/>
    <col min="110" max="110" width="9.44140625" style="3" customWidth="1"/>
    <col min="111" max="111" width="15.77734375" style="7" customWidth="1"/>
    <col min="112" max="112" width="15.77734375" style="3" customWidth="1"/>
    <col min="113" max="113" width="13.5546875" style="3"/>
  </cols>
  <sheetData>
    <row r="1" spans="1:113" s="13" customFormat="1" ht="4.95" customHeight="1" x14ac:dyDescent="0.3">
      <c r="B1" s="14"/>
      <c r="C1" s="15"/>
      <c r="D1" s="16"/>
      <c r="E1" s="16"/>
      <c r="F1" s="15"/>
      <c r="G1" s="16"/>
      <c r="H1" s="16"/>
      <c r="I1" s="15"/>
      <c r="J1" s="16"/>
      <c r="K1" s="16"/>
      <c r="L1" s="15"/>
      <c r="M1" s="16"/>
      <c r="N1" s="16"/>
      <c r="O1" s="16"/>
      <c r="P1" s="16"/>
      <c r="Q1" s="16"/>
      <c r="R1" s="15"/>
      <c r="S1" s="16"/>
      <c r="T1" s="16"/>
      <c r="U1" s="15"/>
      <c r="V1" s="16"/>
      <c r="W1" s="16"/>
      <c r="X1" s="15"/>
      <c r="Y1" s="16"/>
      <c r="Z1" s="16"/>
      <c r="AA1" s="15"/>
      <c r="AB1" s="16"/>
      <c r="AC1" s="16"/>
      <c r="AD1" s="15"/>
      <c r="AE1" s="16"/>
      <c r="AF1" s="16"/>
      <c r="AG1" s="15"/>
      <c r="AH1" s="16"/>
      <c r="AI1" s="16"/>
      <c r="AJ1" s="15"/>
      <c r="AK1" s="16"/>
      <c r="AL1" s="16"/>
      <c r="AM1" s="15"/>
      <c r="AN1" s="16"/>
      <c r="AO1" s="16"/>
      <c r="AP1" s="15"/>
      <c r="AQ1" s="16"/>
      <c r="AR1" s="16"/>
      <c r="AS1" s="15"/>
      <c r="AT1" s="16"/>
      <c r="AU1" s="16"/>
      <c r="AV1" s="15"/>
      <c r="AW1" s="16"/>
      <c r="AX1" s="16"/>
      <c r="AY1" s="15"/>
      <c r="AZ1" s="16"/>
      <c r="BA1" s="16"/>
      <c r="BB1" s="15"/>
      <c r="BC1" s="16"/>
      <c r="BD1" s="16"/>
      <c r="BE1" s="15"/>
      <c r="BF1" s="16"/>
      <c r="BG1" s="16"/>
      <c r="BH1" s="15"/>
      <c r="BI1" s="16"/>
      <c r="BJ1" s="16"/>
      <c r="BK1" s="15"/>
      <c r="BL1" s="16"/>
      <c r="BM1" s="16"/>
      <c r="BN1" s="15"/>
      <c r="BO1" s="16"/>
      <c r="BP1" s="16"/>
      <c r="BQ1" s="15"/>
      <c r="BR1" s="16"/>
      <c r="BS1" s="16"/>
      <c r="BT1" s="15"/>
      <c r="BU1" s="16"/>
      <c r="BV1" s="16"/>
      <c r="BW1" s="15"/>
      <c r="BX1" s="16"/>
      <c r="BY1" s="16"/>
      <c r="BZ1" s="15"/>
      <c r="CA1" s="16"/>
      <c r="CB1" s="16"/>
      <c r="CC1" s="15"/>
      <c r="CD1" s="16"/>
      <c r="CE1" s="16"/>
      <c r="CF1" s="15"/>
      <c r="CG1" s="16"/>
      <c r="CH1" s="16"/>
      <c r="CI1" s="15"/>
      <c r="CJ1" s="16"/>
      <c r="CK1" s="16"/>
      <c r="CL1" s="15"/>
      <c r="CM1" s="16"/>
      <c r="CN1" s="16"/>
      <c r="CO1" s="15"/>
      <c r="CP1" s="16"/>
      <c r="CQ1" s="16"/>
      <c r="CR1" s="15"/>
      <c r="CS1" s="16"/>
      <c r="CT1" s="16"/>
      <c r="CU1" s="15"/>
      <c r="CV1" s="16"/>
      <c r="CW1" s="16"/>
      <c r="CX1" s="15"/>
      <c r="CY1" s="16"/>
      <c r="CZ1" s="16"/>
      <c r="DA1" s="15"/>
      <c r="DB1" s="16"/>
      <c r="DC1" s="16"/>
      <c r="DD1" s="15"/>
      <c r="DE1" s="16"/>
      <c r="DF1" s="16"/>
      <c r="DG1" s="15"/>
      <c r="DH1" s="16"/>
      <c r="DI1" s="16"/>
    </row>
    <row r="2" spans="1:113" s="17" customFormat="1" ht="20.25" customHeight="1" x14ac:dyDescent="0.4">
      <c r="B2" s="18" t="s">
        <v>29</v>
      </c>
      <c r="C2" s="81" t="s">
        <v>71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9"/>
      <c r="P2" s="19"/>
      <c r="Q2" s="19"/>
      <c r="R2" s="21"/>
      <c r="S2" s="20"/>
      <c r="T2" s="20"/>
      <c r="U2" s="21"/>
      <c r="V2" s="20"/>
      <c r="W2" s="20"/>
      <c r="X2" s="21"/>
      <c r="Y2" s="20"/>
      <c r="Z2" s="20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</row>
    <row r="3" spans="1:113" s="24" customFormat="1" ht="15" customHeight="1" thickBot="1" x14ac:dyDescent="0.35">
      <c r="B3" s="73"/>
      <c r="C3" s="82" t="s">
        <v>70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5"/>
      <c r="P3" s="25"/>
      <c r="Q3" s="25"/>
      <c r="R3" s="26"/>
      <c r="S3" s="25"/>
      <c r="T3" s="25"/>
      <c r="U3" s="26"/>
      <c r="V3" s="25"/>
      <c r="W3" s="25"/>
      <c r="X3" s="26"/>
      <c r="Y3" s="25"/>
      <c r="Z3" s="25"/>
      <c r="AA3" s="26"/>
      <c r="AB3" s="25"/>
      <c r="AC3" s="25"/>
      <c r="AD3" s="26"/>
      <c r="AE3" s="25"/>
      <c r="AF3" s="25"/>
      <c r="AG3" s="26"/>
      <c r="AH3" s="25"/>
      <c r="AI3" s="25"/>
      <c r="AJ3" s="26"/>
      <c r="AK3" s="25"/>
      <c r="AL3" s="25"/>
      <c r="AM3" s="26"/>
      <c r="AN3" s="25"/>
      <c r="AO3" s="25"/>
      <c r="AP3" s="26"/>
      <c r="AQ3" s="25"/>
      <c r="AR3" s="25"/>
      <c r="AS3" s="26"/>
      <c r="AT3" s="25"/>
      <c r="AU3" s="25"/>
      <c r="AV3" s="26"/>
      <c r="AW3" s="25"/>
      <c r="AX3" s="25"/>
      <c r="AY3" s="26"/>
      <c r="AZ3" s="25"/>
      <c r="BA3" s="25"/>
      <c r="BB3" s="26"/>
      <c r="BC3" s="25"/>
      <c r="BD3" s="25"/>
      <c r="BE3" s="26"/>
      <c r="BF3" s="25"/>
      <c r="BG3" s="25"/>
      <c r="BH3" s="26"/>
      <c r="BI3" s="25"/>
      <c r="BJ3" s="25"/>
      <c r="BK3" s="26"/>
      <c r="BL3" s="25"/>
      <c r="BM3" s="25"/>
      <c r="BN3" s="26"/>
      <c r="BO3" s="25"/>
      <c r="BP3" s="25"/>
      <c r="BQ3" s="26"/>
      <c r="BR3" s="25"/>
      <c r="BS3" s="25"/>
      <c r="BT3" s="26"/>
      <c r="BU3" s="25"/>
      <c r="BV3" s="25"/>
      <c r="BW3" s="26"/>
      <c r="BX3" s="25"/>
      <c r="BY3" s="25"/>
      <c r="BZ3" s="26"/>
      <c r="CA3" s="25"/>
      <c r="CB3" s="25"/>
      <c r="CC3" s="26"/>
      <c r="CD3" s="25"/>
      <c r="CE3" s="25"/>
      <c r="CF3" s="26"/>
      <c r="CG3" s="25"/>
      <c r="CH3" s="25"/>
      <c r="CI3" s="26"/>
      <c r="CJ3" s="25"/>
      <c r="CK3" s="25"/>
      <c r="CL3" s="26"/>
      <c r="CM3" s="25"/>
      <c r="CN3" s="25"/>
      <c r="CO3" s="26"/>
      <c r="CP3" s="25"/>
      <c r="CQ3" s="25"/>
      <c r="CR3" s="26"/>
      <c r="CS3" s="25"/>
      <c r="CT3" s="25"/>
      <c r="CU3" s="26"/>
      <c r="CV3" s="25"/>
      <c r="CW3" s="25"/>
      <c r="CX3" s="26"/>
      <c r="CY3" s="25"/>
      <c r="CZ3" s="25"/>
      <c r="DA3" s="26"/>
      <c r="DB3" s="25"/>
      <c r="DC3" s="25"/>
      <c r="DD3" s="26"/>
      <c r="DE3" s="25"/>
      <c r="DF3" s="25"/>
      <c r="DG3" s="26"/>
      <c r="DH3" s="25"/>
      <c r="DI3" s="25"/>
    </row>
    <row r="4" spans="1:113" s="2" customFormat="1" ht="30" customHeight="1" x14ac:dyDescent="0.3">
      <c r="A4" s="79" t="s">
        <v>25</v>
      </c>
      <c r="B4" s="80"/>
      <c r="C4" s="76" t="s">
        <v>15</v>
      </c>
      <c r="D4" s="77"/>
      <c r="E4" s="78"/>
      <c r="F4" s="76" t="s">
        <v>28</v>
      </c>
      <c r="G4" s="77"/>
      <c r="H4" s="78"/>
      <c r="I4" s="76" t="s">
        <v>55</v>
      </c>
      <c r="J4" s="77"/>
      <c r="K4" s="78"/>
      <c r="L4" s="76" t="s">
        <v>51</v>
      </c>
      <c r="M4" s="77"/>
      <c r="N4" s="78"/>
      <c r="O4" s="83" t="s">
        <v>57</v>
      </c>
      <c r="P4" s="84"/>
      <c r="Q4" s="85"/>
      <c r="R4" s="76" t="s">
        <v>47</v>
      </c>
      <c r="S4" s="77"/>
      <c r="T4" s="78"/>
      <c r="U4" s="76" t="s">
        <v>65</v>
      </c>
      <c r="V4" s="77"/>
      <c r="W4" s="78"/>
      <c r="X4" s="76" t="s">
        <v>69</v>
      </c>
      <c r="Y4" s="77"/>
      <c r="Z4" s="78"/>
      <c r="AA4" s="76" t="s">
        <v>84</v>
      </c>
      <c r="AB4" s="77"/>
      <c r="AC4" s="78"/>
      <c r="AD4" s="76" t="s">
        <v>16</v>
      </c>
      <c r="AE4" s="77"/>
      <c r="AF4" s="78"/>
      <c r="AG4" s="76" t="s">
        <v>17</v>
      </c>
      <c r="AH4" s="77"/>
      <c r="AI4" s="78"/>
      <c r="AJ4" s="76" t="s">
        <v>88</v>
      </c>
      <c r="AK4" s="77"/>
      <c r="AL4" s="78"/>
      <c r="AM4" s="76" t="s">
        <v>18</v>
      </c>
      <c r="AN4" s="77"/>
      <c r="AO4" s="78"/>
      <c r="AP4" s="76" t="s">
        <v>33</v>
      </c>
      <c r="AQ4" s="77"/>
      <c r="AR4" s="78"/>
      <c r="AS4" s="76" t="s">
        <v>19</v>
      </c>
      <c r="AT4" s="77"/>
      <c r="AU4" s="78"/>
      <c r="AV4" s="76" t="s">
        <v>34</v>
      </c>
      <c r="AW4" s="77"/>
      <c r="AX4" s="78"/>
      <c r="AY4" s="76" t="s">
        <v>35</v>
      </c>
      <c r="AZ4" s="77"/>
      <c r="BA4" s="78"/>
      <c r="BB4" s="76" t="s">
        <v>42</v>
      </c>
      <c r="BC4" s="77"/>
      <c r="BD4" s="78"/>
      <c r="BE4" s="76" t="s">
        <v>20</v>
      </c>
      <c r="BF4" s="77"/>
      <c r="BG4" s="78"/>
      <c r="BH4" s="76" t="s">
        <v>75</v>
      </c>
      <c r="BI4" s="77"/>
      <c r="BJ4" s="78"/>
      <c r="BK4" s="76" t="s">
        <v>50</v>
      </c>
      <c r="BL4" s="77"/>
      <c r="BM4" s="78"/>
      <c r="BN4" s="76" t="s">
        <v>59</v>
      </c>
      <c r="BO4" s="77"/>
      <c r="BP4" s="78"/>
      <c r="BQ4" s="76" t="s">
        <v>62</v>
      </c>
      <c r="BR4" s="77"/>
      <c r="BS4" s="78"/>
      <c r="BT4" s="76" t="s">
        <v>52</v>
      </c>
      <c r="BU4" s="77"/>
      <c r="BV4" s="78"/>
      <c r="BW4" s="76" t="s">
        <v>40</v>
      </c>
      <c r="BX4" s="77"/>
      <c r="BY4" s="78"/>
      <c r="BZ4" s="76" t="s">
        <v>61</v>
      </c>
      <c r="CA4" s="77"/>
      <c r="CB4" s="78"/>
      <c r="CC4" s="76" t="s">
        <v>46</v>
      </c>
      <c r="CD4" s="77"/>
      <c r="CE4" s="78"/>
      <c r="CF4" s="76" t="s">
        <v>87</v>
      </c>
      <c r="CG4" s="77"/>
      <c r="CH4" s="78"/>
      <c r="CI4" s="76" t="s">
        <v>76</v>
      </c>
      <c r="CJ4" s="77"/>
      <c r="CK4" s="78"/>
      <c r="CL4" s="76" t="s">
        <v>21</v>
      </c>
      <c r="CM4" s="77"/>
      <c r="CN4" s="78"/>
      <c r="CO4" s="76" t="s">
        <v>37</v>
      </c>
      <c r="CP4" s="77"/>
      <c r="CQ4" s="78"/>
      <c r="CR4" s="76" t="s">
        <v>49</v>
      </c>
      <c r="CS4" s="77"/>
      <c r="CT4" s="78"/>
      <c r="CU4" s="76" t="s">
        <v>48</v>
      </c>
      <c r="CV4" s="77"/>
      <c r="CW4" s="78"/>
      <c r="CX4" s="76" t="s">
        <v>38</v>
      </c>
      <c r="CY4" s="77"/>
      <c r="CZ4" s="78"/>
      <c r="DA4" s="76" t="s">
        <v>39</v>
      </c>
      <c r="DB4" s="77"/>
      <c r="DC4" s="78"/>
      <c r="DD4" s="76" t="s">
        <v>22</v>
      </c>
      <c r="DE4" s="77"/>
      <c r="DF4" s="78"/>
      <c r="DG4" s="45" t="s">
        <v>24</v>
      </c>
      <c r="DH4" s="46" t="s">
        <v>24</v>
      </c>
      <c r="DI4" s="4"/>
    </row>
    <row r="5" spans="1:113" ht="30" customHeight="1" thickBot="1" x14ac:dyDescent="0.35">
      <c r="A5" s="37" t="s">
        <v>0</v>
      </c>
      <c r="B5" s="38" t="s">
        <v>77</v>
      </c>
      <c r="C5" s="28" t="s">
        <v>27</v>
      </c>
      <c r="D5" s="29" t="s">
        <v>60</v>
      </c>
      <c r="E5" s="30" t="s">
        <v>1</v>
      </c>
      <c r="F5" s="28" t="s">
        <v>27</v>
      </c>
      <c r="G5" s="29" t="s">
        <v>30</v>
      </c>
      <c r="H5" s="30" t="s">
        <v>1</v>
      </c>
      <c r="I5" s="28" t="s">
        <v>27</v>
      </c>
      <c r="J5" s="29" t="s">
        <v>60</v>
      </c>
      <c r="K5" s="30" t="s">
        <v>1</v>
      </c>
      <c r="L5" s="28" t="s">
        <v>27</v>
      </c>
      <c r="M5" s="29" t="s">
        <v>60</v>
      </c>
      <c r="N5" s="30" t="s">
        <v>1</v>
      </c>
      <c r="O5" s="28" t="s">
        <v>27</v>
      </c>
      <c r="P5" s="29" t="s">
        <v>60</v>
      </c>
      <c r="Q5" s="30" t="s">
        <v>1</v>
      </c>
      <c r="R5" s="28" t="s">
        <v>27</v>
      </c>
      <c r="S5" s="29" t="s">
        <v>30</v>
      </c>
      <c r="T5" s="30" t="s">
        <v>1</v>
      </c>
      <c r="U5" s="28" t="s">
        <v>27</v>
      </c>
      <c r="V5" s="29" t="s">
        <v>60</v>
      </c>
      <c r="W5" s="30" t="s">
        <v>1</v>
      </c>
      <c r="X5" s="28" t="s">
        <v>27</v>
      </c>
      <c r="Y5" s="29" t="s">
        <v>60</v>
      </c>
      <c r="Z5" s="30" t="s">
        <v>1</v>
      </c>
      <c r="AA5" s="28" t="s">
        <v>27</v>
      </c>
      <c r="AB5" s="29" t="s">
        <v>60</v>
      </c>
      <c r="AC5" s="30" t="s">
        <v>1</v>
      </c>
      <c r="AD5" s="28" t="s">
        <v>27</v>
      </c>
      <c r="AE5" s="29" t="s">
        <v>60</v>
      </c>
      <c r="AF5" s="30" t="s">
        <v>1</v>
      </c>
      <c r="AG5" s="28" t="s">
        <v>27</v>
      </c>
      <c r="AH5" s="29" t="s">
        <v>60</v>
      </c>
      <c r="AI5" s="30" t="s">
        <v>1</v>
      </c>
      <c r="AJ5" s="28" t="s">
        <v>27</v>
      </c>
      <c r="AK5" s="29" t="s">
        <v>31</v>
      </c>
      <c r="AL5" s="30" t="s">
        <v>1</v>
      </c>
      <c r="AM5" s="28" t="s">
        <v>27</v>
      </c>
      <c r="AN5" s="29" t="s">
        <v>31</v>
      </c>
      <c r="AO5" s="30" t="s">
        <v>1</v>
      </c>
      <c r="AP5" s="28" t="s">
        <v>27</v>
      </c>
      <c r="AQ5" s="29" t="s">
        <v>60</v>
      </c>
      <c r="AR5" s="30" t="s">
        <v>1</v>
      </c>
      <c r="AS5" s="28" t="s">
        <v>27</v>
      </c>
      <c r="AT5" s="29" t="s">
        <v>60</v>
      </c>
      <c r="AU5" s="30" t="s">
        <v>1</v>
      </c>
      <c r="AV5" s="28" t="s">
        <v>27</v>
      </c>
      <c r="AW5" s="29" t="s">
        <v>31</v>
      </c>
      <c r="AX5" s="30" t="s">
        <v>1</v>
      </c>
      <c r="AY5" s="28" t="s">
        <v>27</v>
      </c>
      <c r="AZ5" s="29" t="s">
        <v>31</v>
      </c>
      <c r="BA5" s="30" t="s">
        <v>1</v>
      </c>
      <c r="BB5" s="28" t="s">
        <v>27</v>
      </c>
      <c r="BC5" s="29" t="s">
        <v>31</v>
      </c>
      <c r="BD5" s="30" t="s">
        <v>1</v>
      </c>
      <c r="BE5" s="28" t="s">
        <v>27</v>
      </c>
      <c r="BF5" s="29" t="s">
        <v>31</v>
      </c>
      <c r="BG5" s="30" t="s">
        <v>1</v>
      </c>
      <c r="BH5" s="28" t="s">
        <v>27</v>
      </c>
      <c r="BI5" s="29" t="s">
        <v>31</v>
      </c>
      <c r="BJ5" s="30" t="s">
        <v>1</v>
      </c>
      <c r="BK5" s="28" t="s">
        <v>27</v>
      </c>
      <c r="BL5" s="29" t="s">
        <v>31</v>
      </c>
      <c r="BM5" s="30" t="s">
        <v>1</v>
      </c>
      <c r="BN5" s="28" t="s">
        <v>27</v>
      </c>
      <c r="BO5" s="29" t="s">
        <v>31</v>
      </c>
      <c r="BP5" s="30" t="s">
        <v>1</v>
      </c>
      <c r="BQ5" s="28" t="s">
        <v>27</v>
      </c>
      <c r="BR5" s="29" t="s">
        <v>31</v>
      </c>
      <c r="BS5" s="30" t="s">
        <v>1</v>
      </c>
      <c r="BT5" s="28" t="s">
        <v>27</v>
      </c>
      <c r="BU5" s="29" t="s">
        <v>31</v>
      </c>
      <c r="BV5" s="30" t="s">
        <v>1</v>
      </c>
      <c r="BW5" s="28" t="s">
        <v>27</v>
      </c>
      <c r="BX5" s="29" t="s">
        <v>31</v>
      </c>
      <c r="BY5" s="30" t="s">
        <v>1</v>
      </c>
      <c r="BZ5" s="28" t="s">
        <v>27</v>
      </c>
      <c r="CA5" s="29" t="s">
        <v>31</v>
      </c>
      <c r="CB5" s="30" t="s">
        <v>1</v>
      </c>
      <c r="CC5" s="28" t="s">
        <v>27</v>
      </c>
      <c r="CD5" s="29" t="s">
        <v>31</v>
      </c>
      <c r="CE5" s="30" t="s">
        <v>1</v>
      </c>
      <c r="CF5" s="28" t="s">
        <v>27</v>
      </c>
      <c r="CG5" s="29" t="s">
        <v>60</v>
      </c>
      <c r="CH5" s="30" t="s">
        <v>1</v>
      </c>
      <c r="CI5" s="28" t="s">
        <v>27</v>
      </c>
      <c r="CJ5" s="29" t="s">
        <v>60</v>
      </c>
      <c r="CK5" s="30" t="s">
        <v>1</v>
      </c>
      <c r="CL5" s="28" t="s">
        <v>27</v>
      </c>
      <c r="CM5" s="29" t="s">
        <v>60</v>
      </c>
      <c r="CN5" s="30" t="s">
        <v>1</v>
      </c>
      <c r="CO5" s="28" t="s">
        <v>27</v>
      </c>
      <c r="CP5" s="29" t="s">
        <v>31</v>
      </c>
      <c r="CQ5" s="30" t="s">
        <v>1</v>
      </c>
      <c r="CR5" s="28" t="s">
        <v>27</v>
      </c>
      <c r="CS5" s="29" t="s">
        <v>31</v>
      </c>
      <c r="CT5" s="30" t="s">
        <v>1</v>
      </c>
      <c r="CU5" s="28" t="s">
        <v>27</v>
      </c>
      <c r="CV5" s="29" t="s">
        <v>60</v>
      </c>
      <c r="CW5" s="30" t="s">
        <v>1</v>
      </c>
      <c r="CX5" s="28" t="s">
        <v>27</v>
      </c>
      <c r="CY5" s="29" t="s">
        <v>60</v>
      </c>
      <c r="CZ5" s="30" t="s">
        <v>1</v>
      </c>
      <c r="DA5" s="28" t="s">
        <v>27</v>
      </c>
      <c r="DB5" s="29" t="s">
        <v>60</v>
      </c>
      <c r="DC5" s="30" t="s">
        <v>1</v>
      </c>
      <c r="DD5" s="28" t="s">
        <v>27</v>
      </c>
      <c r="DE5" s="29" t="s">
        <v>31</v>
      </c>
      <c r="DF5" s="30" t="s">
        <v>1</v>
      </c>
      <c r="DG5" s="28" t="s">
        <v>23</v>
      </c>
      <c r="DH5" s="30" t="s">
        <v>26</v>
      </c>
    </row>
    <row r="6" spans="1:113" x14ac:dyDescent="0.3">
      <c r="A6" s="39">
        <v>2004</v>
      </c>
      <c r="B6" s="40" t="s">
        <v>2</v>
      </c>
      <c r="C6" s="10">
        <v>10278</v>
      </c>
      <c r="D6" s="27">
        <v>43983</v>
      </c>
      <c r="E6" s="11">
        <f>D6/C6*1000</f>
        <v>4279.3345008756569</v>
      </c>
      <c r="F6" s="10">
        <v>0</v>
      </c>
      <c r="G6" s="27">
        <v>0</v>
      </c>
      <c r="H6" s="11">
        <v>0</v>
      </c>
      <c r="I6" s="10">
        <v>0</v>
      </c>
      <c r="J6" s="27">
        <v>0</v>
      </c>
      <c r="K6" s="11">
        <v>0</v>
      </c>
      <c r="L6" s="10">
        <v>0</v>
      </c>
      <c r="M6" s="27">
        <v>0</v>
      </c>
      <c r="N6" s="11">
        <v>0</v>
      </c>
      <c r="O6" s="10">
        <v>0</v>
      </c>
      <c r="P6" s="27">
        <v>0</v>
      </c>
      <c r="Q6" s="11">
        <v>0</v>
      </c>
      <c r="R6" s="10">
        <v>0</v>
      </c>
      <c r="S6" s="27">
        <v>0</v>
      </c>
      <c r="T6" s="11">
        <v>0</v>
      </c>
      <c r="U6" s="10">
        <v>0</v>
      </c>
      <c r="V6" s="27">
        <v>0</v>
      </c>
      <c r="W6" s="11">
        <v>0</v>
      </c>
      <c r="X6" s="10">
        <v>0</v>
      </c>
      <c r="Y6" s="27">
        <v>0</v>
      </c>
      <c r="Z6" s="11">
        <v>0</v>
      </c>
      <c r="AA6" s="10">
        <v>0</v>
      </c>
      <c r="AB6" s="27">
        <v>0</v>
      </c>
      <c r="AC6" s="11">
        <f t="shared" ref="AC6:AC17" si="0">IF(AA6=0,0,AB6/AA6*1000)</f>
        <v>0</v>
      </c>
      <c r="AD6" s="10">
        <v>0</v>
      </c>
      <c r="AE6" s="27">
        <v>0</v>
      </c>
      <c r="AF6" s="11">
        <v>0</v>
      </c>
      <c r="AG6" s="10">
        <v>0</v>
      </c>
      <c r="AH6" s="27">
        <v>0</v>
      </c>
      <c r="AI6" s="11">
        <v>0</v>
      </c>
      <c r="AJ6" s="10"/>
      <c r="AK6" s="27"/>
      <c r="AL6" s="11"/>
      <c r="AM6" s="10">
        <v>0</v>
      </c>
      <c r="AN6" s="27">
        <v>0</v>
      </c>
      <c r="AO6" s="11">
        <v>0</v>
      </c>
      <c r="AP6" s="10">
        <v>0</v>
      </c>
      <c r="AQ6" s="27">
        <v>0</v>
      </c>
      <c r="AR6" s="11">
        <v>0</v>
      </c>
      <c r="AS6" s="10">
        <v>0</v>
      </c>
      <c r="AT6" s="27">
        <v>0</v>
      </c>
      <c r="AU6" s="11">
        <v>0</v>
      </c>
      <c r="AV6" s="10">
        <v>0</v>
      </c>
      <c r="AW6" s="27">
        <v>0</v>
      </c>
      <c r="AX6" s="11">
        <v>0</v>
      </c>
      <c r="AY6" s="10">
        <v>0</v>
      </c>
      <c r="AZ6" s="27">
        <v>0</v>
      </c>
      <c r="BA6" s="11">
        <v>0</v>
      </c>
      <c r="BB6" s="10">
        <v>0</v>
      </c>
      <c r="BC6" s="27">
        <v>0</v>
      </c>
      <c r="BD6" s="11">
        <v>0</v>
      </c>
      <c r="BE6" s="10">
        <v>0</v>
      </c>
      <c r="BF6" s="27">
        <v>0</v>
      </c>
      <c r="BG6" s="11">
        <v>0</v>
      </c>
      <c r="BH6" s="10">
        <v>0</v>
      </c>
      <c r="BI6" s="27">
        <v>0</v>
      </c>
      <c r="BJ6" s="11">
        <v>0</v>
      </c>
      <c r="BK6" s="10">
        <v>0</v>
      </c>
      <c r="BL6" s="27">
        <v>0</v>
      </c>
      <c r="BM6" s="11">
        <v>0</v>
      </c>
      <c r="BN6" s="10">
        <v>0</v>
      </c>
      <c r="BO6" s="27">
        <v>0</v>
      </c>
      <c r="BP6" s="11">
        <v>0</v>
      </c>
      <c r="BQ6" s="10">
        <v>0</v>
      </c>
      <c r="BR6" s="27">
        <v>0</v>
      </c>
      <c r="BS6" s="11">
        <v>0</v>
      </c>
      <c r="BT6" s="10">
        <v>0</v>
      </c>
      <c r="BU6" s="27">
        <v>0</v>
      </c>
      <c r="BV6" s="11">
        <v>0</v>
      </c>
      <c r="BW6" s="10">
        <v>0</v>
      </c>
      <c r="BX6" s="27">
        <v>0</v>
      </c>
      <c r="BY6" s="11">
        <v>0</v>
      </c>
      <c r="BZ6" s="10">
        <v>0</v>
      </c>
      <c r="CA6" s="27">
        <v>0</v>
      </c>
      <c r="CB6" s="11">
        <v>0</v>
      </c>
      <c r="CC6" s="10">
        <v>0</v>
      </c>
      <c r="CD6" s="27">
        <v>0</v>
      </c>
      <c r="CE6" s="11">
        <v>0</v>
      </c>
      <c r="CF6" s="10"/>
      <c r="CG6" s="27"/>
      <c r="CH6" s="11"/>
      <c r="CI6" s="10">
        <v>0</v>
      </c>
      <c r="CJ6" s="27">
        <v>0</v>
      </c>
      <c r="CK6" s="11">
        <v>0</v>
      </c>
      <c r="CL6" s="10">
        <v>0</v>
      </c>
      <c r="CM6" s="27">
        <v>0</v>
      </c>
      <c r="CN6" s="11">
        <v>0</v>
      </c>
      <c r="CO6" s="10">
        <v>0</v>
      </c>
      <c r="CP6" s="27">
        <v>0</v>
      </c>
      <c r="CQ6" s="11">
        <v>0</v>
      </c>
      <c r="CR6" s="10">
        <v>0</v>
      </c>
      <c r="CS6" s="27">
        <v>0</v>
      </c>
      <c r="CT6" s="11">
        <v>0</v>
      </c>
      <c r="CU6" s="10">
        <v>0</v>
      </c>
      <c r="CV6" s="27">
        <v>0</v>
      </c>
      <c r="CW6" s="11">
        <v>0</v>
      </c>
      <c r="CX6" s="10">
        <v>0</v>
      </c>
      <c r="CY6" s="27">
        <v>0</v>
      </c>
      <c r="CZ6" s="11">
        <v>0</v>
      </c>
      <c r="DA6" s="10">
        <v>0</v>
      </c>
      <c r="DB6" s="27">
        <v>0</v>
      </c>
      <c r="DC6" s="11">
        <v>0</v>
      </c>
      <c r="DD6" s="10">
        <v>0</v>
      </c>
      <c r="DE6" s="27">
        <v>0</v>
      </c>
      <c r="DF6" s="11">
        <v>0</v>
      </c>
      <c r="DG6" s="10">
        <f t="shared" ref="DG6:DG37" si="1">DD6+DA6+CX6+CU6+CR6+CO6+CL6+CC6+BW6+BT6+BK6+BE6+BB6+AY6+AV6+AM6+AG6+AD6+R6+L6+C6+AS6</f>
        <v>10278</v>
      </c>
      <c r="DH6" s="11">
        <f t="shared" ref="DH6:DH37" si="2">DE6+DB6+CY6+CV6+CS6+CP6+CM6+CD6+BX6+BU6+BL6+BF6+BC6+AZ6+AW6+AN6+AH6+AE6+S6+M6+D6+AT6</f>
        <v>43983</v>
      </c>
    </row>
    <row r="7" spans="1:113" x14ac:dyDescent="0.3">
      <c r="A7" s="41">
        <v>2004</v>
      </c>
      <c r="B7" s="42" t="s">
        <v>3</v>
      </c>
      <c r="C7" s="6">
        <v>5004</v>
      </c>
      <c r="D7" s="5">
        <v>21360</v>
      </c>
      <c r="E7" s="8">
        <f t="shared" ref="E7:E17" si="3">D7/C7*1000</f>
        <v>4268.5851318944842</v>
      </c>
      <c r="F7" s="6">
        <v>0</v>
      </c>
      <c r="G7" s="5">
        <v>0</v>
      </c>
      <c r="H7" s="8">
        <v>0</v>
      </c>
      <c r="I7" s="6">
        <v>0</v>
      </c>
      <c r="J7" s="5">
        <v>0</v>
      </c>
      <c r="K7" s="8">
        <v>0</v>
      </c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>
        <v>2000</v>
      </c>
      <c r="S7" s="5">
        <v>8559</v>
      </c>
      <c r="T7" s="8">
        <f t="shared" ref="T7" si="4">S7/R7*1000</f>
        <v>4279.5</v>
      </c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>
        <v>0</v>
      </c>
      <c r="AB7" s="5">
        <v>0</v>
      </c>
      <c r="AC7" s="8">
        <f t="shared" si="0"/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/>
      <c r="AK7" s="5"/>
      <c r="AL7" s="8"/>
      <c r="AM7" s="6">
        <v>0</v>
      </c>
      <c r="AN7" s="5">
        <v>0</v>
      </c>
      <c r="AO7" s="8">
        <v>0</v>
      </c>
      <c r="AP7" s="6">
        <v>0</v>
      </c>
      <c r="AQ7" s="5">
        <v>0</v>
      </c>
      <c r="AR7" s="8">
        <v>0</v>
      </c>
      <c r="AS7" s="6">
        <v>0</v>
      </c>
      <c r="AT7" s="5">
        <v>0</v>
      </c>
      <c r="AU7" s="8">
        <v>0</v>
      </c>
      <c r="AV7" s="6">
        <v>0</v>
      </c>
      <c r="AW7" s="5">
        <v>0</v>
      </c>
      <c r="AX7" s="8">
        <v>0</v>
      </c>
      <c r="AY7" s="6">
        <v>0</v>
      </c>
      <c r="AZ7" s="5">
        <v>0</v>
      </c>
      <c r="BA7" s="8">
        <v>0</v>
      </c>
      <c r="BB7" s="6">
        <v>0</v>
      </c>
      <c r="BC7" s="5">
        <v>0</v>
      </c>
      <c r="BD7" s="8">
        <v>0</v>
      </c>
      <c r="BE7" s="6">
        <v>0</v>
      </c>
      <c r="BF7" s="5">
        <v>0</v>
      </c>
      <c r="BG7" s="8">
        <v>0</v>
      </c>
      <c r="BH7" s="6">
        <v>0</v>
      </c>
      <c r="BI7" s="5">
        <v>0</v>
      </c>
      <c r="BJ7" s="8">
        <v>0</v>
      </c>
      <c r="BK7" s="6">
        <v>0</v>
      </c>
      <c r="BL7" s="5">
        <v>0</v>
      </c>
      <c r="BM7" s="8">
        <v>0</v>
      </c>
      <c r="BN7" s="6">
        <v>0</v>
      </c>
      <c r="BO7" s="5">
        <v>0</v>
      </c>
      <c r="BP7" s="8">
        <v>0</v>
      </c>
      <c r="BQ7" s="6">
        <v>0</v>
      </c>
      <c r="BR7" s="5">
        <v>0</v>
      </c>
      <c r="BS7" s="8">
        <v>0</v>
      </c>
      <c r="BT7" s="6">
        <v>0</v>
      </c>
      <c r="BU7" s="5">
        <v>0</v>
      </c>
      <c r="BV7" s="8">
        <v>0</v>
      </c>
      <c r="BW7" s="6">
        <v>0</v>
      </c>
      <c r="BX7" s="5">
        <v>0</v>
      </c>
      <c r="BY7" s="8"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/>
      <c r="CG7" s="5"/>
      <c r="CH7" s="8"/>
      <c r="CI7" s="6">
        <v>0</v>
      </c>
      <c r="CJ7" s="5">
        <v>0</v>
      </c>
      <c r="CK7" s="8">
        <v>0</v>
      </c>
      <c r="CL7" s="6">
        <v>0</v>
      </c>
      <c r="CM7" s="5">
        <v>0</v>
      </c>
      <c r="CN7" s="8"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v>0</v>
      </c>
      <c r="CX7" s="6">
        <v>0</v>
      </c>
      <c r="CY7" s="5">
        <v>0</v>
      </c>
      <c r="CZ7" s="8">
        <v>0</v>
      </c>
      <c r="DA7" s="6">
        <v>0</v>
      </c>
      <c r="DB7" s="5">
        <v>0</v>
      </c>
      <c r="DC7" s="8">
        <v>0</v>
      </c>
      <c r="DD7" s="6">
        <v>0</v>
      </c>
      <c r="DE7" s="5">
        <v>0</v>
      </c>
      <c r="DF7" s="8">
        <v>0</v>
      </c>
      <c r="DG7" s="6">
        <f t="shared" si="1"/>
        <v>7004</v>
      </c>
      <c r="DH7" s="8">
        <f t="shared" si="2"/>
        <v>29919</v>
      </c>
    </row>
    <row r="8" spans="1:113" x14ac:dyDescent="0.3">
      <c r="A8" s="41">
        <v>2004</v>
      </c>
      <c r="B8" s="42" t="s">
        <v>4</v>
      </c>
      <c r="C8" s="6">
        <v>9508</v>
      </c>
      <c r="D8" s="5">
        <v>42578</v>
      </c>
      <c r="E8" s="8">
        <f t="shared" si="3"/>
        <v>4478.1236853176279</v>
      </c>
      <c r="F8" s="6">
        <v>0</v>
      </c>
      <c r="G8" s="5">
        <v>0</v>
      </c>
      <c r="H8" s="8">
        <v>0</v>
      </c>
      <c r="I8" s="6">
        <v>0</v>
      </c>
      <c r="J8" s="5">
        <v>0</v>
      </c>
      <c r="K8" s="8">
        <v>0</v>
      </c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v>0</v>
      </c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f t="shared" si="0"/>
        <v>0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/>
      <c r="AK8" s="5"/>
      <c r="AL8" s="8"/>
      <c r="AM8" s="6">
        <v>0</v>
      </c>
      <c r="AN8" s="5">
        <v>0</v>
      </c>
      <c r="AO8" s="8">
        <v>0</v>
      </c>
      <c r="AP8" s="6">
        <v>0</v>
      </c>
      <c r="AQ8" s="5">
        <v>0</v>
      </c>
      <c r="AR8" s="8">
        <v>0</v>
      </c>
      <c r="AS8" s="6">
        <v>0</v>
      </c>
      <c r="AT8" s="5">
        <v>0</v>
      </c>
      <c r="AU8" s="8">
        <v>0</v>
      </c>
      <c r="AV8" s="6">
        <v>0</v>
      </c>
      <c r="AW8" s="5">
        <v>0</v>
      </c>
      <c r="AX8" s="8">
        <v>0</v>
      </c>
      <c r="AY8" s="6">
        <v>0</v>
      </c>
      <c r="AZ8" s="5">
        <v>0</v>
      </c>
      <c r="BA8" s="8">
        <v>0</v>
      </c>
      <c r="BB8" s="6">
        <v>0</v>
      </c>
      <c r="BC8" s="5">
        <v>0</v>
      </c>
      <c r="BD8" s="8">
        <v>0</v>
      </c>
      <c r="BE8" s="6">
        <v>0</v>
      </c>
      <c r="BF8" s="5">
        <v>0</v>
      </c>
      <c r="BG8" s="8">
        <v>0</v>
      </c>
      <c r="BH8" s="6">
        <v>0</v>
      </c>
      <c r="BI8" s="5">
        <v>0</v>
      </c>
      <c r="BJ8" s="8">
        <v>0</v>
      </c>
      <c r="BK8" s="6">
        <v>0</v>
      </c>
      <c r="BL8" s="5">
        <v>0</v>
      </c>
      <c r="BM8" s="8">
        <v>0</v>
      </c>
      <c r="BN8" s="6">
        <v>0</v>
      </c>
      <c r="BO8" s="5">
        <v>0</v>
      </c>
      <c r="BP8" s="8">
        <v>0</v>
      </c>
      <c r="BQ8" s="6">
        <v>0</v>
      </c>
      <c r="BR8" s="5">
        <v>0</v>
      </c>
      <c r="BS8" s="8">
        <v>0</v>
      </c>
      <c r="BT8" s="6">
        <v>0</v>
      </c>
      <c r="BU8" s="5">
        <v>0</v>
      </c>
      <c r="BV8" s="8">
        <v>0</v>
      </c>
      <c r="BW8" s="6">
        <v>0</v>
      </c>
      <c r="BX8" s="5">
        <v>0</v>
      </c>
      <c r="BY8" s="8"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/>
      <c r="CG8" s="5"/>
      <c r="CH8" s="8"/>
      <c r="CI8" s="6">
        <v>0</v>
      </c>
      <c r="CJ8" s="5">
        <v>0</v>
      </c>
      <c r="CK8" s="8">
        <v>0</v>
      </c>
      <c r="CL8" s="6">
        <v>0</v>
      </c>
      <c r="CM8" s="5">
        <v>0</v>
      </c>
      <c r="CN8" s="8">
        <v>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v>0</v>
      </c>
      <c r="CX8" s="6">
        <v>0</v>
      </c>
      <c r="CY8" s="5">
        <v>0</v>
      </c>
      <c r="CZ8" s="8">
        <v>0</v>
      </c>
      <c r="DA8" s="6">
        <v>0</v>
      </c>
      <c r="DB8" s="5">
        <v>0</v>
      </c>
      <c r="DC8" s="8">
        <v>0</v>
      </c>
      <c r="DD8" s="6">
        <v>0</v>
      </c>
      <c r="DE8" s="5">
        <v>0</v>
      </c>
      <c r="DF8" s="8">
        <v>0</v>
      </c>
      <c r="DG8" s="6">
        <f t="shared" si="1"/>
        <v>9508</v>
      </c>
      <c r="DH8" s="8">
        <f t="shared" si="2"/>
        <v>42578</v>
      </c>
    </row>
    <row r="9" spans="1:113" x14ac:dyDescent="0.3">
      <c r="A9" s="41">
        <v>2004</v>
      </c>
      <c r="B9" s="42" t="s">
        <v>5</v>
      </c>
      <c r="C9" s="6">
        <v>5205</v>
      </c>
      <c r="D9" s="5">
        <v>23098</v>
      </c>
      <c r="E9" s="8">
        <f t="shared" si="3"/>
        <v>4437.6560999039393</v>
      </c>
      <c r="F9" s="6">
        <v>0</v>
      </c>
      <c r="G9" s="5">
        <v>0</v>
      </c>
      <c r="H9" s="8">
        <v>0</v>
      </c>
      <c r="I9" s="6">
        <v>0</v>
      </c>
      <c r="J9" s="5">
        <v>0</v>
      </c>
      <c r="K9" s="8">
        <v>0</v>
      </c>
      <c r="L9" s="6">
        <v>0</v>
      </c>
      <c r="M9" s="5">
        <v>0</v>
      </c>
      <c r="N9" s="8">
        <v>0</v>
      </c>
      <c r="O9" s="6">
        <v>0</v>
      </c>
      <c r="P9" s="5">
        <v>0</v>
      </c>
      <c r="Q9" s="8">
        <v>0</v>
      </c>
      <c r="R9" s="6">
        <v>0</v>
      </c>
      <c r="S9" s="5">
        <v>0</v>
      </c>
      <c r="T9" s="8">
        <v>0</v>
      </c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f t="shared" si="0"/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/>
      <c r="AK9" s="5"/>
      <c r="AL9" s="8"/>
      <c r="AM9" s="6">
        <v>0</v>
      </c>
      <c r="AN9" s="5">
        <v>0</v>
      </c>
      <c r="AO9" s="8">
        <v>0</v>
      </c>
      <c r="AP9" s="6">
        <v>0</v>
      </c>
      <c r="AQ9" s="5">
        <v>0</v>
      </c>
      <c r="AR9" s="8">
        <v>0</v>
      </c>
      <c r="AS9" s="6">
        <v>0</v>
      </c>
      <c r="AT9" s="5">
        <v>0</v>
      </c>
      <c r="AU9" s="8">
        <v>0</v>
      </c>
      <c r="AV9" s="6">
        <v>0</v>
      </c>
      <c r="AW9" s="5">
        <v>0</v>
      </c>
      <c r="AX9" s="8">
        <v>0</v>
      </c>
      <c r="AY9" s="6">
        <v>0</v>
      </c>
      <c r="AZ9" s="5">
        <v>0</v>
      </c>
      <c r="BA9" s="8">
        <v>0</v>
      </c>
      <c r="BB9" s="6">
        <v>0</v>
      </c>
      <c r="BC9" s="5">
        <v>0</v>
      </c>
      <c r="BD9" s="8">
        <v>0</v>
      </c>
      <c r="BE9" s="6">
        <v>0</v>
      </c>
      <c r="BF9" s="5">
        <v>0</v>
      </c>
      <c r="BG9" s="8">
        <v>0</v>
      </c>
      <c r="BH9" s="6">
        <v>0</v>
      </c>
      <c r="BI9" s="5">
        <v>0</v>
      </c>
      <c r="BJ9" s="8">
        <v>0</v>
      </c>
      <c r="BK9" s="6">
        <v>0</v>
      </c>
      <c r="BL9" s="5">
        <v>0</v>
      </c>
      <c r="BM9" s="8">
        <v>0</v>
      </c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0</v>
      </c>
      <c r="BU9" s="5">
        <v>0</v>
      </c>
      <c r="BV9" s="8">
        <v>0</v>
      </c>
      <c r="BW9" s="6">
        <v>0</v>
      </c>
      <c r="BX9" s="5">
        <v>0</v>
      </c>
      <c r="BY9" s="8"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/>
      <c r="CG9" s="5"/>
      <c r="CH9" s="8"/>
      <c r="CI9" s="6">
        <v>0</v>
      </c>
      <c r="CJ9" s="5">
        <v>0</v>
      </c>
      <c r="CK9" s="8">
        <v>0</v>
      </c>
      <c r="CL9" s="6">
        <v>0</v>
      </c>
      <c r="CM9" s="5">
        <v>0</v>
      </c>
      <c r="CN9" s="8">
        <v>0</v>
      </c>
      <c r="CO9" s="6">
        <v>0</v>
      </c>
      <c r="CP9" s="5">
        <v>0</v>
      </c>
      <c r="CQ9" s="8">
        <v>0</v>
      </c>
      <c r="CR9" s="6">
        <v>0</v>
      </c>
      <c r="CS9" s="5">
        <v>0</v>
      </c>
      <c r="CT9" s="8">
        <v>0</v>
      </c>
      <c r="CU9" s="6">
        <v>0</v>
      </c>
      <c r="CV9" s="5">
        <v>0</v>
      </c>
      <c r="CW9" s="8">
        <v>0</v>
      </c>
      <c r="CX9" s="6">
        <v>0</v>
      </c>
      <c r="CY9" s="5">
        <v>0</v>
      </c>
      <c r="CZ9" s="8">
        <v>0</v>
      </c>
      <c r="DA9" s="6">
        <v>0</v>
      </c>
      <c r="DB9" s="5">
        <v>0</v>
      </c>
      <c r="DC9" s="8">
        <v>0</v>
      </c>
      <c r="DD9" s="6">
        <v>0</v>
      </c>
      <c r="DE9" s="5">
        <v>0</v>
      </c>
      <c r="DF9" s="8">
        <v>0</v>
      </c>
      <c r="DG9" s="6">
        <f t="shared" si="1"/>
        <v>5205</v>
      </c>
      <c r="DH9" s="8">
        <f t="shared" si="2"/>
        <v>23098</v>
      </c>
    </row>
    <row r="10" spans="1:113" x14ac:dyDescent="0.3">
      <c r="A10" s="41">
        <v>2004</v>
      </c>
      <c r="B10" s="42" t="s">
        <v>6</v>
      </c>
      <c r="C10" s="6">
        <v>7435</v>
      </c>
      <c r="D10" s="5">
        <v>30865</v>
      </c>
      <c r="E10" s="8">
        <f t="shared" si="3"/>
        <v>4151.3113651647609</v>
      </c>
      <c r="F10" s="6">
        <v>0</v>
      </c>
      <c r="G10" s="5">
        <v>0</v>
      </c>
      <c r="H10" s="8">
        <v>0</v>
      </c>
      <c r="I10" s="6">
        <v>0</v>
      </c>
      <c r="J10" s="5">
        <v>0</v>
      </c>
      <c r="K10" s="8">
        <v>0</v>
      </c>
      <c r="L10" s="6">
        <v>0</v>
      </c>
      <c r="M10" s="5">
        <v>0</v>
      </c>
      <c r="N10" s="8">
        <v>0</v>
      </c>
      <c r="O10" s="6">
        <v>0</v>
      </c>
      <c r="P10" s="5">
        <v>0</v>
      </c>
      <c r="Q10" s="8">
        <v>0</v>
      </c>
      <c r="R10" s="6">
        <v>0</v>
      </c>
      <c r="S10" s="5">
        <v>0</v>
      </c>
      <c r="T10" s="8">
        <v>0</v>
      </c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f t="shared" si="0"/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/>
      <c r="AK10" s="5"/>
      <c r="AL10" s="8"/>
      <c r="AM10" s="6">
        <v>0</v>
      </c>
      <c r="AN10" s="5">
        <v>0</v>
      </c>
      <c r="AO10" s="8">
        <v>0</v>
      </c>
      <c r="AP10" s="6">
        <v>0</v>
      </c>
      <c r="AQ10" s="5">
        <v>0</v>
      </c>
      <c r="AR10" s="8">
        <v>0</v>
      </c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0</v>
      </c>
      <c r="AZ10" s="5">
        <v>0</v>
      </c>
      <c r="BA10" s="8">
        <v>0</v>
      </c>
      <c r="BB10" s="6">
        <v>0</v>
      </c>
      <c r="BC10" s="5">
        <v>0</v>
      </c>
      <c r="BD10" s="8">
        <v>0</v>
      </c>
      <c r="BE10" s="6">
        <v>0</v>
      </c>
      <c r="BF10" s="5">
        <v>0</v>
      </c>
      <c r="BG10" s="8">
        <v>0</v>
      </c>
      <c r="BH10" s="6">
        <v>0</v>
      </c>
      <c r="BI10" s="5">
        <v>0</v>
      </c>
      <c r="BJ10" s="8">
        <v>0</v>
      </c>
      <c r="BK10" s="6">
        <v>0</v>
      </c>
      <c r="BL10" s="5">
        <v>0</v>
      </c>
      <c r="BM10" s="8">
        <v>0</v>
      </c>
      <c r="BN10" s="6">
        <v>0</v>
      </c>
      <c r="BO10" s="5">
        <v>0</v>
      </c>
      <c r="BP10" s="8">
        <v>0</v>
      </c>
      <c r="BQ10" s="6">
        <v>0</v>
      </c>
      <c r="BR10" s="5">
        <v>0</v>
      </c>
      <c r="BS10" s="8">
        <v>0</v>
      </c>
      <c r="BT10" s="6">
        <v>0</v>
      </c>
      <c r="BU10" s="5">
        <v>0</v>
      </c>
      <c r="BV10" s="8">
        <v>0</v>
      </c>
      <c r="BW10" s="6">
        <v>0</v>
      </c>
      <c r="BX10" s="5">
        <v>0</v>
      </c>
      <c r="BY10" s="8"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/>
      <c r="CG10" s="5"/>
      <c r="CH10" s="8"/>
      <c r="CI10" s="6">
        <v>0</v>
      </c>
      <c r="CJ10" s="5">
        <v>0</v>
      </c>
      <c r="CK10" s="8">
        <v>0</v>
      </c>
      <c r="CL10" s="6">
        <v>0</v>
      </c>
      <c r="CM10" s="5">
        <v>0</v>
      </c>
      <c r="CN10" s="8"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v>0</v>
      </c>
      <c r="CX10" s="6">
        <v>0</v>
      </c>
      <c r="CY10" s="5">
        <v>0</v>
      </c>
      <c r="CZ10" s="8">
        <v>0</v>
      </c>
      <c r="DA10" s="6">
        <v>0</v>
      </c>
      <c r="DB10" s="5">
        <v>0</v>
      </c>
      <c r="DC10" s="8">
        <v>0</v>
      </c>
      <c r="DD10" s="6">
        <v>0</v>
      </c>
      <c r="DE10" s="5">
        <v>0</v>
      </c>
      <c r="DF10" s="8">
        <v>0</v>
      </c>
      <c r="DG10" s="6">
        <f t="shared" si="1"/>
        <v>7435</v>
      </c>
      <c r="DH10" s="8">
        <f t="shared" si="2"/>
        <v>30865</v>
      </c>
    </row>
    <row r="11" spans="1:113" x14ac:dyDescent="0.3">
      <c r="A11" s="41">
        <v>2004</v>
      </c>
      <c r="B11" s="42" t="s">
        <v>7</v>
      </c>
      <c r="C11" s="6">
        <v>991</v>
      </c>
      <c r="D11" s="5">
        <v>3977</v>
      </c>
      <c r="E11" s="8">
        <f t="shared" si="3"/>
        <v>4013.1180625630682</v>
      </c>
      <c r="F11" s="6">
        <v>0</v>
      </c>
      <c r="G11" s="5">
        <v>0</v>
      </c>
      <c r="H11" s="8">
        <v>0</v>
      </c>
      <c r="I11" s="6">
        <v>0</v>
      </c>
      <c r="J11" s="5">
        <v>0</v>
      </c>
      <c r="K11" s="8">
        <v>0</v>
      </c>
      <c r="L11" s="6">
        <v>0</v>
      </c>
      <c r="M11" s="5">
        <v>0</v>
      </c>
      <c r="N11" s="8">
        <v>0</v>
      </c>
      <c r="O11" s="6">
        <v>0</v>
      </c>
      <c r="P11" s="5">
        <v>0</v>
      </c>
      <c r="Q11" s="8">
        <v>0</v>
      </c>
      <c r="R11" s="6">
        <v>0</v>
      </c>
      <c r="S11" s="5">
        <v>0</v>
      </c>
      <c r="T11" s="8">
        <v>0</v>
      </c>
      <c r="U11" s="6">
        <v>0</v>
      </c>
      <c r="V11" s="5">
        <v>0</v>
      </c>
      <c r="W11" s="8">
        <v>0</v>
      </c>
      <c r="X11" s="6">
        <v>0</v>
      </c>
      <c r="Y11" s="5">
        <v>0</v>
      </c>
      <c r="Z11" s="8">
        <v>0</v>
      </c>
      <c r="AA11" s="6">
        <v>0</v>
      </c>
      <c r="AB11" s="5">
        <v>0</v>
      </c>
      <c r="AC11" s="8">
        <f t="shared" si="0"/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/>
      <c r="AK11" s="5"/>
      <c r="AL11" s="8"/>
      <c r="AM11" s="6">
        <v>0</v>
      </c>
      <c r="AN11" s="5">
        <v>0</v>
      </c>
      <c r="AO11" s="8">
        <v>0</v>
      </c>
      <c r="AP11" s="6">
        <v>0</v>
      </c>
      <c r="AQ11" s="5">
        <v>0</v>
      </c>
      <c r="AR11" s="8">
        <v>0</v>
      </c>
      <c r="AS11" s="6">
        <v>0</v>
      </c>
      <c r="AT11" s="5">
        <v>0</v>
      </c>
      <c r="AU11" s="8">
        <v>0</v>
      </c>
      <c r="AV11" s="6">
        <v>0</v>
      </c>
      <c r="AW11" s="5">
        <v>0</v>
      </c>
      <c r="AX11" s="8">
        <v>0</v>
      </c>
      <c r="AY11" s="6">
        <v>0</v>
      </c>
      <c r="AZ11" s="5">
        <v>0</v>
      </c>
      <c r="BA11" s="8">
        <v>0</v>
      </c>
      <c r="BB11" s="6">
        <v>0</v>
      </c>
      <c r="BC11" s="5">
        <v>0</v>
      </c>
      <c r="BD11" s="8">
        <v>0</v>
      </c>
      <c r="BE11" s="6">
        <v>0</v>
      </c>
      <c r="BF11" s="5">
        <v>0</v>
      </c>
      <c r="BG11" s="8">
        <v>0</v>
      </c>
      <c r="BH11" s="6">
        <v>0</v>
      </c>
      <c r="BI11" s="5">
        <v>0</v>
      </c>
      <c r="BJ11" s="8">
        <v>0</v>
      </c>
      <c r="BK11" s="6">
        <v>0</v>
      </c>
      <c r="BL11" s="5">
        <v>0</v>
      </c>
      <c r="BM11" s="8">
        <v>0</v>
      </c>
      <c r="BN11" s="6">
        <v>0</v>
      </c>
      <c r="BO11" s="5">
        <v>0</v>
      </c>
      <c r="BP11" s="8">
        <v>0</v>
      </c>
      <c r="BQ11" s="6">
        <v>0</v>
      </c>
      <c r="BR11" s="5">
        <v>0</v>
      </c>
      <c r="BS11" s="8">
        <v>0</v>
      </c>
      <c r="BT11" s="6">
        <v>0</v>
      </c>
      <c r="BU11" s="5">
        <v>0</v>
      </c>
      <c r="BV11" s="8">
        <v>0</v>
      </c>
      <c r="BW11" s="6">
        <v>0</v>
      </c>
      <c r="BX11" s="5">
        <v>0</v>
      </c>
      <c r="BY11" s="8">
        <v>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/>
      <c r="CG11" s="5"/>
      <c r="CH11" s="8"/>
      <c r="CI11" s="6">
        <v>0</v>
      </c>
      <c r="CJ11" s="5">
        <v>0</v>
      </c>
      <c r="CK11" s="8">
        <v>0</v>
      </c>
      <c r="CL11" s="6">
        <v>0</v>
      </c>
      <c r="CM11" s="5">
        <v>0</v>
      </c>
      <c r="CN11" s="8">
        <v>0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v>0</v>
      </c>
      <c r="CX11" s="6">
        <v>0</v>
      </c>
      <c r="CY11" s="5">
        <v>0</v>
      </c>
      <c r="CZ11" s="8">
        <v>0</v>
      </c>
      <c r="DA11" s="6">
        <v>0</v>
      </c>
      <c r="DB11" s="5">
        <v>0</v>
      </c>
      <c r="DC11" s="8">
        <v>0</v>
      </c>
      <c r="DD11" s="6">
        <v>0</v>
      </c>
      <c r="DE11" s="5">
        <v>0</v>
      </c>
      <c r="DF11" s="8">
        <v>0</v>
      </c>
      <c r="DG11" s="6">
        <f t="shared" si="1"/>
        <v>991</v>
      </c>
      <c r="DH11" s="8">
        <f t="shared" si="2"/>
        <v>3977</v>
      </c>
    </row>
    <row r="12" spans="1:113" x14ac:dyDescent="0.3">
      <c r="A12" s="41">
        <v>2004</v>
      </c>
      <c r="B12" s="42" t="s">
        <v>8</v>
      </c>
      <c r="C12" s="6">
        <v>1</v>
      </c>
      <c r="D12" s="5">
        <v>6</v>
      </c>
      <c r="E12" s="8">
        <f t="shared" si="3"/>
        <v>6000</v>
      </c>
      <c r="F12" s="6">
        <v>0</v>
      </c>
      <c r="G12" s="5">
        <v>0</v>
      </c>
      <c r="H12" s="8">
        <v>0</v>
      </c>
      <c r="I12" s="6">
        <v>0</v>
      </c>
      <c r="J12" s="5">
        <v>0</v>
      </c>
      <c r="K12" s="8">
        <v>0</v>
      </c>
      <c r="L12" s="6">
        <v>0</v>
      </c>
      <c r="M12" s="5">
        <v>0</v>
      </c>
      <c r="N12" s="8">
        <v>0</v>
      </c>
      <c r="O12" s="6">
        <v>0</v>
      </c>
      <c r="P12" s="5">
        <v>0</v>
      </c>
      <c r="Q12" s="8">
        <v>0</v>
      </c>
      <c r="R12" s="6">
        <v>0</v>
      </c>
      <c r="S12" s="5">
        <v>0</v>
      </c>
      <c r="T12" s="8">
        <v>0</v>
      </c>
      <c r="U12" s="6">
        <v>0</v>
      </c>
      <c r="V12" s="5">
        <v>0</v>
      </c>
      <c r="W12" s="8">
        <v>0</v>
      </c>
      <c r="X12" s="6">
        <v>0</v>
      </c>
      <c r="Y12" s="5">
        <v>0</v>
      </c>
      <c r="Z12" s="8">
        <v>0</v>
      </c>
      <c r="AA12" s="6">
        <v>0</v>
      </c>
      <c r="AB12" s="5">
        <v>0</v>
      </c>
      <c r="AC12" s="8">
        <f t="shared" si="0"/>
        <v>0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/>
      <c r="AK12" s="5"/>
      <c r="AL12" s="8"/>
      <c r="AM12" s="6">
        <v>0</v>
      </c>
      <c r="AN12" s="5">
        <v>0</v>
      </c>
      <c r="AO12" s="8">
        <v>0</v>
      </c>
      <c r="AP12" s="6">
        <v>0</v>
      </c>
      <c r="AQ12" s="5">
        <v>0</v>
      </c>
      <c r="AR12" s="8">
        <v>0</v>
      </c>
      <c r="AS12" s="6">
        <v>0</v>
      </c>
      <c r="AT12" s="5">
        <v>0</v>
      </c>
      <c r="AU12" s="8">
        <v>0</v>
      </c>
      <c r="AV12" s="6">
        <v>0</v>
      </c>
      <c r="AW12" s="5">
        <v>0</v>
      </c>
      <c r="AX12" s="8">
        <v>0</v>
      </c>
      <c r="AY12" s="6">
        <v>0</v>
      </c>
      <c r="AZ12" s="5">
        <v>0</v>
      </c>
      <c r="BA12" s="8">
        <v>0</v>
      </c>
      <c r="BB12" s="6">
        <v>0</v>
      </c>
      <c r="BC12" s="5">
        <v>0</v>
      </c>
      <c r="BD12" s="8">
        <v>0</v>
      </c>
      <c r="BE12" s="6">
        <v>0</v>
      </c>
      <c r="BF12" s="5">
        <v>0</v>
      </c>
      <c r="BG12" s="8">
        <v>0</v>
      </c>
      <c r="BH12" s="6">
        <v>0</v>
      </c>
      <c r="BI12" s="5">
        <v>0</v>
      </c>
      <c r="BJ12" s="8">
        <v>0</v>
      </c>
      <c r="BK12" s="6">
        <v>0</v>
      </c>
      <c r="BL12" s="5">
        <v>0</v>
      </c>
      <c r="BM12" s="8">
        <v>0</v>
      </c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0</v>
      </c>
      <c r="BU12" s="5">
        <v>0</v>
      </c>
      <c r="BV12" s="8">
        <v>0</v>
      </c>
      <c r="BW12" s="6">
        <v>0</v>
      </c>
      <c r="BX12" s="5">
        <v>0</v>
      </c>
      <c r="BY12" s="8"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/>
      <c r="CG12" s="5"/>
      <c r="CH12" s="8"/>
      <c r="CI12" s="6">
        <v>0</v>
      </c>
      <c r="CJ12" s="5">
        <v>0</v>
      </c>
      <c r="CK12" s="8">
        <v>0</v>
      </c>
      <c r="CL12" s="6">
        <v>0</v>
      </c>
      <c r="CM12" s="5">
        <v>0</v>
      </c>
      <c r="CN12" s="8"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v>0</v>
      </c>
      <c r="CX12" s="6">
        <v>0</v>
      </c>
      <c r="CY12" s="5">
        <v>0</v>
      </c>
      <c r="CZ12" s="8">
        <v>0</v>
      </c>
      <c r="DA12" s="6">
        <v>0</v>
      </c>
      <c r="DB12" s="5">
        <v>0</v>
      </c>
      <c r="DC12" s="8">
        <v>0</v>
      </c>
      <c r="DD12" s="6">
        <v>0</v>
      </c>
      <c r="DE12" s="5">
        <v>0</v>
      </c>
      <c r="DF12" s="8">
        <v>0</v>
      </c>
      <c r="DG12" s="6">
        <f t="shared" si="1"/>
        <v>1</v>
      </c>
      <c r="DH12" s="8">
        <f t="shared" si="2"/>
        <v>6</v>
      </c>
    </row>
    <row r="13" spans="1:113" x14ac:dyDescent="0.3">
      <c r="A13" s="41">
        <v>2004</v>
      </c>
      <c r="B13" s="42" t="s">
        <v>9</v>
      </c>
      <c r="C13" s="6">
        <v>0</v>
      </c>
      <c r="D13" s="5">
        <v>0</v>
      </c>
      <c r="E13" s="8">
        <v>0</v>
      </c>
      <c r="F13" s="6">
        <v>0</v>
      </c>
      <c r="G13" s="5">
        <v>0</v>
      </c>
      <c r="H13" s="8">
        <v>0</v>
      </c>
      <c r="I13" s="6">
        <v>0</v>
      </c>
      <c r="J13" s="5">
        <v>0</v>
      </c>
      <c r="K13" s="8">
        <v>0</v>
      </c>
      <c r="L13" s="6">
        <v>0</v>
      </c>
      <c r="M13" s="5">
        <v>0</v>
      </c>
      <c r="N13" s="8">
        <v>0</v>
      </c>
      <c r="O13" s="6">
        <v>0</v>
      </c>
      <c r="P13" s="5">
        <v>0</v>
      </c>
      <c r="Q13" s="8">
        <v>0</v>
      </c>
      <c r="R13" s="6">
        <v>0</v>
      </c>
      <c r="S13" s="5">
        <v>0</v>
      </c>
      <c r="T13" s="8">
        <v>0</v>
      </c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f t="shared" si="0"/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/>
      <c r="AK13" s="5"/>
      <c r="AL13" s="8"/>
      <c r="AM13" s="6">
        <v>0</v>
      </c>
      <c r="AN13" s="5">
        <v>0</v>
      </c>
      <c r="AO13" s="8">
        <v>0</v>
      </c>
      <c r="AP13" s="6">
        <v>0</v>
      </c>
      <c r="AQ13" s="5">
        <v>0</v>
      </c>
      <c r="AR13" s="8">
        <v>0</v>
      </c>
      <c r="AS13" s="6">
        <v>0</v>
      </c>
      <c r="AT13" s="5">
        <v>0</v>
      </c>
      <c r="AU13" s="8">
        <v>0</v>
      </c>
      <c r="AV13" s="6">
        <v>0</v>
      </c>
      <c r="AW13" s="5">
        <v>0</v>
      </c>
      <c r="AX13" s="8">
        <v>0</v>
      </c>
      <c r="AY13" s="6">
        <v>0</v>
      </c>
      <c r="AZ13" s="5">
        <v>0</v>
      </c>
      <c r="BA13" s="8">
        <v>0</v>
      </c>
      <c r="BB13" s="6">
        <v>0</v>
      </c>
      <c r="BC13" s="5">
        <v>0</v>
      </c>
      <c r="BD13" s="8">
        <v>0</v>
      </c>
      <c r="BE13" s="6">
        <v>0</v>
      </c>
      <c r="BF13" s="5">
        <v>0</v>
      </c>
      <c r="BG13" s="8">
        <v>0</v>
      </c>
      <c r="BH13" s="6">
        <v>0</v>
      </c>
      <c r="BI13" s="5">
        <v>0</v>
      </c>
      <c r="BJ13" s="8">
        <v>0</v>
      </c>
      <c r="BK13" s="6">
        <v>0</v>
      </c>
      <c r="BL13" s="5">
        <v>0</v>
      </c>
      <c r="BM13" s="8">
        <v>0</v>
      </c>
      <c r="BN13" s="6">
        <v>0</v>
      </c>
      <c r="BO13" s="5">
        <v>0</v>
      </c>
      <c r="BP13" s="8">
        <v>0</v>
      </c>
      <c r="BQ13" s="6">
        <v>0</v>
      </c>
      <c r="BR13" s="5">
        <v>0</v>
      </c>
      <c r="BS13" s="8">
        <v>0</v>
      </c>
      <c r="BT13" s="6">
        <v>0</v>
      </c>
      <c r="BU13" s="5">
        <v>0</v>
      </c>
      <c r="BV13" s="8">
        <v>0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/>
      <c r="CG13" s="5"/>
      <c r="CH13" s="8"/>
      <c r="CI13" s="6">
        <v>0</v>
      </c>
      <c r="CJ13" s="5">
        <v>0</v>
      </c>
      <c r="CK13" s="8">
        <v>0</v>
      </c>
      <c r="CL13" s="6">
        <v>0</v>
      </c>
      <c r="CM13" s="5">
        <v>0</v>
      </c>
      <c r="CN13" s="8">
        <v>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v>0</v>
      </c>
      <c r="CX13" s="6">
        <v>0</v>
      </c>
      <c r="CY13" s="5">
        <v>0</v>
      </c>
      <c r="CZ13" s="8">
        <v>0</v>
      </c>
      <c r="DA13" s="6">
        <v>0</v>
      </c>
      <c r="DB13" s="5">
        <v>0</v>
      </c>
      <c r="DC13" s="8">
        <v>0</v>
      </c>
      <c r="DD13" s="6">
        <v>0</v>
      </c>
      <c r="DE13" s="5">
        <v>0</v>
      </c>
      <c r="DF13" s="8">
        <v>0</v>
      </c>
      <c r="DG13" s="6">
        <f t="shared" si="1"/>
        <v>0</v>
      </c>
      <c r="DH13" s="8">
        <f t="shared" si="2"/>
        <v>0</v>
      </c>
    </row>
    <row r="14" spans="1:113" x14ac:dyDescent="0.3">
      <c r="A14" s="41">
        <v>2004</v>
      </c>
      <c r="B14" s="42" t="s">
        <v>10</v>
      </c>
      <c r="C14" s="6">
        <v>850</v>
      </c>
      <c r="D14" s="5">
        <v>3095</v>
      </c>
      <c r="E14" s="8">
        <f t="shared" si="3"/>
        <v>3641.1764705882351</v>
      </c>
      <c r="F14" s="6">
        <v>0</v>
      </c>
      <c r="G14" s="5">
        <v>0</v>
      </c>
      <c r="H14" s="8">
        <v>0</v>
      </c>
      <c r="I14" s="6">
        <v>0</v>
      </c>
      <c r="J14" s="5">
        <v>0</v>
      </c>
      <c r="K14" s="8">
        <v>0</v>
      </c>
      <c r="L14" s="6">
        <v>0</v>
      </c>
      <c r="M14" s="5">
        <v>0</v>
      </c>
      <c r="N14" s="8">
        <v>0</v>
      </c>
      <c r="O14" s="6">
        <v>0</v>
      </c>
      <c r="P14" s="5">
        <v>0</v>
      </c>
      <c r="Q14" s="8">
        <v>0</v>
      </c>
      <c r="R14" s="6">
        <v>0</v>
      </c>
      <c r="S14" s="5">
        <v>0</v>
      </c>
      <c r="T14" s="8">
        <v>0</v>
      </c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f t="shared" si="0"/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/>
      <c r="AK14" s="5"/>
      <c r="AL14" s="8"/>
      <c r="AM14" s="6">
        <v>0</v>
      </c>
      <c r="AN14" s="5">
        <v>0</v>
      </c>
      <c r="AO14" s="8">
        <v>0</v>
      </c>
      <c r="AP14" s="6">
        <v>0</v>
      </c>
      <c r="AQ14" s="5">
        <v>0</v>
      </c>
      <c r="AR14" s="8">
        <v>0</v>
      </c>
      <c r="AS14" s="6">
        <v>0</v>
      </c>
      <c r="AT14" s="5">
        <v>0</v>
      </c>
      <c r="AU14" s="8">
        <v>0</v>
      </c>
      <c r="AV14" s="6">
        <v>0</v>
      </c>
      <c r="AW14" s="5">
        <v>0</v>
      </c>
      <c r="AX14" s="8">
        <v>0</v>
      </c>
      <c r="AY14" s="6">
        <v>0</v>
      </c>
      <c r="AZ14" s="5">
        <v>0</v>
      </c>
      <c r="BA14" s="8">
        <v>0</v>
      </c>
      <c r="BB14" s="6">
        <v>0</v>
      </c>
      <c r="BC14" s="5">
        <v>0</v>
      </c>
      <c r="BD14" s="8">
        <v>0</v>
      </c>
      <c r="BE14" s="6">
        <v>0</v>
      </c>
      <c r="BF14" s="5">
        <v>0</v>
      </c>
      <c r="BG14" s="8">
        <v>0</v>
      </c>
      <c r="BH14" s="6">
        <v>0</v>
      </c>
      <c r="BI14" s="5">
        <v>0</v>
      </c>
      <c r="BJ14" s="8">
        <v>0</v>
      </c>
      <c r="BK14" s="6">
        <v>0</v>
      </c>
      <c r="BL14" s="5">
        <v>0</v>
      </c>
      <c r="BM14" s="8">
        <v>0</v>
      </c>
      <c r="BN14" s="6">
        <v>0</v>
      </c>
      <c r="BO14" s="5">
        <v>0</v>
      </c>
      <c r="BP14" s="8">
        <v>0</v>
      </c>
      <c r="BQ14" s="6">
        <v>0</v>
      </c>
      <c r="BR14" s="5">
        <v>0</v>
      </c>
      <c r="BS14" s="8">
        <v>0</v>
      </c>
      <c r="BT14" s="6">
        <v>0</v>
      </c>
      <c r="BU14" s="5">
        <v>0</v>
      </c>
      <c r="BV14" s="8">
        <v>0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/>
      <c r="CG14" s="5"/>
      <c r="CH14" s="8"/>
      <c r="CI14" s="6">
        <v>0</v>
      </c>
      <c r="CJ14" s="5">
        <v>0</v>
      </c>
      <c r="CK14" s="8">
        <v>0</v>
      </c>
      <c r="CL14" s="6">
        <v>0</v>
      </c>
      <c r="CM14" s="5">
        <v>0</v>
      </c>
      <c r="CN14" s="8">
        <v>0</v>
      </c>
      <c r="CO14" s="6">
        <v>0</v>
      </c>
      <c r="CP14" s="5">
        <v>0</v>
      </c>
      <c r="CQ14" s="8">
        <v>0</v>
      </c>
      <c r="CR14" s="6">
        <v>0</v>
      </c>
      <c r="CS14" s="5">
        <v>0</v>
      </c>
      <c r="CT14" s="8">
        <v>0</v>
      </c>
      <c r="CU14" s="6">
        <v>0</v>
      </c>
      <c r="CV14" s="5">
        <v>0</v>
      </c>
      <c r="CW14" s="8">
        <v>0</v>
      </c>
      <c r="CX14" s="6">
        <v>0</v>
      </c>
      <c r="CY14" s="5">
        <v>0</v>
      </c>
      <c r="CZ14" s="8">
        <v>0</v>
      </c>
      <c r="DA14" s="6">
        <v>0</v>
      </c>
      <c r="DB14" s="5">
        <v>0</v>
      </c>
      <c r="DC14" s="8">
        <v>0</v>
      </c>
      <c r="DD14" s="6">
        <v>0</v>
      </c>
      <c r="DE14" s="5">
        <v>0</v>
      </c>
      <c r="DF14" s="8">
        <v>0</v>
      </c>
      <c r="DG14" s="6">
        <f t="shared" si="1"/>
        <v>850</v>
      </c>
      <c r="DH14" s="8">
        <f t="shared" si="2"/>
        <v>3095</v>
      </c>
    </row>
    <row r="15" spans="1:113" x14ac:dyDescent="0.3">
      <c r="A15" s="41">
        <v>2004</v>
      </c>
      <c r="B15" s="42" t="s">
        <v>11</v>
      </c>
      <c r="C15" s="6">
        <v>9493</v>
      </c>
      <c r="D15" s="5">
        <v>35931</v>
      </c>
      <c r="E15" s="8">
        <f t="shared" si="3"/>
        <v>3784.9994732961131</v>
      </c>
      <c r="F15" s="6">
        <v>0</v>
      </c>
      <c r="G15" s="5">
        <v>0</v>
      </c>
      <c r="H15" s="8">
        <v>0</v>
      </c>
      <c r="I15" s="6">
        <v>0</v>
      </c>
      <c r="J15" s="5">
        <v>0</v>
      </c>
      <c r="K15" s="8">
        <v>0</v>
      </c>
      <c r="L15" s="6">
        <v>0</v>
      </c>
      <c r="M15" s="5">
        <v>0</v>
      </c>
      <c r="N15" s="8">
        <v>0</v>
      </c>
      <c r="O15" s="6">
        <v>0</v>
      </c>
      <c r="P15" s="5">
        <v>0</v>
      </c>
      <c r="Q15" s="8">
        <v>0</v>
      </c>
      <c r="R15" s="6">
        <v>0</v>
      </c>
      <c r="S15" s="5">
        <v>0</v>
      </c>
      <c r="T15" s="8">
        <v>0</v>
      </c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f t="shared" si="0"/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/>
      <c r="AK15" s="5"/>
      <c r="AL15" s="8"/>
      <c r="AM15" s="6">
        <v>0</v>
      </c>
      <c r="AN15" s="5">
        <v>0</v>
      </c>
      <c r="AO15" s="8">
        <v>0</v>
      </c>
      <c r="AP15" s="6">
        <v>0</v>
      </c>
      <c r="AQ15" s="5">
        <v>0</v>
      </c>
      <c r="AR15" s="8">
        <v>0</v>
      </c>
      <c r="AS15" s="6">
        <v>0</v>
      </c>
      <c r="AT15" s="5">
        <v>0</v>
      </c>
      <c r="AU15" s="8">
        <v>0</v>
      </c>
      <c r="AV15" s="6">
        <v>0</v>
      </c>
      <c r="AW15" s="5">
        <v>0</v>
      </c>
      <c r="AX15" s="8">
        <v>0</v>
      </c>
      <c r="AY15" s="6">
        <v>0</v>
      </c>
      <c r="AZ15" s="5">
        <v>0</v>
      </c>
      <c r="BA15" s="8">
        <v>0</v>
      </c>
      <c r="BB15" s="6">
        <v>0</v>
      </c>
      <c r="BC15" s="5">
        <v>0</v>
      </c>
      <c r="BD15" s="8">
        <v>0</v>
      </c>
      <c r="BE15" s="6">
        <v>0</v>
      </c>
      <c r="BF15" s="5">
        <v>0</v>
      </c>
      <c r="BG15" s="8">
        <v>0</v>
      </c>
      <c r="BH15" s="6">
        <v>0</v>
      </c>
      <c r="BI15" s="5">
        <v>0</v>
      </c>
      <c r="BJ15" s="8">
        <v>0</v>
      </c>
      <c r="BK15" s="6">
        <v>0</v>
      </c>
      <c r="BL15" s="5">
        <v>0</v>
      </c>
      <c r="BM15" s="8">
        <v>0</v>
      </c>
      <c r="BN15" s="6">
        <v>0</v>
      </c>
      <c r="BO15" s="5">
        <v>0</v>
      </c>
      <c r="BP15" s="8">
        <v>0</v>
      </c>
      <c r="BQ15" s="6">
        <v>0</v>
      </c>
      <c r="BR15" s="5">
        <v>0</v>
      </c>
      <c r="BS15" s="8">
        <v>0</v>
      </c>
      <c r="BT15" s="6">
        <v>0</v>
      </c>
      <c r="BU15" s="5">
        <v>0</v>
      </c>
      <c r="BV15" s="8">
        <v>0</v>
      </c>
      <c r="BW15" s="6">
        <v>0</v>
      </c>
      <c r="BX15" s="5">
        <v>0</v>
      </c>
      <c r="BY15" s="8"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/>
      <c r="CG15" s="5"/>
      <c r="CH15" s="8"/>
      <c r="CI15" s="6">
        <v>0</v>
      </c>
      <c r="CJ15" s="5">
        <v>0</v>
      </c>
      <c r="CK15" s="8">
        <v>0</v>
      </c>
      <c r="CL15" s="6">
        <v>0</v>
      </c>
      <c r="CM15" s="5">
        <v>0</v>
      </c>
      <c r="CN15" s="8"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v>0</v>
      </c>
      <c r="CX15" s="6">
        <v>0</v>
      </c>
      <c r="CY15" s="5">
        <v>0</v>
      </c>
      <c r="CZ15" s="8">
        <v>0</v>
      </c>
      <c r="DA15" s="6">
        <v>0</v>
      </c>
      <c r="DB15" s="5">
        <v>0</v>
      </c>
      <c r="DC15" s="8">
        <v>0</v>
      </c>
      <c r="DD15" s="6">
        <v>0</v>
      </c>
      <c r="DE15" s="5">
        <v>0</v>
      </c>
      <c r="DF15" s="8">
        <v>0</v>
      </c>
      <c r="DG15" s="6">
        <f t="shared" si="1"/>
        <v>9493</v>
      </c>
      <c r="DH15" s="8">
        <f t="shared" si="2"/>
        <v>35931</v>
      </c>
    </row>
    <row r="16" spans="1:113" x14ac:dyDescent="0.3">
      <c r="A16" s="41">
        <v>2004</v>
      </c>
      <c r="B16" s="42" t="s">
        <v>12</v>
      </c>
      <c r="C16" s="6">
        <v>3485</v>
      </c>
      <c r="D16" s="5">
        <v>13111</v>
      </c>
      <c r="E16" s="8">
        <f t="shared" si="3"/>
        <v>3762.1233859397416</v>
      </c>
      <c r="F16" s="6">
        <v>0</v>
      </c>
      <c r="G16" s="5">
        <v>0</v>
      </c>
      <c r="H16" s="8">
        <v>0</v>
      </c>
      <c r="I16" s="6">
        <v>0</v>
      </c>
      <c r="J16" s="5">
        <v>0</v>
      </c>
      <c r="K16" s="8">
        <v>0</v>
      </c>
      <c r="L16" s="6">
        <v>0</v>
      </c>
      <c r="M16" s="5">
        <v>0</v>
      </c>
      <c r="N16" s="8">
        <v>0</v>
      </c>
      <c r="O16" s="6">
        <v>0</v>
      </c>
      <c r="P16" s="5">
        <v>0</v>
      </c>
      <c r="Q16" s="8">
        <v>0</v>
      </c>
      <c r="R16" s="6">
        <v>0</v>
      </c>
      <c r="S16" s="5">
        <v>0</v>
      </c>
      <c r="T16" s="8">
        <v>0</v>
      </c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>
        <v>0</v>
      </c>
      <c r="AB16" s="5">
        <v>0</v>
      </c>
      <c r="AC16" s="8">
        <f t="shared" si="0"/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/>
      <c r="AK16" s="5"/>
      <c r="AL16" s="8"/>
      <c r="AM16" s="6">
        <v>0</v>
      </c>
      <c r="AN16" s="5">
        <v>0</v>
      </c>
      <c r="AO16" s="8">
        <v>0</v>
      </c>
      <c r="AP16" s="6">
        <v>0</v>
      </c>
      <c r="AQ16" s="5">
        <v>0</v>
      </c>
      <c r="AR16" s="8">
        <v>0</v>
      </c>
      <c r="AS16" s="6">
        <v>0</v>
      </c>
      <c r="AT16" s="5">
        <v>0</v>
      </c>
      <c r="AU16" s="8">
        <v>0</v>
      </c>
      <c r="AV16" s="6">
        <v>500</v>
      </c>
      <c r="AW16" s="5">
        <v>1859</v>
      </c>
      <c r="AX16" s="8">
        <f t="shared" ref="AX16:AX17" si="5">AW16/AV16*1000</f>
        <v>3718</v>
      </c>
      <c r="AY16" s="6">
        <v>0</v>
      </c>
      <c r="AZ16" s="5">
        <v>0</v>
      </c>
      <c r="BA16" s="8">
        <v>0</v>
      </c>
      <c r="BB16" s="6">
        <v>0</v>
      </c>
      <c r="BC16" s="5">
        <v>0</v>
      </c>
      <c r="BD16" s="8">
        <v>0</v>
      </c>
      <c r="BE16" s="6">
        <v>0</v>
      </c>
      <c r="BF16" s="5">
        <v>0</v>
      </c>
      <c r="BG16" s="8">
        <v>0</v>
      </c>
      <c r="BH16" s="6">
        <v>0</v>
      </c>
      <c r="BI16" s="5">
        <v>0</v>
      </c>
      <c r="BJ16" s="8">
        <v>0</v>
      </c>
      <c r="BK16" s="6">
        <v>0</v>
      </c>
      <c r="BL16" s="5">
        <v>0</v>
      </c>
      <c r="BM16" s="8">
        <v>0</v>
      </c>
      <c r="BN16" s="6">
        <v>0</v>
      </c>
      <c r="BO16" s="5">
        <v>0</v>
      </c>
      <c r="BP16" s="8">
        <v>0</v>
      </c>
      <c r="BQ16" s="6">
        <v>0</v>
      </c>
      <c r="BR16" s="5">
        <v>0</v>
      </c>
      <c r="BS16" s="8">
        <v>0</v>
      </c>
      <c r="BT16" s="6">
        <v>0</v>
      </c>
      <c r="BU16" s="5">
        <v>0</v>
      </c>
      <c r="BV16" s="8">
        <v>0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/>
      <c r="CG16" s="5"/>
      <c r="CH16" s="8"/>
      <c r="CI16" s="6">
        <v>0</v>
      </c>
      <c r="CJ16" s="5">
        <v>0</v>
      </c>
      <c r="CK16" s="8">
        <v>0</v>
      </c>
      <c r="CL16" s="6">
        <v>0</v>
      </c>
      <c r="CM16" s="5">
        <v>0</v>
      </c>
      <c r="CN16" s="8">
        <v>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v>0</v>
      </c>
      <c r="CX16" s="6">
        <v>0</v>
      </c>
      <c r="CY16" s="5">
        <v>0</v>
      </c>
      <c r="CZ16" s="8">
        <v>0</v>
      </c>
      <c r="DA16" s="6">
        <v>0</v>
      </c>
      <c r="DB16" s="5">
        <v>0</v>
      </c>
      <c r="DC16" s="8">
        <v>0</v>
      </c>
      <c r="DD16" s="6">
        <v>0</v>
      </c>
      <c r="DE16" s="5">
        <v>0</v>
      </c>
      <c r="DF16" s="8">
        <v>0</v>
      </c>
      <c r="DG16" s="6">
        <f t="shared" si="1"/>
        <v>3985</v>
      </c>
      <c r="DH16" s="8">
        <f t="shared" si="2"/>
        <v>14970</v>
      </c>
    </row>
    <row r="17" spans="1:112" x14ac:dyDescent="0.3">
      <c r="A17" s="41">
        <v>2004</v>
      </c>
      <c r="B17" s="42" t="s">
        <v>13</v>
      </c>
      <c r="C17" s="6">
        <v>11125</v>
      </c>
      <c r="D17" s="5">
        <v>42700</v>
      </c>
      <c r="E17" s="8">
        <f t="shared" si="3"/>
        <v>3838.2022471910109</v>
      </c>
      <c r="F17" s="6">
        <v>0</v>
      </c>
      <c r="G17" s="5">
        <v>0</v>
      </c>
      <c r="H17" s="8">
        <v>0</v>
      </c>
      <c r="I17" s="6">
        <v>0</v>
      </c>
      <c r="J17" s="5">
        <v>0</v>
      </c>
      <c r="K17" s="8">
        <v>0</v>
      </c>
      <c r="L17" s="6">
        <v>0</v>
      </c>
      <c r="M17" s="5">
        <v>0</v>
      </c>
      <c r="N17" s="8">
        <v>0</v>
      </c>
      <c r="O17" s="6">
        <v>0</v>
      </c>
      <c r="P17" s="5">
        <v>0</v>
      </c>
      <c r="Q17" s="8">
        <v>0</v>
      </c>
      <c r="R17" s="6">
        <v>0</v>
      </c>
      <c r="S17" s="5">
        <v>0</v>
      </c>
      <c r="T17" s="8">
        <v>0</v>
      </c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f t="shared" si="0"/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/>
      <c r="AK17" s="5"/>
      <c r="AL17" s="8"/>
      <c r="AM17" s="6">
        <v>0</v>
      </c>
      <c r="AN17" s="5">
        <v>0</v>
      </c>
      <c r="AO17" s="8">
        <v>0</v>
      </c>
      <c r="AP17" s="6">
        <v>0</v>
      </c>
      <c r="AQ17" s="5">
        <v>0</v>
      </c>
      <c r="AR17" s="8">
        <v>0</v>
      </c>
      <c r="AS17" s="6">
        <v>0</v>
      </c>
      <c r="AT17" s="5">
        <v>0</v>
      </c>
      <c r="AU17" s="8">
        <v>0</v>
      </c>
      <c r="AV17" s="6">
        <v>2000</v>
      </c>
      <c r="AW17" s="5">
        <v>7921</v>
      </c>
      <c r="AX17" s="8">
        <f t="shared" si="5"/>
        <v>3960.5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v>0</v>
      </c>
      <c r="BE17" s="6">
        <v>0</v>
      </c>
      <c r="BF17" s="5">
        <v>0</v>
      </c>
      <c r="BG17" s="8">
        <v>0</v>
      </c>
      <c r="BH17" s="6">
        <v>0</v>
      </c>
      <c r="BI17" s="5">
        <v>0</v>
      </c>
      <c r="BJ17" s="8">
        <v>0</v>
      </c>
      <c r="BK17" s="6">
        <v>0</v>
      </c>
      <c r="BL17" s="5">
        <v>0</v>
      </c>
      <c r="BM17" s="8">
        <v>0</v>
      </c>
      <c r="BN17" s="6">
        <v>0</v>
      </c>
      <c r="BO17" s="5">
        <v>0</v>
      </c>
      <c r="BP17" s="8">
        <v>0</v>
      </c>
      <c r="BQ17" s="6">
        <v>0</v>
      </c>
      <c r="BR17" s="5">
        <v>0</v>
      </c>
      <c r="BS17" s="8">
        <v>0</v>
      </c>
      <c r="BT17" s="6">
        <v>0</v>
      </c>
      <c r="BU17" s="5">
        <v>0</v>
      </c>
      <c r="BV17" s="8">
        <v>0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/>
      <c r="CG17" s="5"/>
      <c r="CH17" s="8"/>
      <c r="CI17" s="6">
        <v>0</v>
      </c>
      <c r="CJ17" s="5">
        <v>0</v>
      </c>
      <c r="CK17" s="8">
        <v>0</v>
      </c>
      <c r="CL17" s="6">
        <v>0</v>
      </c>
      <c r="CM17" s="5">
        <v>0</v>
      </c>
      <c r="CN17" s="8">
        <v>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v>0</v>
      </c>
      <c r="CX17" s="6">
        <v>0</v>
      </c>
      <c r="CY17" s="5">
        <v>0</v>
      </c>
      <c r="CZ17" s="8">
        <v>0</v>
      </c>
      <c r="DA17" s="6">
        <v>0</v>
      </c>
      <c r="DB17" s="5">
        <v>0</v>
      </c>
      <c r="DC17" s="8">
        <v>0</v>
      </c>
      <c r="DD17" s="6">
        <v>0</v>
      </c>
      <c r="DE17" s="5">
        <v>0</v>
      </c>
      <c r="DF17" s="8">
        <v>0</v>
      </c>
      <c r="DG17" s="6">
        <f t="shared" si="1"/>
        <v>13125</v>
      </c>
      <c r="DH17" s="8">
        <f t="shared" si="2"/>
        <v>50621</v>
      </c>
    </row>
    <row r="18" spans="1:112" ht="15" thickBot="1" x14ac:dyDescent="0.35">
      <c r="A18" s="43"/>
      <c r="B18" s="44" t="s">
        <v>14</v>
      </c>
      <c r="C18" s="32">
        <f>SUM(C6:C17)</f>
        <v>63375</v>
      </c>
      <c r="D18" s="31">
        <f>SUM(D6:D17)</f>
        <v>260704</v>
      </c>
      <c r="E18" s="33"/>
      <c r="F18" s="32">
        <f>SUM(F6:F17)</f>
        <v>0</v>
      </c>
      <c r="G18" s="31">
        <f>SUM(G6:G17)</f>
        <v>0</v>
      </c>
      <c r="H18" s="33"/>
      <c r="I18" s="32">
        <f>SUM(I6:I17)</f>
        <v>0</v>
      </c>
      <c r="J18" s="31">
        <f>SUM(J6:J17)</f>
        <v>0</v>
      </c>
      <c r="K18" s="33"/>
      <c r="L18" s="32">
        <f>SUM(L6:L17)</f>
        <v>0</v>
      </c>
      <c r="M18" s="31">
        <f>SUM(M6:M17)</f>
        <v>0</v>
      </c>
      <c r="N18" s="33"/>
      <c r="O18" s="32">
        <f>SUM(O6:O17)</f>
        <v>0</v>
      </c>
      <c r="P18" s="31">
        <f>SUM(P6:P17)</f>
        <v>0</v>
      </c>
      <c r="Q18" s="33"/>
      <c r="R18" s="32">
        <f>SUM(R6:R17)</f>
        <v>2000</v>
      </c>
      <c r="S18" s="31">
        <f>SUM(S6:S17)</f>
        <v>8559</v>
      </c>
      <c r="T18" s="33"/>
      <c r="U18" s="32">
        <f>SUM(U6:U17)</f>
        <v>0</v>
      </c>
      <c r="V18" s="31">
        <f>SUM(V6:V17)</f>
        <v>0</v>
      </c>
      <c r="W18" s="33"/>
      <c r="X18" s="32">
        <f>SUM(X6:X17)</f>
        <v>0</v>
      </c>
      <c r="Y18" s="31">
        <f>SUM(Y6:Y17)</f>
        <v>0</v>
      </c>
      <c r="Z18" s="33"/>
      <c r="AA18" s="32">
        <f t="shared" ref="AA18:AB18" si="6">SUM(AA6:AA17)</f>
        <v>0</v>
      </c>
      <c r="AB18" s="31">
        <f t="shared" si="6"/>
        <v>0</v>
      </c>
      <c r="AC18" s="33"/>
      <c r="AD18" s="32">
        <f>SUM(AD6:AD17)</f>
        <v>0</v>
      </c>
      <c r="AE18" s="31">
        <f>SUM(AE6:AE17)</f>
        <v>0</v>
      </c>
      <c r="AF18" s="33"/>
      <c r="AG18" s="32">
        <f>SUM(AG6:AG17)</f>
        <v>0</v>
      </c>
      <c r="AH18" s="31">
        <f>SUM(AH6:AH17)</f>
        <v>0</v>
      </c>
      <c r="AI18" s="33"/>
      <c r="AJ18" s="32"/>
      <c r="AK18" s="31"/>
      <c r="AL18" s="33"/>
      <c r="AM18" s="32">
        <f>SUM(AM6:AM17)</f>
        <v>0</v>
      </c>
      <c r="AN18" s="31">
        <f>SUM(AN6:AN17)</f>
        <v>0</v>
      </c>
      <c r="AO18" s="33"/>
      <c r="AP18" s="32">
        <f t="shared" ref="AP18:AQ18" si="7">SUM(AP6:AP17)</f>
        <v>0</v>
      </c>
      <c r="AQ18" s="31">
        <f t="shared" si="7"/>
        <v>0</v>
      </c>
      <c r="AR18" s="33"/>
      <c r="AS18" s="32">
        <f t="shared" ref="AS18:AT18" si="8">SUM(AS6:AS17)</f>
        <v>0</v>
      </c>
      <c r="AT18" s="31">
        <f t="shared" si="8"/>
        <v>0</v>
      </c>
      <c r="AU18" s="33"/>
      <c r="AV18" s="32">
        <f t="shared" ref="AV18:AW18" si="9">SUM(AV6:AV17)</f>
        <v>2500</v>
      </c>
      <c r="AW18" s="31">
        <f t="shared" si="9"/>
        <v>9780</v>
      </c>
      <c r="AX18" s="33"/>
      <c r="AY18" s="32">
        <f t="shared" ref="AY18:AZ18" si="10">SUM(AY6:AY17)</f>
        <v>0</v>
      </c>
      <c r="AZ18" s="31">
        <f t="shared" si="10"/>
        <v>0</v>
      </c>
      <c r="BA18" s="33"/>
      <c r="BB18" s="32">
        <f t="shared" ref="BB18:BC18" si="11">SUM(BB6:BB17)</f>
        <v>0</v>
      </c>
      <c r="BC18" s="31">
        <f t="shared" si="11"/>
        <v>0</v>
      </c>
      <c r="BD18" s="33"/>
      <c r="BE18" s="32">
        <f t="shared" ref="BE18:BF18" si="12">SUM(BE6:BE17)</f>
        <v>0</v>
      </c>
      <c r="BF18" s="31">
        <f t="shared" si="12"/>
        <v>0</v>
      </c>
      <c r="BG18" s="33"/>
      <c r="BH18" s="32">
        <f t="shared" ref="BH18:BI18" si="13">SUM(BH6:BH17)</f>
        <v>0</v>
      </c>
      <c r="BI18" s="31">
        <f t="shared" si="13"/>
        <v>0</v>
      </c>
      <c r="BJ18" s="33"/>
      <c r="BK18" s="32">
        <f t="shared" ref="BK18:BL18" si="14">SUM(BK6:BK17)</f>
        <v>0</v>
      </c>
      <c r="BL18" s="31">
        <f t="shared" si="14"/>
        <v>0</v>
      </c>
      <c r="BM18" s="33"/>
      <c r="BN18" s="32">
        <f t="shared" ref="BN18:BO18" si="15">SUM(BN6:BN17)</f>
        <v>0</v>
      </c>
      <c r="BO18" s="31">
        <f t="shared" si="15"/>
        <v>0</v>
      </c>
      <c r="BP18" s="33"/>
      <c r="BQ18" s="32">
        <f t="shared" ref="BQ18:BR18" si="16">SUM(BQ6:BQ17)</f>
        <v>0</v>
      </c>
      <c r="BR18" s="31">
        <f t="shared" si="16"/>
        <v>0</v>
      </c>
      <c r="BS18" s="33"/>
      <c r="BT18" s="32">
        <f t="shared" ref="BT18:BU18" si="17">SUM(BT6:BT17)</f>
        <v>0</v>
      </c>
      <c r="BU18" s="31">
        <f t="shared" si="17"/>
        <v>0</v>
      </c>
      <c r="BV18" s="33"/>
      <c r="BW18" s="32">
        <f t="shared" ref="BW18:BX18" si="18">SUM(BW6:BW17)</f>
        <v>0</v>
      </c>
      <c r="BX18" s="31">
        <f t="shared" si="18"/>
        <v>0</v>
      </c>
      <c r="BY18" s="33"/>
      <c r="BZ18" s="32">
        <f t="shared" ref="BZ18:CA18" si="19">SUM(BZ6:BZ17)</f>
        <v>0</v>
      </c>
      <c r="CA18" s="31">
        <f t="shared" si="19"/>
        <v>0</v>
      </c>
      <c r="CB18" s="33"/>
      <c r="CC18" s="32">
        <f t="shared" ref="CC18:CD18" si="20">SUM(CC6:CC17)</f>
        <v>0</v>
      </c>
      <c r="CD18" s="31">
        <f t="shared" si="20"/>
        <v>0</v>
      </c>
      <c r="CE18" s="33"/>
      <c r="CF18" s="32"/>
      <c r="CG18" s="31"/>
      <c r="CH18" s="33"/>
      <c r="CI18" s="32">
        <f t="shared" ref="CI18:CJ18" si="21">SUM(CI6:CI17)</f>
        <v>0</v>
      </c>
      <c r="CJ18" s="31">
        <f t="shared" si="21"/>
        <v>0</v>
      </c>
      <c r="CK18" s="33"/>
      <c r="CL18" s="32">
        <f t="shared" ref="CL18:CM18" si="22">SUM(CL6:CL17)</f>
        <v>0</v>
      </c>
      <c r="CM18" s="31">
        <f t="shared" si="22"/>
        <v>0</v>
      </c>
      <c r="CN18" s="33"/>
      <c r="CO18" s="32">
        <f t="shared" ref="CO18:CP18" si="23">SUM(CO6:CO17)</f>
        <v>0</v>
      </c>
      <c r="CP18" s="31">
        <f t="shared" si="23"/>
        <v>0</v>
      </c>
      <c r="CQ18" s="33"/>
      <c r="CR18" s="32">
        <f t="shared" ref="CR18:CS18" si="24">SUM(CR6:CR17)</f>
        <v>0</v>
      </c>
      <c r="CS18" s="31">
        <f t="shared" si="24"/>
        <v>0</v>
      </c>
      <c r="CT18" s="33"/>
      <c r="CU18" s="32">
        <f t="shared" ref="CU18:CV18" si="25">SUM(CU6:CU17)</f>
        <v>0</v>
      </c>
      <c r="CV18" s="31">
        <f t="shared" si="25"/>
        <v>0</v>
      </c>
      <c r="CW18" s="33"/>
      <c r="CX18" s="32">
        <f t="shared" ref="CX18:CY18" si="26">SUM(CX6:CX17)</f>
        <v>0</v>
      </c>
      <c r="CY18" s="31">
        <f t="shared" si="26"/>
        <v>0</v>
      </c>
      <c r="CZ18" s="33"/>
      <c r="DA18" s="32">
        <f t="shared" ref="DA18:DB18" si="27">SUM(DA6:DA17)</f>
        <v>0</v>
      </c>
      <c r="DB18" s="31">
        <f t="shared" si="27"/>
        <v>0</v>
      </c>
      <c r="DC18" s="33"/>
      <c r="DD18" s="32">
        <f t="shared" ref="DD18:DE18" si="28">SUM(DD6:DD17)</f>
        <v>0</v>
      </c>
      <c r="DE18" s="31">
        <f t="shared" si="28"/>
        <v>0</v>
      </c>
      <c r="DF18" s="33"/>
      <c r="DG18" s="32">
        <f t="shared" si="1"/>
        <v>67875</v>
      </c>
      <c r="DH18" s="33">
        <f t="shared" si="2"/>
        <v>279043</v>
      </c>
    </row>
    <row r="19" spans="1:112" x14ac:dyDescent="0.3">
      <c r="A19" s="39">
        <v>2005</v>
      </c>
      <c r="B19" s="40" t="s">
        <v>2</v>
      </c>
      <c r="C19" s="10">
        <v>2309</v>
      </c>
      <c r="D19" s="27">
        <v>8419</v>
      </c>
      <c r="E19" s="11">
        <f>D19/C19*1000</f>
        <v>3646.1671719359028</v>
      </c>
      <c r="F19" s="10">
        <v>0</v>
      </c>
      <c r="G19" s="27">
        <v>0</v>
      </c>
      <c r="H19" s="11">
        <v>0</v>
      </c>
      <c r="I19" s="10">
        <v>0</v>
      </c>
      <c r="J19" s="27">
        <v>0</v>
      </c>
      <c r="K19" s="11">
        <v>0</v>
      </c>
      <c r="L19" s="10">
        <v>0</v>
      </c>
      <c r="M19" s="27">
        <v>0</v>
      </c>
      <c r="N19" s="11">
        <v>0</v>
      </c>
      <c r="O19" s="10">
        <v>0</v>
      </c>
      <c r="P19" s="27">
        <v>0</v>
      </c>
      <c r="Q19" s="11">
        <v>0</v>
      </c>
      <c r="R19" s="10">
        <v>0</v>
      </c>
      <c r="S19" s="27">
        <v>0</v>
      </c>
      <c r="T19" s="11">
        <v>0</v>
      </c>
      <c r="U19" s="10">
        <v>0</v>
      </c>
      <c r="V19" s="27">
        <v>0</v>
      </c>
      <c r="W19" s="11">
        <v>0</v>
      </c>
      <c r="X19" s="10">
        <v>0</v>
      </c>
      <c r="Y19" s="27">
        <v>0</v>
      </c>
      <c r="Z19" s="11">
        <v>0</v>
      </c>
      <c r="AA19" s="10">
        <v>0</v>
      </c>
      <c r="AB19" s="27">
        <v>0</v>
      </c>
      <c r="AC19" s="11">
        <f t="shared" ref="AC19:AC30" si="29">IF(AA19=0,0,AB19/AA19*1000)</f>
        <v>0</v>
      </c>
      <c r="AD19" s="10">
        <v>0</v>
      </c>
      <c r="AE19" s="27">
        <v>0</v>
      </c>
      <c r="AF19" s="11">
        <v>0</v>
      </c>
      <c r="AG19" s="10">
        <v>0</v>
      </c>
      <c r="AH19" s="27">
        <v>0</v>
      </c>
      <c r="AI19" s="11">
        <v>0</v>
      </c>
      <c r="AJ19" s="10"/>
      <c r="AK19" s="27"/>
      <c r="AL19" s="11"/>
      <c r="AM19" s="10">
        <v>0</v>
      </c>
      <c r="AN19" s="27">
        <v>0</v>
      </c>
      <c r="AO19" s="11">
        <v>0</v>
      </c>
      <c r="AP19" s="10">
        <v>0</v>
      </c>
      <c r="AQ19" s="27">
        <v>0</v>
      </c>
      <c r="AR19" s="11">
        <v>0</v>
      </c>
      <c r="AS19" s="10">
        <v>0</v>
      </c>
      <c r="AT19" s="27">
        <v>0</v>
      </c>
      <c r="AU19" s="11">
        <v>0</v>
      </c>
      <c r="AV19" s="10">
        <v>2692</v>
      </c>
      <c r="AW19" s="27">
        <v>10031</v>
      </c>
      <c r="AX19" s="11">
        <f t="shared" ref="AX19:AX21" si="30">AW19/AV19*1000</f>
        <v>3726.2258543833582</v>
      </c>
      <c r="AY19" s="10">
        <v>0</v>
      </c>
      <c r="AZ19" s="27">
        <v>0</v>
      </c>
      <c r="BA19" s="11">
        <v>0</v>
      </c>
      <c r="BB19" s="10">
        <v>0</v>
      </c>
      <c r="BC19" s="27">
        <v>0</v>
      </c>
      <c r="BD19" s="11">
        <v>0</v>
      </c>
      <c r="BE19" s="10">
        <v>0</v>
      </c>
      <c r="BF19" s="27">
        <v>0</v>
      </c>
      <c r="BG19" s="11">
        <v>0</v>
      </c>
      <c r="BH19" s="10">
        <v>0</v>
      </c>
      <c r="BI19" s="27">
        <v>0</v>
      </c>
      <c r="BJ19" s="11">
        <v>0</v>
      </c>
      <c r="BK19" s="10">
        <v>0</v>
      </c>
      <c r="BL19" s="27">
        <v>0</v>
      </c>
      <c r="BM19" s="11">
        <v>0</v>
      </c>
      <c r="BN19" s="10">
        <v>0</v>
      </c>
      <c r="BO19" s="27">
        <v>0</v>
      </c>
      <c r="BP19" s="11">
        <v>0</v>
      </c>
      <c r="BQ19" s="10">
        <v>0</v>
      </c>
      <c r="BR19" s="27">
        <v>0</v>
      </c>
      <c r="BS19" s="11">
        <v>0</v>
      </c>
      <c r="BT19" s="10">
        <v>0</v>
      </c>
      <c r="BU19" s="27">
        <v>0</v>
      </c>
      <c r="BV19" s="11">
        <v>0</v>
      </c>
      <c r="BW19" s="10">
        <v>0</v>
      </c>
      <c r="BX19" s="27">
        <v>0</v>
      </c>
      <c r="BY19" s="11">
        <v>0</v>
      </c>
      <c r="BZ19" s="10">
        <v>0</v>
      </c>
      <c r="CA19" s="27">
        <v>0</v>
      </c>
      <c r="CB19" s="11">
        <v>0</v>
      </c>
      <c r="CC19" s="10">
        <v>0</v>
      </c>
      <c r="CD19" s="27">
        <v>0</v>
      </c>
      <c r="CE19" s="11">
        <v>0</v>
      </c>
      <c r="CF19" s="10"/>
      <c r="CG19" s="27"/>
      <c r="CH19" s="11"/>
      <c r="CI19" s="10">
        <v>0</v>
      </c>
      <c r="CJ19" s="27">
        <v>0</v>
      </c>
      <c r="CK19" s="11">
        <v>0</v>
      </c>
      <c r="CL19" s="10">
        <v>0</v>
      </c>
      <c r="CM19" s="27">
        <v>0</v>
      </c>
      <c r="CN19" s="11">
        <v>0</v>
      </c>
      <c r="CO19" s="10">
        <v>0</v>
      </c>
      <c r="CP19" s="27">
        <v>0</v>
      </c>
      <c r="CQ19" s="11">
        <v>0</v>
      </c>
      <c r="CR19" s="10">
        <v>0</v>
      </c>
      <c r="CS19" s="27">
        <v>0</v>
      </c>
      <c r="CT19" s="11">
        <v>0</v>
      </c>
      <c r="CU19" s="10">
        <v>0</v>
      </c>
      <c r="CV19" s="27">
        <v>0</v>
      </c>
      <c r="CW19" s="11">
        <v>0</v>
      </c>
      <c r="CX19" s="10">
        <v>0</v>
      </c>
      <c r="CY19" s="27">
        <v>0</v>
      </c>
      <c r="CZ19" s="11">
        <v>0</v>
      </c>
      <c r="DA19" s="10">
        <v>0</v>
      </c>
      <c r="DB19" s="27">
        <v>0</v>
      </c>
      <c r="DC19" s="11">
        <v>0</v>
      </c>
      <c r="DD19" s="10">
        <v>0</v>
      </c>
      <c r="DE19" s="27">
        <v>0</v>
      </c>
      <c r="DF19" s="11">
        <v>0</v>
      </c>
      <c r="DG19" s="10">
        <f t="shared" si="1"/>
        <v>5001</v>
      </c>
      <c r="DH19" s="11">
        <f t="shared" si="2"/>
        <v>18450</v>
      </c>
    </row>
    <row r="20" spans="1:112" x14ac:dyDescent="0.3">
      <c r="A20" s="41">
        <v>2005</v>
      </c>
      <c r="B20" s="42" t="s">
        <v>3</v>
      </c>
      <c r="C20" s="6">
        <v>5004</v>
      </c>
      <c r="D20" s="5">
        <v>19935</v>
      </c>
      <c r="E20" s="8">
        <f t="shared" ref="E20:E29" si="31">D20/C20*1000</f>
        <v>3983.8129496402876</v>
      </c>
      <c r="F20" s="6">
        <v>0</v>
      </c>
      <c r="G20" s="5">
        <v>0</v>
      </c>
      <c r="H20" s="8">
        <v>0</v>
      </c>
      <c r="I20" s="6">
        <v>0</v>
      </c>
      <c r="J20" s="5">
        <v>0</v>
      </c>
      <c r="K20" s="8">
        <v>0</v>
      </c>
      <c r="L20" s="6">
        <v>0</v>
      </c>
      <c r="M20" s="5">
        <v>0</v>
      </c>
      <c r="N20" s="8">
        <v>0</v>
      </c>
      <c r="O20" s="6">
        <v>0</v>
      </c>
      <c r="P20" s="5">
        <v>0</v>
      </c>
      <c r="Q20" s="8">
        <v>0</v>
      </c>
      <c r="R20" s="6">
        <v>0</v>
      </c>
      <c r="S20" s="5">
        <v>0</v>
      </c>
      <c r="T20" s="8">
        <v>0</v>
      </c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>
        <v>0</v>
      </c>
      <c r="AB20" s="5">
        <v>0</v>
      </c>
      <c r="AC20" s="8">
        <f t="shared" si="29"/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/>
      <c r="AK20" s="5"/>
      <c r="AL20" s="8"/>
      <c r="AM20" s="6">
        <v>0</v>
      </c>
      <c r="AN20" s="5">
        <v>0</v>
      </c>
      <c r="AO20" s="8">
        <v>0</v>
      </c>
      <c r="AP20" s="6">
        <v>0</v>
      </c>
      <c r="AQ20" s="5">
        <v>0</v>
      </c>
      <c r="AR20" s="8">
        <v>0</v>
      </c>
      <c r="AS20" s="6">
        <v>0</v>
      </c>
      <c r="AT20" s="5">
        <v>0</v>
      </c>
      <c r="AU20" s="8">
        <v>0</v>
      </c>
      <c r="AV20" s="6">
        <v>1</v>
      </c>
      <c r="AW20" s="5">
        <v>2</v>
      </c>
      <c r="AX20" s="8">
        <f t="shared" si="30"/>
        <v>2000</v>
      </c>
      <c r="AY20" s="6">
        <v>0</v>
      </c>
      <c r="AZ20" s="5">
        <v>0</v>
      </c>
      <c r="BA20" s="8">
        <v>0</v>
      </c>
      <c r="BB20" s="6">
        <v>0</v>
      </c>
      <c r="BC20" s="5">
        <v>0</v>
      </c>
      <c r="BD20" s="8">
        <v>0</v>
      </c>
      <c r="BE20" s="6">
        <v>42</v>
      </c>
      <c r="BF20" s="5">
        <v>351</v>
      </c>
      <c r="BG20" s="8">
        <f t="shared" ref="BG20" si="32">BF20/BE20*1000</f>
        <v>8357.1428571428569</v>
      </c>
      <c r="BH20" s="6">
        <v>0</v>
      </c>
      <c r="BI20" s="5">
        <v>0</v>
      </c>
      <c r="BJ20" s="8">
        <v>0</v>
      </c>
      <c r="BK20" s="6">
        <v>0</v>
      </c>
      <c r="BL20" s="5">
        <v>0</v>
      </c>
      <c r="BM20" s="8">
        <v>0</v>
      </c>
      <c r="BN20" s="6">
        <v>0</v>
      </c>
      <c r="BO20" s="5">
        <v>0</v>
      </c>
      <c r="BP20" s="8">
        <v>0</v>
      </c>
      <c r="BQ20" s="6">
        <v>0</v>
      </c>
      <c r="BR20" s="5">
        <v>0</v>
      </c>
      <c r="BS20" s="8">
        <v>0</v>
      </c>
      <c r="BT20" s="6">
        <v>0</v>
      </c>
      <c r="BU20" s="5">
        <v>0</v>
      </c>
      <c r="BV20" s="8">
        <v>0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/>
      <c r="CG20" s="5"/>
      <c r="CH20" s="8"/>
      <c r="CI20" s="6">
        <v>0</v>
      </c>
      <c r="CJ20" s="5">
        <v>0</v>
      </c>
      <c r="CK20" s="8">
        <v>0</v>
      </c>
      <c r="CL20" s="6">
        <v>0</v>
      </c>
      <c r="CM20" s="5">
        <v>0</v>
      </c>
      <c r="CN20" s="8">
        <v>0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v>0</v>
      </c>
      <c r="CX20" s="6">
        <v>0</v>
      </c>
      <c r="CY20" s="5">
        <v>0</v>
      </c>
      <c r="CZ20" s="8">
        <v>0</v>
      </c>
      <c r="DA20" s="6">
        <v>0</v>
      </c>
      <c r="DB20" s="5">
        <v>0</v>
      </c>
      <c r="DC20" s="8">
        <v>0</v>
      </c>
      <c r="DD20" s="6">
        <v>0</v>
      </c>
      <c r="DE20" s="5">
        <v>0</v>
      </c>
      <c r="DF20" s="8">
        <v>0</v>
      </c>
      <c r="DG20" s="6">
        <f t="shared" si="1"/>
        <v>5047</v>
      </c>
      <c r="DH20" s="8">
        <f t="shared" si="2"/>
        <v>20288</v>
      </c>
    </row>
    <row r="21" spans="1:112" x14ac:dyDescent="0.3">
      <c r="A21" s="41">
        <v>2005</v>
      </c>
      <c r="B21" s="42" t="s">
        <v>4</v>
      </c>
      <c r="C21" s="6">
        <v>5678</v>
      </c>
      <c r="D21" s="5">
        <v>20799</v>
      </c>
      <c r="E21" s="8">
        <f t="shared" si="31"/>
        <v>3663.0855935188447</v>
      </c>
      <c r="F21" s="6">
        <v>0</v>
      </c>
      <c r="G21" s="5">
        <v>0</v>
      </c>
      <c r="H21" s="8">
        <v>0</v>
      </c>
      <c r="I21" s="6">
        <v>0</v>
      </c>
      <c r="J21" s="5">
        <v>0</v>
      </c>
      <c r="K21" s="8">
        <v>0</v>
      </c>
      <c r="L21" s="6">
        <v>0</v>
      </c>
      <c r="M21" s="5">
        <v>0</v>
      </c>
      <c r="N21" s="8">
        <v>0</v>
      </c>
      <c r="O21" s="6">
        <v>0</v>
      </c>
      <c r="P21" s="5">
        <v>0</v>
      </c>
      <c r="Q21" s="8">
        <v>0</v>
      </c>
      <c r="R21" s="6">
        <v>0</v>
      </c>
      <c r="S21" s="5">
        <v>0</v>
      </c>
      <c r="T21" s="8">
        <v>0</v>
      </c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f t="shared" si="29"/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/>
      <c r="AK21" s="5"/>
      <c r="AL21" s="8"/>
      <c r="AM21" s="6">
        <v>0</v>
      </c>
      <c r="AN21" s="5">
        <v>0</v>
      </c>
      <c r="AO21" s="8">
        <v>0</v>
      </c>
      <c r="AP21" s="6">
        <v>0</v>
      </c>
      <c r="AQ21" s="5">
        <v>0</v>
      </c>
      <c r="AR21" s="8">
        <v>0</v>
      </c>
      <c r="AS21" s="6">
        <v>0</v>
      </c>
      <c r="AT21" s="5">
        <v>0</v>
      </c>
      <c r="AU21" s="8">
        <v>0</v>
      </c>
      <c r="AV21" s="6">
        <v>67</v>
      </c>
      <c r="AW21" s="5">
        <v>252</v>
      </c>
      <c r="AX21" s="8">
        <f t="shared" si="30"/>
        <v>3761.1940298507466</v>
      </c>
      <c r="AY21" s="6">
        <v>0</v>
      </c>
      <c r="AZ21" s="5">
        <v>0</v>
      </c>
      <c r="BA21" s="8">
        <v>0</v>
      </c>
      <c r="BB21" s="6">
        <v>0</v>
      </c>
      <c r="BC21" s="5">
        <v>0</v>
      </c>
      <c r="BD21" s="8">
        <v>0</v>
      </c>
      <c r="BE21" s="6">
        <v>0</v>
      </c>
      <c r="BF21" s="5">
        <v>0</v>
      </c>
      <c r="BG21" s="8">
        <v>0</v>
      </c>
      <c r="BH21" s="6">
        <v>0</v>
      </c>
      <c r="BI21" s="5">
        <v>0</v>
      </c>
      <c r="BJ21" s="8">
        <v>0</v>
      </c>
      <c r="BK21" s="6">
        <v>0</v>
      </c>
      <c r="BL21" s="5">
        <v>0</v>
      </c>
      <c r="BM21" s="8">
        <v>0</v>
      </c>
      <c r="BN21" s="6">
        <v>0</v>
      </c>
      <c r="BO21" s="5">
        <v>0</v>
      </c>
      <c r="BP21" s="8">
        <v>0</v>
      </c>
      <c r="BQ21" s="6">
        <v>0</v>
      </c>
      <c r="BR21" s="5">
        <v>0</v>
      </c>
      <c r="BS21" s="8">
        <v>0</v>
      </c>
      <c r="BT21" s="6">
        <v>0</v>
      </c>
      <c r="BU21" s="5">
        <v>0</v>
      </c>
      <c r="BV21" s="8">
        <v>0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/>
      <c r="CG21" s="5"/>
      <c r="CH21" s="8"/>
      <c r="CI21" s="6">
        <v>0</v>
      </c>
      <c r="CJ21" s="5">
        <v>0</v>
      </c>
      <c r="CK21" s="8">
        <v>0</v>
      </c>
      <c r="CL21" s="6">
        <v>0</v>
      </c>
      <c r="CM21" s="5">
        <v>0</v>
      </c>
      <c r="CN21" s="8">
        <v>0</v>
      </c>
      <c r="CO21" s="6">
        <v>0</v>
      </c>
      <c r="CP21" s="5">
        <v>0</v>
      </c>
      <c r="CQ21" s="8">
        <v>0</v>
      </c>
      <c r="CR21" s="6">
        <v>0</v>
      </c>
      <c r="CS21" s="5">
        <v>0</v>
      </c>
      <c r="CT21" s="8">
        <v>0</v>
      </c>
      <c r="CU21" s="6">
        <v>0</v>
      </c>
      <c r="CV21" s="5">
        <v>0</v>
      </c>
      <c r="CW21" s="8">
        <v>0</v>
      </c>
      <c r="CX21" s="6">
        <v>0</v>
      </c>
      <c r="CY21" s="5">
        <v>0</v>
      </c>
      <c r="CZ21" s="8">
        <v>0</v>
      </c>
      <c r="DA21" s="6">
        <v>0</v>
      </c>
      <c r="DB21" s="5">
        <v>0</v>
      </c>
      <c r="DC21" s="8">
        <v>0</v>
      </c>
      <c r="DD21" s="6">
        <v>0</v>
      </c>
      <c r="DE21" s="5">
        <v>0</v>
      </c>
      <c r="DF21" s="8">
        <v>0</v>
      </c>
      <c r="DG21" s="6">
        <f t="shared" si="1"/>
        <v>5745</v>
      </c>
      <c r="DH21" s="8">
        <f t="shared" si="2"/>
        <v>21051</v>
      </c>
    </row>
    <row r="22" spans="1:112" x14ac:dyDescent="0.3">
      <c r="A22" s="41">
        <v>2005</v>
      </c>
      <c r="B22" s="42" t="s">
        <v>5</v>
      </c>
      <c r="C22" s="6">
        <v>6200</v>
      </c>
      <c r="D22" s="5">
        <v>23481</v>
      </c>
      <c r="E22" s="8">
        <f t="shared" si="31"/>
        <v>3787.2580645161288</v>
      </c>
      <c r="F22" s="6">
        <v>0</v>
      </c>
      <c r="G22" s="5">
        <v>0</v>
      </c>
      <c r="H22" s="8">
        <v>0</v>
      </c>
      <c r="I22" s="6">
        <v>0</v>
      </c>
      <c r="J22" s="5">
        <v>0</v>
      </c>
      <c r="K22" s="8">
        <v>0</v>
      </c>
      <c r="L22" s="6">
        <v>0</v>
      </c>
      <c r="M22" s="5">
        <v>0</v>
      </c>
      <c r="N22" s="8">
        <v>0</v>
      </c>
      <c r="O22" s="6">
        <v>0</v>
      </c>
      <c r="P22" s="5">
        <v>0</v>
      </c>
      <c r="Q22" s="8">
        <v>0</v>
      </c>
      <c r="R22" s="6">
        <v>0</v>
      </c>
      <c r="S22" s="5">
        <v>0</v>
      </c>
      <c r="T22" s="8">
        <v>0</v>
      </c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>
        <v>0</v>
      </c>
      <c r="AB22" s="5">
        <v>0</v>
      </c>
      <c r="AC22" s="8">
        <f t="shared" si="29"/>
        <v>0</v>
      </c>
      <c r="AD22" s="6">
        <v>1</v>
      </c>
      <c r="AE22" s="5">
        <v>11</v>
      </c>
      <c r="AF22" s="8">
        <f t="shared" ref="AF22" si="33">AE22/AD22*1000</f>
        <v>11000</v>
      </c>
      <c r="AG22" s="6">
        <v>0</v>
      </c>
      <c r="AH22" s="5">
        <v>0</v>
      </c>
      <c r="AI22" s="8">
        <v>0</v>
      </c>
      <c r="AJ22" s="6"/>
      <c r="AK22" s="5"/>
      <c r="AL22" s="8"/>
      <c r="AM22" s="6">
        <v>0</v>
      </c>
      <c r="AN22" s="5">
        <v>0</v>
      </c>
      <c r="AO22" s="8">
        <v>0</v>
      </c>
      <c r="AP22" s="6">
        <v>0</v>
      </c>
      <c r="AQ22" s="5">
        <v>0</v>
      </c>
      <c r="AR22" s="8">
        <v>0</v>
      </c>
      <c r="AS22" s="6">
        <v>0</v>
      </c>
      <c r="AT22" s="5">
        <v>0</v>
      </c>
      <c r="AU22" s="8">
        <v>0</v>
      </c>
      <c r="AV22" s="6">
        <v>0</v>
      </c>
      <c r="AW22" s="5">
        <v>0</v>
      </c>
      <c r="AX22" s="8">
        <v>0</v>
      </c>
      <c r="AY22" s="6">
        <v>0</v>
      </c>
      <c r="AZ22" s="5">
        <v>0</v>
      </c>
      <c r="BA22" s="8">
        <v>0</v>
      </c>
      <c r="BB22" s="6">
        <v>0</v>
      </c>
      <c r="BC22" s="5">
        <v>0</v>
      </c>
      <c r="BD22" s="8">
        <v>0</v>
      </c>
      <c r="BE22" s="6">
        <v>0</v>
      </c>
      <c r="BF22" s="5">
        <v>0</v>
      </c>
      <c r="BG22" s="8">
        <v>0</v>
      </c>
      <c r="BH22" s="6">
        <v>0</v>
      </c>
      <c r="BI22" s="5">
        <v>0</v>
      </c>
      <c r="BJ22" s="8">
        <v>0</v>
      </c>
      <c r="BK22" s="6">
        <v>0</v>
      </c>
      <c r="BL22" s="5">
        <v>0</v>
      </c>
      <c r="BM22" s="8">
        <v>0</v>
      </c>
      <c r="BN22" s="6">
        <v>0</v>
      </c>
      <c r="BO22" s="5">
        <v>0</v>
      </c>
      <c r="BP22" s="8">
        <v>0</v>
      </c>
      <c r="BQ22" s="6">
        <v>0</v>
      </c>
      <c r="BR22" s="5">
        <v>0</v>
      </c>
      <c r="BS22" s="8">
        <v>0</v>
      </c>
      <c r="BT22" s="6">
        <v>0</v>
      </c>
      <c r="BU22" s="5">
        <v>0</v>
      </c>
      <c r="BV22" s="8">
        <v>0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/>
      <c r="CG22" s="5"/>
      <c r="CH22" s="8"/>
      <c r="CI22" s="6">
        <v>0</v>
      </c>
      <c r="CJ22" s="5">
        <v>0</v>
      </c>
      <c r="CK22" s="8">
        <v>0</v>
      </c>
      <c r="CL22" s="6">
        <v>0</v>
      </c>
      <c r="CM22" s="5">
        <v>0</v>
      </c>
      <c r="CN22" s="8"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v>0</v>
      </c>
      <c r="CX22" s="6">
        <v>0</v>
      </c>
      <c r="CY22" s="5">
        <v>0</v>
      </c>
      <c r="CZ22" s="8">
        <v>0</v>
      </c>
      <c r="DA22" s="6">
        <v>0</v>
      </c>
      <c r="DB22" s="5">
        <v>0</v>
      </c>
      <c r="DC22" s="8">
        <v>0</v>
      </c>
      <c r="DD22" s="6">
        <v>0</v>
      </c>
      <c r="DE22" s="5">
        <v>0</v>
      </c>
      <c r="DF22" s="8">
        <v>0</v>
      </c>
      <c r="DG22" s="6">
        <f t="shared" si="1"/>
        <v>6201</v>
      </c>
      <c r="DH22" s="8">
        <f t="shared" si="2"/>
        <v>23492</v>
      </c>
    </row>
    <row r="23" spans="1:112" x14ac:dyDescent="0.3">
      <c r="A23" s="41">
        <v>2005</v>
      </c>
      <c r="B23" s="42" t="s">
        <v>6</v>
      </c>
      <c r="C23" s="6">
        <v>2102</v>
      </c>
      <c r="D23" s="5">
        <v>7808</v>
      </c>
      <c r="E23" s="8">
        <f t="shared" si="31"/>
        <v>3714.5575642245481</v>
      </c>
      <c r="F23" s="6">
        <v>0</v>
      </c>
      <c r="G23" s="5">
        <v>0</v>
      </c>
      <c r="H23" s="8">
        <v>0</v>
      </c>
      <c r="I23" s="6">
        <v>0</v>
      </c>
      <c r="J23" s="5">
        <v>0</v>
      </c>
      <c r="K23" s="8">
        <v>0</v>
      </c>
      <c r="L23" s="6">
        <v>0</v>
      </c>
      <c r="M23" s="5">
        <v>0</v>
      </c>
      <c r="N23" s="8">
        <v>0</v>
      </c>
      <c r="O23" s="6">
        <v>0</v>
      </c>
      <c r="P23" s="5">
        <v>0</v>
      </c>
      <c r="Q23" s="8">
        <v>0</v>
      </c>
      <c r="R23" s="6">
        <v>0</v>
      </c>
      <c r="S23" s="5">
        <v>0</v>
      </c>
      <c r="T23" s="8">
        <v>0</v>
      </c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>
        <v>0</v>
      </c>
      <c r="AB23" s="5">
        <v>0</v>
      </c>
      <c r="AC23" s="8">
        <f t="shared" si="29"/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/>
      <c r="AK23" s="5"/>
      <c r="AL23" s="8"/>
      <c r="AM23" s="6">
        <v>0</v>
      </c>
      <c r="AN23" s="5">
        <v>0</v>
      </c>
      <c r="AO23" s="8">
        <v>0</v>
      </c>
      <c r="AP23" s="6">
        <v>0</v>
      </c>
      <c r="AQ23" s="5">
        <v>0</v>
      </c>
      <c r="AR23" s="8">
        <v>0</v>
      </c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0</v>
      </c>
      <c r="AZ23" s="5">
        <v>0</v>
      </c>
      <c r="BA23" s="8">
        <v>0</v>
      </c>
      <c r="BB23" s="6">
        <v>0</v>
      </c>
      <c r="BC23" s="5">
        <v>0</v>
      </c>
      <c r="BD23" s="8">
        <v>0</v>
      </c>
      <c r="BE23" s="6">
        <v>0</v>
      </c>
      <c r="BF23" s="5">
        <v>0</v>
      </c>
      <c r="BG23" s="8">
        <v>0</v>
      </c>
      <c r="BH23" s="6">
        <v>0</v>
      </c>
      <c r="BI23" s="5">
        <v>0</v>
      </c>
      <c r="BJ23" s="8">
        <v>0</v>
      </c>
      <c r="BK23" s="6">
        <v>0</v>
      </c>
      <c r="BL23" s="5">
        <v>0</v>
      </c>
      <c r="BM23" s="8">
        <v>0</v>
      </c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0</v>
      </c>
      <c r="BU23" s="5">
        <v>0</v>
      </c>
      <c r="BV23" s="8">
        <v>0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/>
      <c r="CG23" s="5"/>
      <c r="CH23" s="8"/>
      <c r="CI23" s="6">
        <v>0</v>
      </c>
      <c r="CJ23" s="5">
        <v>0</v>
      </c>
      <c r="CK23" s="8">
        <v>0</v>
      </c>
      <c r="CL23" s="6">
        <v>0</v>
      </c>
      <c r="CM23" s="5">
        <v>0</v>
      </c>
      <c r="CN23" s="8">
        <v>0</v>
      </c>
      <c r="CO23" s="6">
        <v>0</v>
      </c>
      <c r="CP23" s="5">
        <v>0</v>
      </c>
      <c r="CQ23" s="8">
        <v>0</v>
      </c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v>0</v>
      </c>
      <c r="CX23" s="6">
        <v>0</v>
      </c>
      <c r="CY23" s="5">
        <v>0</v>
      </c>
      <c r="CZ23" s="8">
        <v>0</v>
      </c>
      <c r="DA23" s="6">
        <v>0</v>
      </c>
      <c r="DB23" s="5">
        <v>0</v>
      </c>
      <c r="DC23" s="8">
        <v>0</v>
      </c>
      <c r="DD23" s="6">
        <v>0</v>
      </c>
      <c r="DE23" s="5">
        <v>0</v>
      </c>
      <c r="DF23" s="8">
        <v>0</v>
      </c>
      <c r="DG23" s="6">
        <f t="shared" si="1"/>
        <v>2102</v>
      </c>
      <c r="DH23" s="8">
        <f t="shared" si="2"/>
        <v>7808</v>
      </c>
    </row>
    <row r="24" spans="1:112" x14ac:dyDescent="0.3">
      <c r="A24" s="41">
        <v>2005</v>
      </c>
      <c r="B24" s="42" t="s">
        <v>7</v>
      </c>
      <c r="C24" s="6">
        <v>0</v>
      </c>
      <c r="D24" s="5">
        <v>0</v>
      </c>
      <c r="E24" s="8">
        <v>0</v>
      </c>
      <c r="F24" s="6">
        <v>0</v>
      </c>
      <c r="G24" s="5">
        <v>0</v>
      </c>
      <c r="H24" s="8">
        <v>0</v>
      </c>
      <c r="I24" s="6">
        <v>0</v>
      </c>
      <c r="J24" s="5">
        <v>0</v>
      </c>
      <c r="K24" s="8">
        <v>0</v>
      </c>
      <c r="L24" s="6">
        <v>0</v>
      </c>
      <c r="M24" s="5">
        <v>0</v>
      </c>
      <c r="N24" s="8">
        <v>0</v>
      </c>
      <c r="O24" s="6">
        <v>0</v>
      </c>
      <c r="P24" s="5">
        <v>0</v>
      </c>
      <c r="Q24" s="8"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>
        <v>0</v>
      </c>
      <c r="AB24" s="5">
        <v>0</v>
      </c>
      <c r="AC24" s="8">
        <f t="shared" si="29"/>
        <v>0</v>
      </c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/>
      <c r="AK24" s="5"/>
      <c r="AL24" s="8"/>
      <c r="AM24" s="6">
        <v>0</v>
      </c>
      <c r="AN24" s="5">
        <v>0</v>
      </c>
      <c r="AO24" s="8">
        <v>0</v>
      </c>
      <c r="AP24" s="6">
        <v>0</v>
      </c>
      <c r="AQ24" s="5">
        <v>0</v>
      </c>
      <c r="AR24" s="8">
        <v>0</v>
      </c>
      <c r="AS24" s="6">
        <v>0</v>
      </c>
      <c r="AT24" s="5">
        <v>0</v>
      </c>
      <c r="AU24" s="8">
        <v>0</v>
      </c>
      <c r="AV24" s="6">
        <v>0</v>
      </c>
      <c r="AW24" s="5">
        <v>0</v>
      </c>
      <c r="AX24" s="8">
        <v>0</v>
      </c>
      <c r="AY24" s="6">
        <v>0</v>
      </c>
      <c r="AZ24" s="5">
        <v>0</v>
      </c>
      <c r="BA24" s="8">
        <v>0</v>
      </c>
      <c r="BB24" s="6">
        <v>0</v>
      </c>
      <c r="BC24" s="5">
        <v>0</v>
      </c>
      <c r="BD24" s="8">
        <v>0</v>
      </c>
      <c r="BE24" s="6">
        <v>0</v>
      </c>
      <c r="BF24" s="5">
        <v>0</v>
      </c>
      <c r="BG24" s="8">
        <v>0</v>
      </c>
      <c r="BH24" s="6">
        <v>0</v>
      </c>
      <c r="BI24" s="5">
        <v>0</v>
      </c>
      <c r="BJ24" s="8">
        <v>0</v>
      </c>
      <c r="BK24" s="6">
        <v>0</v>
      </c>
      <c r="BL24" s="5">
        <v>0</v>
      </c>
      <c r="BM24" s="8">
        <v>0</v>
      </c>
      <c r="BN24" s="6">
        <v>0</v>
      </c>
      <c r="BO24" s="5">
        <v>0</v>
      </c>
      <c r="BP24" s="8">
        <v>0</v>
      </c>
      <c r="BQ24" s="6">
        <v>0</v>
      </c>
      <c r="BR24" s="5">
        <v>0</v>
      </c>
      <c r="BS24" s="8">
        <v>0</v>
      </c>
      <c r="BT24" s="6">
        <v>0</v>
      </c>
      <c r="BU24" s="5">
        <v>0</v>
      </c>
      <c r="BV24" s="8">
        <v>0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/>
      <c r="CG24" s="5"/>
      <c r="CH24" s="8"/>
      <c r="CI24" s="6">
        <v>0</v>
      </c>
      <c r="CJ24" s="5">
        <v>0</v>
      </c>
      <c r="CK24" s="8">
        <v>0</v>
      </c>
      <c r="CL24" s="6">
        <v>0</v>
      </c>
      <c r="CM24" s="5">
        <v>0</v>
      </c>
      <c r="CN24" s="8">
        <v>0</v>
      </c>
      <c r="CO24" s="6">
        <v>0</v>
      </c>
      <c r="CP24" s="5">
        <v>0</v>
      </c>
      <c r="CQ24" s="8">
        <v>0</v>
      </c>
      <c r="CR24" s="6">
        <v>0</v>
      </c>
      <c r="CS24" s="5">
        <v>0</v>
      </c>
      <c r="CT24" s="8">
        <v>0</v>
      </c>
      <c r="CU24" s="6">
        <v>0</v>
      </c>
      <c r="CV24" s="5">
        <v>0</v>
      </c>
      <c r="CW24" s="8">
        <v>0</v>
      </c>
      <c r="CX24" s="6">
        <v>0</v>
      </c>
      <c r="CY24" s="5">
        <v>0</v>
      </c>
      <c r="CZ24" s="8">
        <v>0</v>
      </c>
      <c r="DA24" s="6">
        <v>0</v>
      </c>
      <c r="DB24" s="5">
        <v>0</v>
      </c>
      <c r="DC24" s="8">
        <v>0</v>
      </c>
      <c r="DD24" s="6">
        <v>0</v>
      </c>
      <c r="DE24" s="5">
        <v>0</v>
      </c>
      <c r="DF24" s="8">
        <v>0</v>
      </c>
      <c r="DG24" s="6">
        <f t="shared" si="1"/>
        <v>0</v>
      </c>
      <c r="DH24" s="8">
        <f t="shared" si="2"/>
        <v>0</v>
      </c>
    </row>
    <row r="25" spans="1:112" x14ac:dyDescent="0.3">
      <c r="A25" s="41">
        <v>2005</v>
      </c>
      <c r="B25" s="42" t="s">
        <v>8</v>
      </c>
      <c r="C25" s="6">
        <v>0</v>
      </c>
      <c r="D25" s="5">
        <v>0</v>
      </c>
      <c r="E25" s="8">
        <v>0</v>
      </c>
      <c r="F25" s="6">
        <v>0</v>
      </c>
      <c r="G25" s="5">
        <v>0</v>
      </c>
      <c r="H25" s="8">
        <v>0</v>
      </c>
      <c r="I25" s="6">
        <v>0</v>
      </c>
      <c r="J25" s="5">
        <v>0</v>
      </c>
      <c r="K25" s="8">
        <v>0</v>
      </c>
      <c r="L25" s="6">
        <v>0</v>
      </c>
      <c r="M25" s="5">
        <v>0</v>
      </c>
      <c r="N25" s="8">
        <v>0</v>
      </c>
      <c r="O25" s="6">
        <v>0</v>
      </c>
      <c r="P25" s="5">
        <v>0</v>
      </c>
      <c r="Q25" s="8">
        <v>0</v>
      </c>
      <c r="R25" s="6">
        <v>0</v>
      </c>
      <c r="S25" s="5">
        <v>0</v>
      </c>
      <c r="T25" s="8">
        <v>0</v>
      </c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>
        <v>0</v>
      </c>
      <c r="AB25" s="5">
        <v>0</v>
      </c>
      <c r="AC25" s="8">
        <f t="shared" si="29"/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/>
      <c r="AK25" s="5"/>
      <c r="AL25" s="8"/>
      <c r="AM25" s="6">
        <v>0</v>
      </c>
      <c r="AN25" s="5">
        <v>0</v>
      </c>
      <c r="AO25" s="8">
        <v>0</v>
      </c>
      <c r="AP25" s="6">
        <v>0</v>
      </c>
      <c r="AQ25" s="5">
        <v>0</v>
      </c>
      <c r="AR25" s="8">
        <v>0</v>
      </c>
      <c r="AS25" s="6">
        <v>0</v>
      </c>
      <c r="AT25" s="5">
        <v>0</v>
      </c>
      <c r="AU25" s="8">
        <v>0</v>
      </c>
      <c r="AV25" s="6">
        <v>0</v>
      </c>
      <c r="AW25" s="5">
        <v>0</v>
      </c>
      <c r="AX25" s="8">
        <v>0</v>
      </c>
      <c r="AY25" s="6">
        <v>0</v>
      </c>
      <c r="AZ25" s="5">
        <v>0</v>
      </c>
      <c r="BA25" s="8">
        <v>0</v>
      </c>
      <c r="BB25" s="6">
        <v>0</v>
      </c>
      <c r="BC25" s="5">
        <v>0</v>
      </c>
      <c r="BD25" s="8">
        <v>0</v>
      </c>
      <c r="BE25" s="6">
        <v>0</v>
      </c>
      <c r="BF25" s="5">
        <v>0</v>
      </c>
      <c r="BG25" s="8">
        <v>0</v>
      </c>
      <c r="BH25" s="6">
        <v>0</v>
      </c>
      <c r="BI25" s="5">
        <v>0</v>
      </c>
      <c r="BJ25" s="8">
        <v>0</v>
      </c>
      <c r="BK25" s="6">
        <v>0</v>
      </c>
      <c r="BL25" s="5">
        <v>0</v>
      </c>
      <c r="BM25" s="8">
        <v>0</v>
      </c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0</v>
      </c>
      <c r="BU25" s="5">
        <v>0</v>
      </c>
      <c r="BV25" s="8">
        <v>0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/>
      <c r="CG25" s="5"/>
      <c r="CH25" s="8"/>
      <c r="CI25" s="6">
        <v>0</v>
      </c>
      <c r="CJ25" s="5">
        <v>0</v>
      </c>
      <c r="CK25" s="8">
        <v>0</v>
      </c>
      <c r="CL25" s="6">
        <v>0</v>
      </c>
      <c r="CM25" s="5">
        <v>0</v>
      </c>
      <c r="CN25" s="8"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v>0</v>
      </c>
      <c r="CX25" s="6">
        <v>0</v>
      </c>
      <c r="CY25" s="5">
        <v>0</v>
      </c>
      <c r="CZ25" s="8">
        <v>0</v>
      </c>
      <c r="DA25" s="6">
        <v>0</v>
      </c>
      <c r="DB25" s="5">
        <v>0</v>
      </c>
      <c r="DC25" s="8">
        <v>0</v>
      </c>
      <c r="DD25" s="6">
        <v>0</v>
      </c>
      <c r="DE25" s="5">
        <v>0</v>
      </c>
      <c r="DF25" s="8">
        <v>0</v>
      </c>
      <c r="DG25" s="6">
        <f t="shared" si="1"/>
        <v>0</v>
      </c>
      <c r="DH25" s="8">
        <f t="shared" si="2"/>
        <v>0</v>
      </c>
    </row>
    <row r="26" spans="1:112" x14ac:dyDescent="0.3">
      <c r="A26" s="41">
        <v>2005</v>
      </c>
      <c r="B26" s="42" t="s">
        <v>9</v>
      </c>
      <c r="C26" s="6">
        <v>0</v>
      </c>
      <c r="D26" s="5">
        <v>0</v>
      </c>
      <c r="E26" s="8">
        <v>0</v>
      </c>
      <c r="F26" s="6">
        <v>0</v>
      </c>
      <c r="G26" s="5">
        <v>0</v>
      </c>
      <c r="H26" s="8">
        <v>0</v>
      </c>
      <c r="I26" s="6">
        <v>0</v>
      </c>
      <c r="J26" s="5">
        <v>0</v>
      </c>
      <c r="K26" s="8">
        <v>0</v>
      </c>
      <c r="L26" s="6">
        <v>0</v>
      </c>
      <c r="M26" s="5">
        <v>0</v>
      </c>
      <c r="N26" s="8">
        <v>0</v>
      </c>
      <c r="O26" s="6">
        <v>0</v>
      </c>
      <c r="P26" s="5">
        <v>0</v>
      </c>
      <c r="Q26" s="8">
        <v>0</v>
      </c>
      <c r="R26" s="6">
        <v>0</v>
      </c>
      <c r="S26" s="5">
        <v>0</v>
      </c>
      <c r="T26" s="8">
        <v>0</v>
      </c>
      <c r="U26" s="6">
        <v>0</v>
      </c>
      <c r="V26" s="5">
        <v>0</v>
      </c>
      <c r="W26" s="8">
        <v>0</v>
      </c>
      <c r="X26" s="6">
        <v>0</v>
      </c>
      <c r="Y26" s="5">
        <v>0</v>
      </c>
      <c r="Z26" s="8">
        <v>0</v>
      </c>
      <c r="AA26" s="6">
        <v>0</v>
      </c>
      <c r="AB26" s="5">
        <v>0</v>
      </c>
      <c r="AC26" s="8">
        <f t="shared" si="29"/>
        <v>0</v>
      </c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/>
      <c r="AK26" s="5"/>
      <c r="AL26" s="8"/>
      <c r="AM26" s="6">
        <v>0</v>
      </c>
      <c r="AN26" s="5">
        <v>0</v>
      </c>
      <c r="AO26" s="8">
        <v>0</v>
      </c>
      <c r="AP26" s="6">
        <v>0</v>
      </c>
      <c r="AQ26" s="5">
        <v>0</v>
      </c>
      <c r="AR26" s="8">
        <v>0</v>
      </c>
      <c r="AS26" s="6">
        <v>0</v>
      </c>
      <c r="AT26" s="5">
        <v>0</v>
      </c>
      <c r="AU26" s="8">
        <v>0</v>
      </c>
      <c r="AV26" s="6">
        <v>0</v>
      </c>
      <c r="AW26" s="5">
        <v>0</v>
      </c>
      <c r="AX26" s="8">
        <v>0</v>
      </c>
      <c r="AY26" s="6">
        <v>0</v>
      </c>
      <c r="AZ26" s="5">
        <v>0</v>
      </c>
      <c r="BA26" s="8">
        <v>0</v>
      </c>
      <c r="BB26" s="6">
        <v>0</v>
      </c>
      <c r="BC26" s="5">
        <v>0</v>
      </c>
      <c r="BD26" s="8">
        <v>0</v>
      </c>
      <c r="BE26" s="6">
        <v>0</v>
      </c>
      <c r="BF26" s="5">
        <v>0</v>
      </c>
      <c r="BG26" s="8">
        <v>0</v>
      </c>
      <c r="BH26" s="6">
        <v>0</v>
      </c>
      <c r="BI26" s="5">
        <v>0</v>
      </c>
      <c r="BJ26" s="8">
        <v>0</v>
      </c>
      <c r="BK26" s="6">
        <v>0</v>
      </c>
      <c r="BL26" s="5">
        <v>0</v>
      </c>
      <c r="BM26" s="8">
        <v>0</v>
      </c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0</v>
      </c>
      <c r="BU26" s="5">
        <v>0</v>
      </c>
      <c r="BV26" s="8">
        <v>0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/>
      <c r="CG26" s="5"/>
      <c r="CH26" s="8"/>
      <c r="CI26" s="6">
        <v>0</v>
      </c>
      <c r="CJ26" s="5">
        <v>0</v>
      </c>
      <c r="CK26" s="8">
        <v>0</v>
      </c>
      <c r="CL26" s="6">
        <v>0</v>
      </c>
      <c r="CM26" s="5">
        <v>0</v>
      </c>
      <c r="CN26" s="8"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v>0</v>
      </c>
      <c r="CX26" s="6">
        <v>0</v>
      </c>
      <c r="CY26" s="5">
        <v>0</v>
      </c>
      <c r="CZ26" s="8">
        <v>0</v>
      </c>
      <c r="DA26" s="6">
        <v>0</v>
      </c>
      <c r="DB26" s="5">
        <v>0</v>
      </c>
      <c r="DC26" s="8">
        <v>0</v>
      </c>
      <c r="DD26" s="6">
        <v>0</v>
      </c>
      <c r="DE26" s="5">
        <v>0</v>
      </c>
      <c r="DF26" s="8">
        <v>0</v>
      </c>
      <c r="DG26" s="6">
        <f t="shared" si="1"/>
        <v>0</v>
      </c>
      <c r="DH26" s="8">
        <f t="shared" si="2"/>
        <v>0</v>
      </c>
    </row>
    <row r="27" spans="1:112" x14ac:dyDescent="0.3">
      <c r="A27" s="41">
        <v>2005</v>
      </c>
      <c r="B27" s="42" t="s">
        <v>10</v>
      </c>
      <c r="C27" s="6">
        <v>2806</v>
      </c>
      <c r="D27" s="5">
        <v>10698</v>
      </c>
      <c r="E27" s="8">
        <f t="shared" si="31"/>
        <v>3812.5445473984319</v>
      </c>
      <c r="F27" s="6">
        <v>0</v>
      </c>
      <c r="G27" s="5">
        <v>0</v>
      </c>
      <c r="H27" s="8">
        <v>0</v>
      </c>
      <c r="I27" s="6">
        <v>0</v>
      </c>
      <c r="J27" s="5">
        <v>0</v>
      </c>
      <c r="K27" s="8">
        <v>0</v>
      </c>
      <c r="L27" s="6">
        <v>0</v>
      </c>
      <c r="M27" s="5">
        <v>0</v>
      </c>
      <c r="N27" s="8">
        <v>0</v>
      </c>
      <c r="O27" s="6">
        <v>0</v>
      </c>
      <c r="P27" s="5">
        <v>0</v>
      </c>
      <c r="Q27" s="8">
        <v>0</v>
      </c>
      <c r="R27" s="6">
        <v>0</v>
      </c>
      <c r="S27" s="5">
        <v>0</v>
      </c>
      <c r="T27" s="8">
        <v>0</v>
      </c>
      <c r="U27" s="6">
        <v>0</v>
      </c>
      <c r="V27" s="5">
        <v>0</v>
      </c>
      <c r="W27" s="8">
        <v>0</v>
      </c>
      <c r="X27" s="6">
        <v>0</v>
      </c>
      <c r="Y27" s="5">
        <v>0</v>
      </c>
      <c r="Z27" s="8">
        <v>0</v>
      </c>
      <c r="AA27" s="6">
        <v>0</v>
      </c>
      <c r="AB27" s="5">
        <v>0</v>
      </c>
      <c r="AC27" s="8">
        <f t="shared" si="29"/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/>
      <c r="AK27" s="5"/>
      <c r="AL27" s="8"/>
      <c r="AM27" s="6">
        <v>0</v>
      </c>
      <c r="AN27" s="5">
        <v>0</v>
      </c>
      <c r="AO27" s="8">
        <v>0</v>
      </c>
      <c r="AP27" s="6">
        <v>0</v>
      </c>
      <c r="AQ27" s="5">
        <v>0</v>
      </c>
      <c r="AR27" s="8">
        <v>0</v>
      </c>
      <c r="AS27" s="6">
        <v>0</v>
      </c>
      <c r="AT27" s="5">
        <v>0</v>
      </c>
      <c r="AU27" s="8">
        <v>0</v>
      </c>
      <c r="AV27" s="6">
        <v>0</v>
      </c>
      <c r="AW27" s="5">
        <v>0</v>
      </c>
      <c r="AX27" s="8">
        <v>0</v>
      </c>
      <c r="AY27" s="6">
        <v>0</v>
      </c>
      <c r="AZ27" s="5">
        <v>0</v>
      </c>
      <c r="BA27" s="8">
        <v>0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0</v>
      </c>
      <c r="BI27" s="5">
        <v>0</v>
      </c>
      <c r="BJ27" s="8">
        <v>0</v>
      </c>
      <c r="BK27" s="6">
        <v>0</v>
      </c>
      <c r="BL27" s="5">
        <v>0</v>
      </c>
      <c r="BM27" s="8">
        <v>0</v>
      </c>
      <c r="BN27" s="6">
        <v>0</v>
      </c>
      <c r="BO27" s="5">
        <v>0</v>
      </c>
      <c r="BP27" s="8">
        <v>0</v>
      </c>
      <c r="BQ27" s="6">
        <v>0</v>
      </c>
      <c r="BR27" s="5">
        <v>0</v>
      </c>
      <c r="BS27" s="8">
        <v>0</v>
      </c>
      <c r="BT27" s="6">
        <v>0</v>
      </c>
      <c r="BU27" s="5">
        <v>0</v>
      </c>
      <c r="BV27" s="8">
        <v>0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/>
      <c r="CG27" s="5"/>
      <c r="CH27" s="8"/>
      <c r="CI27" s="6">
        <v>0</v>
      </c>
      <c r="CJ27" s="5">
        <v>0</v>
      </c>
      <c r="CK27" s="8">
        <v>0</v>
      </c>
      <c r="CL27" s="6">
        <v>0</v>
      </c>
      <c r="CM27" s="5">
        <v>0</v>
      </c>
      <c r="CN27" s="8">
        <v>0</v>
      </c>
      <c r="CO27" s="6">
        <v>0</v>
      </c>
      <c r="CP27" s="5">
        <v>0</v>
      </c>
      <c r="CQ27" s="8">
        <v>0</v>
      </c>
      <c r="CR27" s="6">
        <v>0</v>
      </c>
      <c r="CS27" s="5">
        <v>0</v>
      </c>
      <c r="CT27" s="8">
        <v>0</v>
      </c>
      <c r="CU27" s="6">
        <v>0</v>
      </c>
      <c r="CV27" s="5">
        <v>0</v>
      </c>
      <c r="CW27" s="8">
        <v>0</v>
      </c>
      <c r="CX27" s="6">
        <v>0</v>
      </c>
      <c r="CY27" s="5">
        <v>0</v>
      </c>
      <c r="CZ27" s="8">
        <v>0</v>
      </c>
      <c r="DA27" s="6">
        <v>0</v>
      </c>
      <c r="DB27" s="5">
        <v>0</v>
      </c>
      <c r="DC27" s="8">
        <v>0</v>
      </c>
      <c r="DD27" s="6">
        <v>0</v>
      </c>
      <c r="DE27" s="5">
        <v>0</v>
      </c>
      <c r="DF27" s="8">
        <v>0</v>
      </c>
      <c r="DG27" s="6">
        <f t="shared" si="1"/>
        <v>2806</v>
      </c>
      <c r="DH27" s="8">
        <f t="shared" si="2"/>
        <v>10698</v>
      </c>
    </row>
    <row r="28" spans="1:112" x14ac:dyDescent="0.3">
      <c r="A28" s="41">
        <v>2005</v>
      </c>
      <c r="B28" s="42" t="s">
        <v>11</v>
      </c>
      <c r="C28" s="6">
        <v>0</v>
      </c>
      <c r="D28" s="5">
        <v>0</v>
      </c>
      <c r="E28" s="8">
        <v>0</v>
      </c>
      <c r="F28" s="6">
        <v>0</v>
      </c>
      <c r="G28" s="5">
        <v>0</v>
      </c>
      <c r="H28" s="8">
        <v>0</v>
      </c>
      <c r="I28" s="6">
        <v>0</v>
      </c>
      <c r="J28" s="5">
        <v>0</v>
      </c>
      <c r="K28" s="8">
        <v>0</v>
      </c>
      <c r="L28" s="6">
        <v>0</v>
      </c>
      <c r="M28" s="5">
        <v>0</v>
      </c>
      <c r="N28" s="8">
        <v>0</v>
      </c>
      <c r="O28" s="6">
        <v>0</v>
      </c>
      <c r="P28" s="5">
        <v>0</v>
      </c>
      <c r="Q28" s="8">
        <v>0</v>
      </c>
      <c r="R28" s="6">
        <v>0</v>
      </c>
      <c r="S28" s="5">
        <v>0</v>
      </c>
      <c r="T28" s="8">
        <v>0</v>
      </c>
      <c r="U28" s="6">
        <v>0</v>
      </c>
      <c r="V28" s="5">
        <v>0</v>
      </c>
      <c r="W28" s="8"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f t="shared" si="29"/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/>
      <c r="AK28" s="5"/>
      <c r="AL28" s="8"/>
      <c r="AM28" s="6">
        <v>0</v>
      </c>
      <c r="AN28" s="5">
        <v>0</v>
      </c>
      <c r="AO28" s="8">
        <v>0</v>
      </c>
      <c r="AP28" s="6">
        <v>0</v>
      </c>
      <c r="AQ28" s="5">
        <v>0</v>
      </c>
      <c r="AR28" s="8">
        <v>0</v>
      </c>
      <c r="AS28" s="6">
        <v>0</v>
      </c>
      <c r="AT28" s="5">
        <v>0</v>
      </c>
      <c r="AU28" s="8">
        <v>0</v>
      </c>
      <c r="AV28" s="6">
        <v>0</v>
      </c>
      <c r="AW28" s="5">
        <v>0</v>
      </c>
      <c r="AX28" s="8">
        <v>0</v>
      </c>
      <c r="AY28" s="6">
        <v>0</v>
      </c>
      <c r="AZ28" s="5">
        <v>0</v>
      </c>
      <c r="BA28" s="8">
        <v>0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>
        <v>0</v>
      </c>
      <c r="BL28" s="5">
        <v>0</v>
      </c>
      <c r="BM28" s="8">
        <v>0</v>
      </c>
      <c r="BN28" s="6">
        <v>0</v>
      </c>
      <c r="BO28" s="5">
        <v>0</v>
      </c>
      <c r="BP28" s="8">
        <v>0</v>
      </c>
      <c r="BQ28" s="6">
        <v>0</v>
      </c>
      <c r="BR28" s="5">
        <v>0</v>
      </c>
      <c r="BS28" s="8">
        <v>0</v>
      </c>
      <c r="BT28" s="6">
        <v>0</v>
      </c>
      <c r="BU28" s="5">
        <v>0</v>
      </c>
      <c r="BV28" s="8">
        <v>0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/>
      <c r="CG28" s="5"/>
      <c r="CH28" s="8"/>
      <c r="CI28" s="6">
        <v>0</v>
      </c>
      <c r="CJ28" s="5">
        <v>0</v>
      </c>
      <c r="CK28" s="8">
        <v>0</v>
      </c>
      <c r="CL28" s="6">
        <v>0</v>
      </c>
      <c r="CM28" s="5">
        <v>0</v>
      </c>
      <c r="CN28" s="8">
        <v>0</v>
      </c>
      <c r="CO28" s="6">
        <v>0</v>
      </c>
      <c r="CP28" s="5">
        <v>0</v>
      </c>
      <c r="CQ28" s="8">
        <v>0</v>
      </c>
      <c r="CR28" s="6">
        <v>0</v>
      </c>
      <c r="CS28" s="5">
        <v>0</v>
      </c>
      <c r="CT28" s="8">
        <v>0</v>
      </c>
      <c r="CU28" s="6">
        <v>0</v>
      </c>
      <c r="CV28" s="5">
        <v>0</v>
      </c>
      <c r="CW28" s="8">
        <v>0</v>
      </c>
      <c r="CX28" s="6">
        <v>0</v>
      </c>
      <c r="CY28" s="5">
        <v>0</v>
      </c>
      <c r="CZ28" s="8">
        <v>0</v>
      </c>
      <c r="DA28" s="6">
        <v>0</v>
      </c>
      <c r="DB28" s="5">
        <v>0</v>
      </c>
      <c r="DC28" s="8">
        <v>0</v>
      </c>
      <c r="DD28" s="6">
        <v>0</v>
      </c>
      <c r="DE28" s="5">
        <v>0</v>
      </c>
      <c r="DF28" s="8">
        <v>0</v>
      </c>
      <c r="DG28" s="6">
        <f t="shared" si="1"/>
        <v>0</v>
      </c>
      <c r="DH28" s="8">
        <f t="shared" si="2"/>
        <v>0</v>
      </c>
    </row>
    <row r="29" spans="1:112" x14ac:dyDescent="0.3">
      <c r="A29" s="41">
        <v>2005</v>
      </c>
      <c r="B29" s="42" t="s">
        <v>12</v>
      </c>
      <c r="C29" s="6">
        <v>6200</v>
      </c>
      <c r="D29" s="5">
        <v>23024</v>
      </c>
      <c r="E29" s="8">
        <f t="shared" si="31"/>
        <v>3713.5483870967741</v>
      </c>
      <c r="F29" s="6">
        <v>0</v>
      </c>
      <c r="G29" s="5">
        <v>0</v>
      </c>
      <c r="H29" s="8">
        <v>0</v>
      </c>
      <c r="I29" s="6">
        <v>0</v>
      </c>
      <c r="J29" s="5">
        <v>0</v>
      </c>
      <c r="K29" s="8">
        <v>0</v>
      </c>
      <c r="L29" s="6">
        <v>0</v>
      </c>
      <c r="M29" s="5">
        <v>0</v>
      </c>
      <c r="N29" s="8">
        <v>0</v>
      </c>
      <c r="O29" s="6">
        <v>0</v>
      </c>
      <c r="P29" s="5">
        <v>0</v>
      </c>
      <c r="Q29" s="8">
        <v>0</v>
      </c>
      <c r="R29" s="6">
        <v>0</v>
      </c>
      <c r="S29" s="5">
        <v>0</v>
      </c>
      <c r="T29" s="8">
        <v>0</v>
      </c>
      <c r="U29" s="6">
        <v>0</v>
      </c>
      <c r="V29" s="5">
        <v>0</v>
      </c>
      <c r="W29" s="8">
        <v>0</v>
      </c>
      <c r="X29" s="6">
        <v>0</v>
      </c>
      <c r="Y29" s="5">
        <v>0</v>
      </c>
      <c r="Z29" s="8">
        <v>0</v>
      </c>
      <c r="AA29" s="6">
        <v>0</v>
      </c>
      <c r="AB29" s="5">
        <v>0</v>
      </c>
      <c r="AC29" s="8">
        <f t="shared" si="29"/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/>
      <c r="AK29" s="5"/>
      <c r="AL29" s="8"/>
      <c r="AM29" s="6">
        <v>0</v>
      </c>
      <c r="AN29" s="5">
        <v>0</v>
      </c>
      <c r="AO29" s="8">
        <v>0</v>
      </c>
      <c r="AP29" s="6">
        <v>0</v>
      </c>
      <c r="AQ29" s="5">
        <v>0</v>
      </c>
      <c r="AR29" s="8">
        <v>0</v>
      </c>
      <c r="AS29" s="6">
        <v>0</v>
      </c>
      <c r="AT29" s="5">
        <v>0</v>
      </c>
      <c r="AU29" s="8">
        <v>0</v>
      </c>
      <c r="AV29" s="6">
        <v>0</v>
      </c>
      <c r="AW29" s="5">
        <v>0</v>
      </c>
      <c r="AX29" s="8">
        <v>0</v>
      </c>
      <c r="AY29" s="6">
        <v>0</v>
      </c>
      <c r="AZ29" s="5">
        <v>0</v>
      </c>
      <c r="BA29" s="8">
        <v>0</v>
      </c>
      <c r="BB29" s="6">
        <v>0</v>
      </c>
      <c r="BC29" s="5">
        <v>0</v>
      </c>
      <c r="BD29" s="8">
        <v>0</v>
      </c>
      <c r="BE29" s="6">
        <v>0</v>
      </c>
      <c r="BF29" s="5">
        <v>0</v>
      </c>
      <c r="BG29" s="8">
        <v>0</v>
      </c>
      <c r="BH29" s="6">
        <v>0</v>
      </c>
      <c r="BI29" s="5">
        <v>0</v>
      </c>
      <c r="BJ29" s="8">
        <v>0</v>
      </c>
      <c r="BK29" s="6">
        <v>0</v>
      </c>
      <c r="BL29" s="5">
        <v>0</v>
      </c>
      <c r="BM29" s="8">
        <v>0</v>
      </c>
      <c r="BN29" s="6">
        <v>0</v>
      </c>
      <c r="BO29" s="5">
        <v>0</v>
      </c>
      <c r="BP29" s="8">
        <v>0</v>
      </c>
      <c r="BQ29" s="6">
        <v>0</v>
      </c>
      <c r="BR29" s="5">
        <v>0</v>
      </c>
      <c r="BS29" s="8">
        <v>0</v>
      </c>
      <c r="BT29" s="6">
        <v>0</v>
      </c>
      <c r="BU29" s="5">
        <v>0</v>
      </c>
      <c r="BV29" s="8">
        <v>0</v>
      </c>
      <c r="BW29" s="6">
        <v>0</v>
      </c>
      <c r="BX29" s="5">
        <v>0</v>
      </c>
      <c r="BY29" s="8"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/>
      <c r="CG29" s="5"/>
      <c r="CH29" s="8"/>
      <c r="CI29" s="6">
        <v>0</v>
      </c>
      <c r="CJ29" s="5">
        <v>0</v>
      </c>
      <c r="CK29" s="8">
        <v>0</v>
      </c>
      <c r="CL29" s="6">
        <v>0</v>
      </c>
      <c r="CM29" s="5">
        <v>0</v>
      </c>
      <c r="CN29" s="8">
        <v>0</v>
      </c>
      <c r="CO29" s="6">
        <v>0</v>
      </c>
      <c r="CP29" s="5">
        <v>0</v>
      </c>
      <c r="CQ29" s="8">
        <v>0</v>
      </c>
      <c r="CR29" s="6">
        <v>0</v>
      </c>
      <c r="CS29" s="5">
        <v>0</v>
      </c>
      <c r="CT29" s="8">
        <v>0</v>
      </c>
      <c r="CU29" s="6">
        <v>0</v>
      </c>
      <c r="CV29" s="5">
        <v>0</v>
      </c>
      <c r="CW29" s="8">
        <v>0</v>
      </c>
      <c r="CX29" s="6">
        <v>0</v>
      </c>
      <c r="CY29" s="5">
        <v>0</v>
      </c>
      <c r="CZ29" s="8">
        <v>0</v>
      </c>
      <c r="DA29" s="6">
        <v>0</v>
      </c>
      <c r="DB29" s="5">
        <v>0</v>
      </c>
      <c r="DC29" s="8">
        <v>0</v>
      </c>
      <c r="DD29" s="6">
        <v>0</v>
      </c>
      <c r="DE29" s="5">
        <v>0</v>
      </c>
      <c r="DF29" s="8">
        <v>0</v>
      </c>
      <c r="DG29" s="6">
        <f t="shared" si="1"/>
        <v>6200</v>
      </c>
      <c r="DH29" s="8">
        <f t="shared" si="2"/>
        <v>23024</v>
      </c>
    </row>
    <row r="30" spans="1:112" x14ac:dyDescent="0.3">
      <c r="A30" s="41">
        <v>2005</v>
      </c>
      <c r="B30" s="42" t="s">
        <v>13</v>
      </c>
      <c r="C30" s="6">
        <v>0</v>
      </c>
      <c r="D30" s="5">
        <v>0</v>
      </c>
      <c r="E30" s="8">
        <v>0</v>
      </c>
      <c r="F30" s="6">
        <v>0</v>
      </c>
      <c r="G30" s="5">
        <v>0</v>
      </c>
      <c r="H30" s="8">
        <v>0</v>
      </c>
      <c r="I30" s="6">
        <v>0</v>
      </c>
      <c r="J30" s="5">
        <v>0</v>
      </c>
      <c r="K30" s="8">
        <v>0</v>
      </c>
      <c r="L30" s="6">
        <v>0</v>
      </c>
      <c r="M30" s="5">
        <v>0</v>
      </c>
      <c r="N30" s="8">
        <v>0</v>
      </c>
      <c r="O30" s="6">
        <v>0</v>
      </c>
      <c r="P30" s="5">
        <v>0</v>
      </c>
      <c r="Q30" s="8">
        <v>0</v>
      </c>
      <c r="R30" s="6">
        <v>0</v>
      </c>
      <c r="S30" s="5">
        <v>0</v>
      </c>
      <c r="T30" s="8">
        <v>0</v>
      </c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>
        <v>0</v>
      </c>
      <c r="AB30" s="5">
        <v>0</v>
      </c>
      <c r="AC30" s="8">
        <f t="shared" si="29"/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/>
      <c r="AK30" s="5"/>
      <c r="AL30" s="8"/>
      <c r="AM30" s="6">
        <v>0</v>
      </c>
      <c r="AN30" s="5">
        <v>0</v>
      </c>
      <c r="AO30" s="8">
        <v>0</v>
      </c>
      <c r="AP30" s="6">
        <v>0</v>
      </c>
      <c r="AQ30" s="5">
        <v>0</v>
      </c>
      <c r="AR30" s="8">
        <v>0</v>
      </c>
      <c r="AS30" s="6">
        <v>0</v>
      </c>
      <c r="AT30" s="5">
        <v>0</v>
      </c>
      <c r="AU30" s="8">
        <v>0</v>
      </c>
      <c r="AV30" s="6">
        <v>0</v>
      </c>
      <c r="AW30" s="5">
        <v>0</v>
      </c>
      <c r="AX30" s="8">
        <v>0</v>
      </c>
      <c r="AY30" s="6">
        <v>0</v>
      </c>
      <c r="AZ30" s="5">
        <v>0</v>
      </c>
      <c r="BA30" s="8">
        <v>0</v>
      </c>
      <c r="BB30" s="6">
        <v>0</v>
      </c>
      <c r="BC30" s="5">
        <v>0</v>
      </c>
      <c r="BD30" s="8">
        <v>0</v>
      </c>
      <c r="BE30" s="6">
        <v>0</v>
      </c>
      <c r="BF30" s="5">
        <v>0</v>
      </c>
      <c r="BG30" s="8">
        <v>0</v>
      </c>
      <c r="BH30" s="6">
        <v>0</v>
      </c>
      <c r="BI30" s="5">
        <v>0</v>
      </c>
      <c r="BJ30" s="8">
        <v>0</v>
      </c>
      <c r="BK30" s="6">
        <v>0</v>
      </c>
      <c r="BL30" s="5">
        <v>0</v>
      </c>
      <c r="BM30" s="8">
        <v>0</v>
      </c>
      <c r="BN30" s="6">
        <v>0</v>
      </c>
      <c r="BO30" s="5">
        <v>0</v>
      </c>
      <c r="BP30" s="8">
        <v>0</v>
      </c>
      <c r="BQ30" s="6">
        <v>0</v>
      </c>
      <c r="BR30" s="5">
        <v>0</v>
      </c>
      <c r="BS30" s="8">
        <v>0</v>
      </c>
      <c r="BT30" s="6">
        <v>0</v>
      </c>
      <c r="BU30" s="5">
        <v>0</v>
      </c>
      <c r="BV30" s="8">
        <v>0</v>
      </c>
      <c r="BW30" s="6">
        <v>0</v>
      </c>
      <c r="BX30" s="5">
        <v>0</v>
      </c>
      <c r="BY30" s="8"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/>
      <c r="CG30" s="5"/>
      <c r="CH30" s="8"/>
      <c r="CI30" s="6">
        <v>0</v>
      </c>
      <c r="CJ30" s="5">
        <v>0</v>
      </c>
      <c r="CK30" s="8">
        <v>0</v>
      </c>
      <c r="CL30" s="6">
        <v>0</v>
      </c>
      <c r="CM30" s="5">
        <v>0</v>
      </c>
      <c r="CN30" s="8">
        <v>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v>0</v>
      </c>
      <c r="CX30" s="6">
        <v>0</v>
      </c>
      <c r="CY30" s="5">
        <v>0</v>
      </c>
      <c r="CZ30" s="8">
        <v>0</v>
      </c>
      <c r="DA30" s="6">
        <v>0</v>
      </c>
      <c r="DB30" s="5">
        <v>0</v>
      </c>
      <c r="DC30" s="8">
        <v>0</v>
      </c>
      <c r="DD30" s="6">
        <v>0</v>
      </c>
      <c r="DE30" s="5">
        <v>0</v>
      </c>
      <c r="DF30" s="8">
        <v>0</v>
      </c>
      <c r="DG30" s="6">
        <f t="shared" si="1"/>
        <v>0</v>
      </c>
      <c r="DH30" s="8">
        <f t="shared" si="2"/>
        <v>0</v>
      </c>
    </row>
    <row r="31" spans="1:112" ht="15" thickBot="1" x14ac:dyDescent="0.35">
      <c r="A31" s="43"/>
      <c r="B31" s="44" t="s">
        <v>14</v>
      </c>
      <c r="C31" s="32">
        <f>SUM(C19:C30)</f>
        <v>30299</v>
      </c>
      <c r="D31" s="31">
        <f>SUM(D19:D30)</f>
        <v>114164</v>
      </c>
      <c r="E31" s="33"/>
      <c r="F31" s="32">
        <f>SUM(F19:F30)</f>
        <v>0</v>
      </c>
      <c r="G31" s="31">
        <f>SUM(G19:G30)</f>
        <v>0</v>
      </c>
      <c r="H31" s="33"/>
      <c r="I31" s="32">
        <f>SUM(I19:I30)</f>
        <v>0</v>
      </c>
      <c r="J31" s="31">
        <f>SUM(J19:J30)</f>
        <v>0</v>
      </c>
      <c r="K31" s="33"/>
      <c r="L31" s="32">
        <f>SUM(L19:L30)</f>
        <v>0</v>
      </c>
      <c r="M31" s="31">
        <f>SUM(M19:M30)</f>
        <v>0</v>
      </c>
      <c r="N31" s="33"/>
      <c r="O31" s="32">
        <f>SUM(O19:O30)</f>
        <v>0</v>
      </c>
      <c r="P31" s="31">
        <f>SUM(P19:P30)</f>
        <v>0</v>
      </c>
      <c r="Q31" s="33"/>
      <c r="R31" s="32">
        <f>SUM(R19:R30)</f>
        <v>0</v>
      </c>
      <c r="S31" s="31">
        <f>SUM(S19:S30)</f>
        <v>0</v>
      </c>
      <c r="T31" s="33"/>
      <c r="U31" s="32">
        <f>SUM(U19:U30)</f>
        <v>0</v>
      </c>
      <c r="V31" s="31">
        <f>SUM(V19:V30)</f>
        <v>0</v>
      </c>
      <c r="W31" s="33"/>
      <c r="X31" s="32">
        <f>SUM(X19:X30)</f>
        <v>0</v>
      </c>
      <c r="Y31" s="31">
        <f>SUM(Y19:Y30)</f>
        <v>0</v>
      </c>
      <c r="Z31" s="33"/>
      <c r="AA31" s="32">
        <f t="shared" ref="AA31:AB31" si="34">SUM(AA19:AA30)</f>
        <v>0</v>
      </c>
      <c r="AB31" s="31">
        <f t="shared" si="34"/>
        <v>0</v>
      </c>
      <c r="AC31" s="33"/>
      <c r="AD31" s="32">
        <f>SUM(AD19:AD30)</f>
        <v>1</v>
      </c>
      <c r="AE31" s="31">
        <f>SUM(AE19:AE30)</f>
        <v>11</v>
      </c>
      <c r="AF31" s="33"/>
      <c r="AG31" s="32">
        <f>SUM(AG19:AG30)</f>
        <v>0</v>
      </c>
      <c r="AH31" s="31">
        <f>SUM(AH19:AH30)</f>
        <v>0</v>
      </c>
      <c r="AI31" s="33"/>
      <c r="AJ31" s="32"/>
      <c r="AK31" s="31"/>
      <c r="AL31" s="33"/>
      <c r="AM31" s="32">
        <f>SUM(AM19:AM30)</f>
        <v>0</v>
      </c>
      <c r="AN31" s="31">
        <f>SUM(AN19:AN30)</f>
        <v>0</v>
      </c>
      <c r="AO31" s="33"/>
      <c r="AP31" s="32">
        <f t="shared" ref="AP31:AQ31" si="35">SUM(AP19:AP30)</f>
        <v>0</v>
      </c>
      <c r="AQ31" s="31">
        <f t="shared" si="35"/>
        <v>0</v>
      </c>
      <c r="AR31" s="33"/>
      <c r="AS31" s="32">
        <f t="shared" ref="AS31:AT31" si="36">SUM(AS19:AS30)</f>
        <v>0</v>
      </c>
      <c r="AT31" s="31">
        <f t="shared" si="36"/>
        <v>0</v>
      </c>
      <c r="AU31" s="33"/>
      <c r="AV31" s="32">
        <f t="shared" ref="AV31:AW31" si="37">SUM(AV19:AV30)</f>
        <v>2760</v>
      </c>
      <c r="AW31" s="31">
        <f t="shared" si="37"/>
        <v>10285</v>
      </c>
      <c r="AX31" s="33"/>
      <c r="AY31" s="32">
        <f t="shared" ref="AY31:AZ31" si="38">SUM(AY19:AY30)</f>
        <v>0</v>
      </c>
      <c r="AZ31" s="31">
        <f t="shared" si="38"/>
        <v>0</v>
      </c>
      <c r="BA31" s="33"/>
      <c r="BB31" s="32">
        <f t="shared" ref="BB31:BC31" si="39">SUM(BB19:BB30)</f>
        <v>0</v>
      </c>
      <c r="BC31" s="31">
        <f t="shared" si="39"/>
        <v>0</v>
      </c>
      <c r="BD31" s="33"/>
      <c r="BE31" s="32">
        <f t="shared" ref="BE31:BF31" si="40">SUM(BE19:BE30)</f>
        <v>42</v>
      </c>
      <c r="BF31" s="31">
        <f t="shared" si="40"/>
        <v>351</v>
      </c>
      <c r="BG31" s="33"/>
      <c r="BH31" s="32">
        <v>0</v>
      </c>
      <c r="BI31" s="31">
        <v>0</v>
      </c>
      <c r="BJ31" s="33"/>
      <c r="BK31" s="32">
        <v>0</v>
      </c>
      <c r="BL31" s="31">
        <v>0</v>
      </c>
      <c r="BM31" s="33"/>
      <c r="BN31" s="32">
        <f t="shared" ref="BN31:BO31" si="41">SUM(BN19:BN30)</f>
        <v>0</v>
      </c>
      <c r="BO31" s="31">
        <f t="shared" si="41"/>
        <v>0</v>
      </c>
      <c r="BP31" s="33"/>
      <c r="BQ31" s="32">
        <f t="shared" ref="BQ31:BR31" si="42">SUM(BQ19:BQ30)</f>
        <v>0</v>
      </c>
      <c r="BR31" s="31">
        <f t="shared" si="42"/>
        <v>0</v>
      </c>
      <c r="BS31" s="33"/>
      <c r="BT31" s="32">
        <f t="shared" ref="BT31:BU31" si="43">SUM(BT19:BT30)</f>
        <v>0</v>
      </c>
      <c r="BU31" s="31">
        <f t="shared" si="43"/>
        <v>0</v>
      </c>
      <c r="BV31" s="33"/>
      <c r="BW31" s="32">
        <f t="shared" ref="BW31:BX31" si="44">SUM(BW19:BW30)</f>
        <v>0</v>
      </c>
      <c r="BX31" s="31">
        <f t="shared" si="44"/>
        <v>0</v>
      </c>
      <c r="BY31" s="33"/>
      <c r="BZ31" s="32">
        <f t="shared" ref="BZ31:CA31" si="45">SUM(BZ19:BZ30)</f>
        <v>0</v>
      </c>
      <c r="CA31" s="31">
        <f t="shared" si="45"/>
        <v>0</v>
      </c>
      <c r="CB31" s="33"/>
      <c r="CC31" s="32">
        <f t="shared" ref="CC31:CD31" si="46">SUM(CC19:CC30)</f>
        <v>0</v>
      </c>
      <c r="CD31" s="31">
        <f t="shared" si="46"/>
        <v>0</v>
      </c>
      <c r="CE31" s="33"/>
      <c r="CF31" s="32"/>
      <c r="CG31" s="31"/>
      <c r="CH31" s="33"/>
      <c r="CI31" s="32">
        <f t="shared" ref="CI31:CJ31" si="47">SUM(CI19:CI30)</f>
        <v>0</v>
      </c>
      <c r="CJ31" s="31">
        <f t="shared" si="47"/>
        <v>0</v>
      </c>
      <c r="CK31" s="33"/>
      <c r="CL31" s="32">
        <f t="shared" ref="CL31:CM31" si="48">SUM(CL19:CL30)</f>
        <v>0</v>
      </c>
      <c r="CM31" s="31">
        <f t="shared" si="48"/>
        <v>0</v>
      </c>
      <c r="CN31" s="33"/>
      <c r="CO31" s="32">
        <f t="shared" ref="CO31:CP31" si="49">SUM(CO19:CO30)</f>
        <v>0</v>
      </c>
      <c r="CP31" s="31">
        <f t="shared" si="49"/>
        <v>0</v>
      </c>
      <c r="CQ31" s="33"/>
      <c r="CR31" s="32">
        <f t="shared" ref="CR31:CS31" si="50">SUM(CR19:CR30)</f>
        <v>0</v>
      </c>
      <c r="CS31" s="31">
        <f t="shared" si="50"/>
        <v>0</v>
      </c>
      <c r="CT31" s="33"/>
      <c r="CU31" s="32">
        <f t="shared" ref="CU31:CV31" si="51">SUM(CU19:CU30)</f>
        <v>0</v>
      </c>
      <c r="CV31" s="31">
        <f t="shared" si="51"/>
        <v>0</v>
      </c>
      <c r="CW31" s="33"/>
      <c r="CX31" s="32">
        <f t="shared" ref="CX31:CY31" si="52">SUM(CX19:CX30)</f>
        <v>0</v>
      </c>
      <c r="CY31" s="31">
        <f t="shared" si="52"/>
        <v>0</v>
      </c>
      <c r="CZ31" s="33"/>
      <c r="DA31" s="32">
        <f t="shared" ref="DA31:DB31" si="53">SUM(DA19:DA30)</f>
        <v>0</v>
      </c>
      <c r="DB31" s="31">
        <f t="shared" si="53"/>
        <v>0</v>
      </c>
      <c r="DC31" s="33"/>
      <c r="DD31" s="32">
        <f t="shared" ref="DD31:DE31" si="54">SUM(DD19:DD30)</f>
        <v>0</v>
      </c>
      <c r="DE31" s="31">
        <f t="shared" si="54"/>
        <v>0</v>
      </c>
      <c r="DF31" s="33"/>
      <c r="DG31" s="32">
        <f t="shared" si="1"/>
        <v>33102</v>
      </c>
      <c r="DH31" s="33">
        <f t="shared" si="2"/>
        <v>124811</v>
      </c>
    </row>
    <row r="32" spans="1:112" x14ac:dyDescent="0.3">
      <c r="A32" s="41">
        <v>2006</v>
      </c>
      <c r="B32" s="42" t="s">
        <v>2</v>
      </c>
      <c r="C32" s="6">
        <v>5005</v>
      </c>
      <c r="D32" s="5">
        <v>15884</v>
      </c>
      <c r="E32" s="8">
        <f>D32/C32*1000</f>
        <v>3173.6263736263736</v>
      </c>
      <c r="F32" s="6">
        <v>0</v>
      </c>
      <c r="G32" s="5">
        <v>0</v>
      </c>
      <c r="H32" s="8">
        <v>0</v>
      </c>
      <c r="I32" s="6">
        <v>0</v>
      </c>
      <c r="J32" s="5">
        <v>0</v>
      </c>
      <c r="K32" s="8">
        <v>0</v>
      </c>
      <c r="L32" s="6">
        <v>0</v>
      </c>
      <c r="M32" s="5">
        <v>0</v>
      </c>
      <c r="N32" s="8">
        <v>0</v>
      </c>
      <c r="O32" s="6">
        <v>0</v>
      </c>
      <c r="P32" s="5">
        <v>0</v>
      </c>
      <c r="Q32" s="8">
        <v>0</v>
      </c>
      <c r="R32" s="6">
        <v>0</v>
      </c>
      <c r="S32" s="5">
        <v>0</v>
      </c>
      <c r="T32" s="8">
        <v>0</v>
      </c>
      <c r="U32" s="6">
        <v>0</v>
      </c>
      <c r="V32" s="5">
        <v>0</v>
      </c>
      <c r="W32" s="8">
        <v>0</v>
      </c>
      <c r="X32" s="6">
        <v>0</v>
      </c>
      <c r="Y32" s="5">
        <v>0</v>
      </c>
      <c r="Z32" s="8">
        <v>0</v>
      </c>
      <c r="AA32" s="6">
        <v>0</v>
      </c>
      <c r="AB32" s="5">
        <v>0</v>
      </c>
      <c r="AC32" s="8">
        <f t="shared" ref="AC32:AC43" si="55">IF(AA32=0,0,AB32/AA32*1000)</f>
        <v>0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/>
      <c r="AK32" s="5"/>
      <c r="AL32" s="8"/>
      <c r="AM32" s="6">
        <v>0</v>
      </c>
      <c r="AN32" s="5">
        <v>0</v>
      </c>
      <c r="AO32" s="8">
        <v>0</v>
      </c>
      <c r="AP32" s="6">
        <v>0</v>
      </c>
      <c r="AQ32" s="5">
        <v>0</v>
      </c>
      <c r="AR32" s="8">
        <v>0</v>
      </c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0</v>
      </c>
      <c r="AZ32" s="5">
        <v>0</v>
      </c>
      <c r="BA32" s="8">
        <v>0</v>
      </c>
      <c r="BB32" s="6">
        <v>0</v>
      </c>
      <c r="BC32" s="5">
        <v>0</v>
      </c>
      <c r="BD32" s="8">
        <v>0</v>
      </c>
      <c r="BE32" s="6">
        <v>0</v>
      </c>
      <c r="BF32" s="5">
        <v>0</v>
      </c>
      <c r="BG32" s="8">
        <v>0</v>
      </c>
      <c r="BH32" s="6">
        <v>0</v>
      </c>
      <c r="BI32" s="5">
        <v>0</v>
      </c>
      <c r="BJ32" s="8">
        <v>0</v>
      </c>
      <c r="BK32" s="6">
        <v>0</v>
      </c>
      <c r="BL32" s="5">
        <v>0</v>
      </c>
      <c r="BM32" s="8">
        <v>0</v>
      </c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0</v>
      </c>
      <c r="BU32" s="5">
        <v>0</v>
      </c>
      <c r="BV32" s="8">
        <v>0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/>
      <c r="CG32" s="5"/>
      <c r="CH32" s="8"/>
      <c r="CI32" s="6">
        <v>0</v>
      </c>
      <c r="CJ32" s="5">
        <v>0</v>
      </c>
      <c r="CK32" s="8">
        <v>0</v>
      </c>
      <c r="CL32" s="6">
        <v>0</v>
      </c>
      <c r="CM32" s="5">
        <v>0</v>
      </c>
      <c r="CN32" s="8">
        <v>0</v>
      </c>
      <c r="CO32" s="6">
        <v>0</v>
      </c>
      <c r="CP32" s="5">
        <v>0</v>
      </c>
      <c r="CQ32" s="8">
        <v>0</v>
      </c>
      <c r="CR32" s="6">
        <v>0</v>
      </c>
      <c r="CS32" s="5">
        <v>0</v>
      </c>
      <c r="CT32" s="8">
        <v>0</v>
      </c>
      <c r="CU32" s="6">
        <v>0</v>
      </c>
      <c r="CV32" s="5">
        <v>0</v>
      </c>
      <c r="CW32" s="8">
        <v>0</v>
      </c>
      <c r="CX32" s="6">
        <v>0</v>
      </c>
      <c r="CY32" s="5">
        <v>0</v>
      </c>
      <c r="CZ32" s="8">
        <v>0</v>
      </c>
      <c r="DA32" s="6">
        <v>0</v>
      </c>
      <c r="DB32" s="5">
        <v>0</v>
      </c>
      <c r="DC32" s="8">
        <v>0</v>
      </c>
      <c r="DD32" s="6">
        <v>0</v>
      </c>
      <c r="DE32" s="5">
        <v>0</v>
      </c>
      <c r="DF32" s="8">
        <v>0</v>
      </c>
      <c r="DG32" s="6">
        <f t="shared" si="1"/>
        <v>5005</v>
      </c>
      <c r="DH32" s="8">
        <f t="shared" si="2"/>
        <v>15884</v>
      </c>
    </row>
    <row r="33" spans="1:112" x14ac:dyDescent="0.3">
      <c r="A33" s="41">
        <v>2006</v>
      </c>
      <c r="B33" s="42" t="s">
        <v>3</v>
      </c>
      <c r="C33" s="6">
        <v>13069</v>
      </c>
      <c r="D33" s="5">
        <v>40145</v>
      </c>
      <c r="E33" s="8">
        <f t="shared" ref="E33:E43" si="56">D33/C33*1000</f>
        <v>3071.7728976968397</v>
      </c>
      <c r="F33" s="6">
        <v>0</v>
      </c>
      <c r="G33" s="5">
        <v>0</v>
      </c>
      <c r="H33" s="8">
        <v>0</v>
      </c>
      <c r="I33" s="6">
        <v>0</v>
      </c>
      <c r="J33" s="5">
        <v>0</v>
      </c>
      <c r="K33" s="8">
        <v>0</v>
      </c>
      <c r="L33" s="6">
        <v>0</v>
      </c>
      <c r="M33" s="5">
        <v>0</v>
      </c>
      <c r="N33" s="8">
        <v>0</v>
      </c>
      <c r="O33" s="6">
        <v>0</v>
      </c>
      <c r="P33" s="5">
        <v>0</v>
      </c>
      <c r="Q33" s="8">
        <v>0</v>
      </c>
      <c r="R33" s="6">
        <v>0</v>
      </c>
      <c r="S33" s="5">
        <v>0</v>
      </c>
      <c r="T33" s="8">
        <v>0</v>
      </c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>
        <v>0</v>
      </c>
      <c r="AB33" s="5">
        <v>0</v>
      </c>
      <c r="AC33" s="8">
        <f t="shared" si="55"/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/>
      <c r="AK33" s="5"/>
      <c r="AL33" s="8"/>
      <c r="AM33" s="6">
        <v>0</v>
      </c>
      <c r="AN33" s="5">
        <v>0</v>
      </c>
      <c r="AO33" s="8">
        <v>0</v>
      </c>
      <c r="AP33" s="6">
        <v>0</v>
      </c>
      <c r="AQ33" s="5">
        <v>0</v>
      </c>
      <c r="AR33" s="8">
        <v>0</v>
      </c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0</v>
      </c>
      <c r="AZ33" s="5">
        <v>0</v>
      </c>
      <c r="BA33" s="8">
        <v>0</v>
      </c>
      <c r="BB33" s="6">
        <v>0</v>
      </c>
      <c r="BC33" s="5">
        <v>0</v>
      </c>
      <c r="BD33" s="8">
        <v>0</v>
      </c>
      <c r="BE33" s="6">
        <v>0</v>
      </c>
      <c r="BF33" s="5">
        <v>0</v>
      </c>
      <c r="BG33" s="8">
        <v>0</v>
      </c>
      <c r="BH33" s="6">
        <v>0</v>
      </c>
      <c r="BI33" s="5">
        <v>0</v>
      </c>
      <c r="BJ33" s="8">
        <v>0</v>
      </c>
      <c r="BK33" s="6">
        <v>0</v>
      </c>
      <c r="BL33" s="5">
        <v>0</v>
      </c>
      <c r="BM33" s="8">
        <v>0</v>
      </c>
      <c r="BN33" s="6">
        <v>0</v>
      </c>
      <c r="BO33" s="5">
        <v>0</v>
      </c>
      <c r="BP33" s="8">
        <v>0</v>
      </c>
      <c r="BQ33" s="6">
        <v>0</v>
      </c>
      <c r="BR33" s="5">
        <v>0</v>
      </c>
      <c r="BS33" s="8">
        <v>0</v>
      </c>
      <c r="BT33" s="6">
        <v>0</v>
      </c>
      <c r="BU33" s="5">
        <v>0</v>
      </c>
      <c r="BV33" s="8">
        <v>0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/>
      <c r="CG33" s="5"/>
      <c r="CH33" s="8"/>
      <c r="CI33" s="6">
        <v>0</v>
      </c>
      <c r="CJ33" s="5">
        <v>0</v>
      </c>
      <c r="CK33" s="8">
        <v>0</v>
      </c>
      <c r="CL33" s="6">
        <v>0</v>
      </c>
      <c r="CM33" s="5">
        <v>0</v>
      </c>
      <c r="CN33" s="8"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v>0</v>
      </c>
      <c r="CX33" s="6">
        <v>0</v>
      </c>
      <c r="CY33" s="5">
        <v>0</v>
      </c>
      <c r="CZ33" s="8">
        <v>0</v>
      </c>
      <c r="DA33" s="6">
        <v>0</v>
      </c>
      <c r="DB33" s="5">
        <v>0</v>
      </c>
      <c r="DC33" s="8">
        <v>0</v>
      </c>
      <c r="DD33" s="6">
        <v>0</v>
      </c>
      <c r="DE33" s="5">
        <v>0</v>
      </c>
      <c r="DF33" s="8">
        <v>0</v>
      </c>
      <c r="DG33" s="6">
        <f t="shared" si="1"/>
        <v>13069</v>
      </c>
      <c r="DH33" s="8">
        <f t="shared" si="2"/>
        <v>40145</v>
      </c>
    </row>
    <row r="34" spans="1:112" x14ac:dyDescent="0.3">
      <c r="A34" s="41">
        <v>2006</v>
      </c>
      <c r="B34" s="42" t="s">
        <v>4</v>
      </c>
      <c r="C34" s="6">
        <v>6538</v>
      </c>
      <c r="D34" s="5">
        <v>20623</v>
      </c>
      <c r="E34" s="8">
        <f t="shared" si="56"/>
        <v>3154.3285408381771</v>
      </c>
      <c r="F34" s="6">
        <v>0</v>
      </c>
      <c r="G34" s="5">
        <v>0</v>
      </c>
      <c r="H34" s="8">
        <v>0</v>
      </c>
      <c r="I34" s="6">
        <v>0</v>
      </c>
      <c r="J34" s="5">
        <v>0</v>
      </c>
      <c r="K34" s="8">
        <v>0</v>
      </c>
      <c r="L34" s="6">
        <v>0</v>
      </c>
      <c r="M34" s="5">
        <v>0</v>
      </c>
      <c r="N34" s="8">
        <v>0</v>
      </c>
      <c r="O34" s="6">
        <v>0</v>
      </c>
      <c r="P34" s="5">
        <v>0</v>
      </c>
      <c r="Q34" s="8">
        <v>0</v>
      </c>
      <c r="R34" s="6">
        <v>0</v>
      </c>
      <c r="S34" s="5">
        <v>0</v>
      </c>
      <c r="T34" s="8">
        <v>0</v>
      </c>
      <c r="U34" s="6">
        <v>0</v>
      </c>
      <c r="V34" s="5">
        <v>0</v>
      </c>
      <c r="W34" s="8">
        <v>0</v>
      </c>
      <c r="X34" s="6">
        <v>0</v>
      </c>
      <c r="Y34" s="5">
        <v>0</v>
      </c>
      <c r="Z34" s="8">
        <v>0</v>
      </c>
      <c r="AA34" s="6">
        <v>0</v>
      </c>
      <c r="AB34" s="5">
        <v>0</v>
      </c>
      <c r="AC34" s="8">
        <f t="shared" si="55"/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/>
      <c r="AK34" s="5"/>
      <c r="AL34" s="8"/>
      <c r="AM34" s="6">
        <v>0</v>
      </c>
      <c r="AN34" s="5">
        <v>0</v>
      </c>
      <c r="AO34" s="8">
        <v>0</v>
      </c>
      <c r="AP34" s="6">
        <v>0</v>
      </c>
      <c r="AQ34" s="5">
        <v>0</v>
      </c>
      <c r="AR34" s="8">
        <v>0</v>
      </c>
      <c r="AS34" s="6">
        <v>0</v>
      </c>
      <c r="AT34" s="5">
        <v>0</v>
      </c>
      <c r="AU34" s="8">
        <v>0</v>
      </c>
      <c r="AV34" s="6">
        <v>0</v>
      </c>
      <c r="AW34" s="5">
        <v>0</v>
      </c>
      <c r="AX34" s="8">
        <v>0</v>
      </c>
      <c r="AY34" s="6">
        <v>0</v>
      </c>
      <c r="AZ34" s="5">
        <v>0</v>
      </c>
      <c r="BA34" s="8">
        <v>0</v>
      </c>
      <c r="BB34" s="6">
        <v>0</v>
      </c>
      <c r="BC34" s="5">
        <v>0</v>
      </c>
      <c r="BD34" s="8">
        <v>0</v>
      </c>
      <c r="BE34" s="6">
        <v>0</v>
      </c>
      <c r="BF34" s="5">
        <v>0</v>
      </c>
      <c r="BG34" s="8">
        <v>0</v>
      </c>
      <c r="BH34" s="6">
        <v>0</v>
      </c>
      <c r="BI34" s="5">
        <v>0</v>
      </c>
      <c r="BJ34" s="8">
        <v>0</v>
      </c>
      <c r="BK34" s="6">
        <v>0</v>
      </c>
      <c r="BL34" s="5">
        <v>0</v>
      </c>
      <c r="BM34" s="8">
        <v>0</v>
      </c>
      <c r="BN34" s="6">
        <v>0</v>
      </c>
      <c r="BO34" s="5">
        <v>0</v>
      </c>
      <c r="BP34" s="8">
        <v>0</v>
      </c>
      <c r="BQ34" s="6">
        <v>0</v>
      </c>
      <c r="BR34" s="5">
        <v>0</v>
      </c>
      <c r="BS34" s="8">
        <v>0</v>
      </c>
      <c r="BT34" s="6">
        <v>0</v>
      </c>
      <c r="BU34" s="5">
        <v>0</v>
      </c>
      <c r="BV34" s="8">
        <v>0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/>
      <c r="CG34" s="5"/>
      <c r="CH34" s="8"/>
      <c r="CI34" s="6">
        <v>0</v>
      </c>
      <c r="CJ34" s="5">
        <v>0</v>
      </c>
      <c r="CK34" s="8">
        <v>0</v>
      </c>
      <c r="CL34" s="6">
        <v>0</v>
      </c>
      <c r="CM34" s="5">
        <v>0</v>
      </c>
      <c r="CN34" s="8">
        <v>0</v>
      </c>
      <c r="CO34" s="6">
        <v>0</v>
      </c>
      <c r="CP34" s="5">
        <v>0</v>
      </c>
      <c r="CQ34" s="8">
        <v>0</v>
      </c>
      <c r="CR34" s="6">
        <v>0</v>
      </c>
      <c r="CS34" s="5">
        <v>0</v>
      </c>
      <c r="CT34" s="8">
        <v>0</v>
      </c>
      <c r="CU34" s="6">
        <v>0</v>
      </c>
      <c r="CV34" s="5">
        <v>0</v>
      </c>
      <c r="CW34" s="8">
        <v>0</v>
      </c>
      <c r="CX34" s="6">
        <v>0</v>
      </c>
      <c r="CY34" s="5">
        <v>0</v>
      </c>
      <c r="CZ34" s="8">
        <v>0</v>
      </c>
      <c r="DA34" s="6">
        <v>0</v>
      </c>
      <c r="DB34" s="5">
        <v>0</v>
      </c>
      <c r="DC34" s="8">
        <v>0</v>
      </c>
      <c r="DD34" s="6">
        <v>0</v>
      </c>
      <c r="DE34" s="5">
        <v>0</v>
      </c>
      <c r="DF34" s="8">
        <v>0</v>
      </c>
      <c r="DG34" s="6">
        <f t="shared" si="1"/>
        <v>6538</v>
      </c>
      <c r="DH34" s="8">
        <f t="shared" si="2"/>
        <v>20623</v>
      </c>
    </row>
    <row r="35" spans="1:112" x14ac:dyDescent="0.3">
      <c r="A35" s="41">
        <v>2006</v>
      </c>
      <c r="B35" s="42" t="s">
        <v>5</v>
      </c>
      <c r="C35" s="6">
        <v>5412</v>
      </c>
      <c r="D35" s="5">
        <v>16757</v>
      </c>
      <c r="E35" s="8">
        <f t="shared" si="56"/>
        <v>3096.2675535846265</v>
      </c>
      <c r="F35" s="6">
        <v>0</v>
      </c>
      <c r="G35" s="5">
        <v>0</v>
      </c>
      <c r="H35" s="8">
        <v>0</v>
      </c>
      <c r="I35" s="6">
        <v>0</v>
      </c>
      <c r="J35" s="5">
        <v>0</v>
      </c>
      <c r="K35" s="8">
        <v>0</v>
      </c>
      <c r="L35" s="6">
        <v>0</v>
      </c>
      <c r="M35" s="5">
        <v>0</v>
      </c>
      <c r="N35" s="8">
        <v>0</v>
      </c>
      <c r="O35" s="6">
        <v>0</v>
      </c>
      <c r="P35" s="5">
        <v>0</v>
      </c>
      <c r="Q35" s="8">
        <v>0</v>
      </c>
      <c r="R35" s="6">
        <v>0</v>
      </c>
      <c r="S35" s="5">
        <v>0</v>
      </c>
      <c r="T35" s="8">
        <v>0</v>
      </c>
      <c r="U35" s="6">
        <v>0</v>
      </c>
      <c r="V35" s="5">
        <v>0</v>
      </c>
      <c r="W35" s="8">
        <v>0</v>
      </c>
      <c r="X35" s="6">
        <v>0</v>
      </c>
      <c r="Y35" s="5">
        <v>0</v>
      </c>
      <c r="Z35" s="8">
        <v>0</v>
      </c>
      <c r="AA35" s="6">
        <v>0</v>
      </c>
      <c r="AB35" s="5">
        <v>0</v>
      </c>
      <c r="AC35" s="8">
        <f t="shared" si="55"/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/>
      <c r="AK35" s="5"/>
      <c r="AL35" s="8"/>
      <c r="AM35" s="6">
        <v>0</v>
      </c>
      <c r="AN35" s="5">
        <v>0</v>
      </c>
      <c r="AO35" s="8">
        <v>0</v>
      </c>
      <c r="AP35" s="6">
        <v>0</v>
      </c>
      <c r="AQ35" s="5">
        <v>0</v>
      </c>
      <c r="AR35" s="8">
        <v>0</v>
      </c>
      <c r="AS35" s="6">
        <v>0</v>
      </c>
      <c r="AT35" s="5">
        <v>0</v>
      </c>
      <c r="AU35" s="8">
        <v>0</v>
      </c>
      <c r="AV35" s="6">
        <v>0</v>
      </c>
      <c r="AW35" s="5">
        <v>0</v>
      </c>
      <c r="AX35" s="8">
        <v>0</v>
      </c>
      <c r="AY35" s="6">
        <v>0</v>
      </c>
      <c r="AZ35" s="5">
        <v>0</v>
      </c>
      <c r="BA35" s="8">
        <v>0</v>
      </c>
      <c r="BB35" s="6">
        <v>0</v>
      </c>
      <c r="BC35" s="5">
        <v>0</v>
      </c>
      <c r="BD35" s="8">
        <v>0</v>
      </c>
      <c r="BE35" s="6">
        <v>0</v>
      </c>
      <c r="BF35" s="5">
        <v>0</v>
      </c>
      <c r="BG35" s="8">
        <v>0</v>
      </c>
      <c r="BH35" s="6">
        <v>0</v>
      </c>
      <c r="BI35" s="5">
        <v>0</v>
      </c>
      <c r="BJ35" s="8">
        <v>0</v>
      </c>
      <c r="BK35" s="6">
        <v>0</v>
      </c>
      <c r="BL35" s="5">
        <v>0</v>
      </c>
      <c r="BM35" s="8">
        <v>0</v>
      </c>
      <c r="BN35" s="6">
        <v>0</v>
      </c>
      <c r="BO35" s="5">
        <v>0</v>
      </c>
      <c r="BP35" s="8">
        <v>0</v>
      </c>
      <c r="BQ35" s="6">
        <v>0</v>
      </c>
      <c r="BR35" s="5">
        <v>0</v>
      </c>
      <c r="BS35" s="8">
        <v>0</v>
      </c>
      <c r="BT35" s="6">
        <v>0</v>
      </c>
      <c r="BU35" s="5">
        <v>0</v>
      </c>
      <c r="BV35" s="8">
        <v>0</v>
      </c>
      <c r="BW35" s="6">
        <v>0</v>
      </c>
      <c r="BX35" s="5">
        <v>0</v>
      </c>
      <c r="BY35" s="8"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/>
      <c r="CG35" s="5"/>
      <c r="CH35" s="8"/>
      <c r="CI35" s="6">
        <v>0</v>
      </c>
      <c r="CJ35" s="5">
        <v>0</v>
      </c>
      <c r="CK35" s="8">
        <v>0</v>
      </c>
      <c r="CL35" s="6">
        <v>0</v>
      </c>
      <c r="CM35" s="5">
        <v>0</v>
      </c>
      <c r="CN35" s="8">
        <v>0</v>
      </c>
      <c r="CO35" s="6">
        <v>0</v>
      </c>
      <c r="CP35" s="5">
        <v>0</v>
      </c>
      <c r="CQ35" s="8">
        <v>0</v>
      </c>
      <c r="CR35" s="6">
        <v>0</v>
      </c>
      <c r="CS35" s="5">
        <v>0</v>
      </c>
      <c r="CT35" s="8">
        <v>0</v>
      </c>
      <c r="CU35" s="6">
        <v>7</v>
      </c>
      <c r="CV35" s="5">
        <v>22</v>
      </c>
      <c r="CW35" s="8">
        <f t="shared" ref="CW35:CW36" si="57">CV35/CU35*1000</f>
        <v>3142.8571428571427</v>
      </c>
      <c r="CX35" s="6">
        <v>0</v>
      </c>
      <c r="CY35" s="5">
        <v>0</v>
      </c>
      <c r="CZ35" s="8">
        <v>0</v>
      </c>
      <c r="DA35" s="6">
        <v>0</v>
      </c>
      <c r="DB35" s="5">
        <v>0</v>
      </c>
      <c r="DC35" s="8">
        <v>0</v>
      </c>
      <c r="DD35" s="6">
        <v>0</v>
      </c>
      <c r="DE35" s="5">
        <v>0</v>
      </c>
      <c r="DF35" s="8">
        <v>0</v>
      </c>
      <c r="DG35" s="6">
        <f t="shared" si="1"/>
        <v>5419</v>
      </c>
      <c r="DH35" s="8">
        <f t="shared" si="2"/>
        <v>16779</v>
      </c>
    </row>
    <row r="36" spans="1:112" x14ac:dyDescent="0.3">
      <c r="A36" s="41">
        <v>2006</v>
      </c>
      <c r="B36" s="42" t="s">
        <v>6</v>
      </c>
      <c r="C36" s="6">
        <v>9359</v>
      </c>
      <c r="D36" s="5">
        <v>29456</v>
      </c>
      <c r="E36" s="8">
        <f t="shared" si="56"/>
        <v>3147.3448017950636</v>
      </c>
      <c r="F36" s="6">
        <v>0</v>
      </c>
      <c r="G36" s="5">
        <v>0</v>
      </c>
      <c r="H36" s="8">
        <v>0</v>
      </c>
      <c r="I36" s="6">
        <v>0</v>
      </c>
      <c r="J36" s="5">
        <v>0</v>
      </c>
      <c r="K36" s="8">
        <v>0</v>
      </c>
      <c r="L36" s="6">
        <v>0</v>
      </c>
      <c r="M36" s="5">
        <v>0</v>
      </c>
      <c r="N36" s="8">
        <v>0</v>
      </c>
      <c r="O36" s="6">
        <v>0</v>
      </c>
      <c r="P36" s="5">
        <v>0</v>
      </c>
      <c r="Q36" s="8">
        <v>0</v>
      </c>
      <c r="R36" s="6">
        <v>0</v>
      </c>
      <c r="S36" s="5">
        <v>0</v>
      </c>
      <c r="T36" s="8">
        <v>0</v>
      </c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>
        <v>0</v>
      </c>
      <c r="AB36" s="5">
        <v>0</v>
      </c>
      <c r="AC36" s="8">
        <f t="shared" si="55"/>
        <v>0</v>
      </c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v>0</v>
      </c>
      <c r="AJ36" s="6"/>
      <c r="AK36" s="5"/>
      <c r="AL36" s="8"/>
      <c r="AM36" s="6">
        <v>0</v>
      </c>
      <c r="AN36" s="5">
        <v>0</v>
      </c>
      <c r="AO36" s="8">
        <v>0</v>
      </c>
      <c r="AP36" s="6">
        <v>0</v>
      </c>
      <c r="AQ36" s="5">
        <v>0</v>
      </c>
      <c r="AR36" s="8">
        <v>0</v>
      </c>
      <c r="AS36" s="6">
        <v>0</v>
      </c>
      <c r="AT36" s="5">
        <v>0</v>
      </c>
      <c r="AU36" s="8">
        <v>0</v>
      </c>
      <c r="AV36" s="6">
        <v>0</v>
      </c>
      <c r="AW36" s="5">
        <v>0</v>
      </c>
      <c r="AX36" s="8">
        <v>0</v>
      </c>
      <c r="AY36" s="6">
        <v>0</v>
      </c>
      <c r="AZ36" s="5">
        <v>0</v>
      </c>
      <c r="BA36" s="8">
        <v>0</v>
      </c>
      <c r="BB36" s="6">
        <v>0</v>
      </c>
      <c r="BC36" s="5">
        <v>0</v>
      </c>
      <c r="BD36" s="8">
        <v>0</v>
      </c>
      <c r="BE36" s="6">
        <v>0</v>
      </c>
      <c r="BF36" s="5">
        <v>0</v>
      </c>
      <c r="BG36" s="8">
        <v>0</v>
      </c>
      <c r="BH36" s="6">
        <v>0</v>
      </c>
      <c r="BI36" s="5">
        <v>0</v>
      </c>
      <c r="BJ36" s="8">
        <v>0</v>
      </c>
      <c r="BK36" s="6">
        <v>0</v>
      </c>
      <c r="BL36" s="5">
        <v>0</v>
      </c>
      <c r="BM36" s="8">
        <v>0</v>
      </c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0</v>
      </c>
      <c r="BU36" s="5">
        <v>0</v>
      </c>
      <c r="BV36" s="8">
        <v>0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/>
      <c r="CG36" s="5"/>
      <c r="CH36" s="8"/>
      <c r="CI36" s="6">
        <v>0</v>
      </c>
      <c r="CJ36" s="5">
        <v>0</v>
      </c>
      <c r="CK36" s="8">
        <v>0</v>
      </c>
      <c r="CL36" s="6">
        <v>0</v>
      </c>
      <c r="CM36" s="5">
        <v>0</v>
      </c>
      <c r="CN36" s="8">
        <v>0</v>
      </c>
      <c r="CO36" s="6">
        <v>0</v>
      </c>
      <c r="CP36" s="5">
        <v>0</v>
      </c>
      <c r="CQ36" s="8">
        <v>0</v>
      </c>
      <c r="CR36" s="6">
        <v>1</v>
      </c>
      <c r="CS36" s="5">
        <v>21</v>
      </c>
      <c r="CT36" s="8">
        <f t="shared" ref="CT36" si="58">CS36/CR36*1000</f>
        <v>21000</v>
      </c>
      <c r="CU36" s="6">
        <v>1</v>
      </c>
      <c r="CV36" s="5">
        <v>4</v>
      </c>
      <c r="CW36" s="8">
        <f t="shared" si="57"/>
        <v>4000</v>
      </c>
      <c r="CX36" s="6">
        <v>0</v>
      </c>
      <c r="CY36" s="5">
        <v>0</v>
      </c>
      <c r="CZ36" s="8">
        <v>0</v>
      </c>
      <c r="DA36" s="6">
        <v>0</v>
      </c>
      <c r="DB36" s="5">
        <v>0</v>
      </c>
      <c r="DC36" s="8">
        <v>0</v>
      </c>
      <c r="DD36" s="6">
        <v>0</v>
      </c>
      <c r="DE36" s="5">
        <v>0</v>
      </c>
      <c r="DF36" s="8">
        <v>0</v>
      </c>
      <c r="DG36" s="6">
        <f t="shared" si="1"/>
        <v>9361</v>
      </c>
      <c r="DH36" s="8">
        <f t="shared" si="2"/>
        <v>29481</v>
      </c>
    </row>
    <row r="37" spans="1:112" x14ac:dyDescent="0.3">
      <c r="A37" s="41">
        <v>2006</v>
      </c>
      <c r="B37" s="42" t="s">
        <v>7</v>
      </c>
      <c r="C37" s="6">
        <v>8065</v>
      </c>
      <c r="D37" s="5">
        <v>31240</v>
      </c>
      <c r="E37" s="8">
        <f t="shared" si="56"/>
        <v>3873.5275883446993</v>
      </c>
      <c r="F37" s="6">
        <v>0</v>
      </c>
      <c r="G37" s="5">
        <v>0</v>
      </c>
      <c r="H37" s="8">
        <v>0</v>
      </c>
      <c r="I37" s="6">
        <v>0</v>
      </c>
      <c r="J37" s="5">
        <v>0</v>
      </c>
      <c r="K37" s="8">
        <v>0</v>
      </c>
      <c r="L37" s="6">
        <v>0</v>
      </c>
      <c r="M37" s="5">
        <v>0</v>
      </c>
      <c r="N37" s="8">
        <v>0</v>
      </c>
      <c r="O37" s="6">
        <v>0</v>
      </c>
      <c r="P37" s="5">
        <v>0</v>
      </c>
      <c r="Q37" s="8">
        <v>0</v>
      </c>
      <c r="R37" s="6">
        <v>0</v>
      </c>
      <c r="S37" s="5">
        <v>0</v>
      </c>
      <c r="T37" s="8">
        <v>0</v>
      </c>
      <c r="U37" s="6">
        <v>0</v>
      </c>
      <c r="V37" s="5">
        <v>0</v>
      </c>
      <c r="W37" s="8">
        <v>0</v>
      </c>
      <c r="X37" s="6">
        <v>0</v>
      </c>
      <c r="Y37" s="5">
        <v>0</v>
      </c>
      <c r="Z37" s="8">
        <v>0</v>
      </c>
      <c r="AA37" s="6">
        <v>0</v>
      </c>
      <c r="AB37" s="5">
        <v>0</v>
      </c>
      <c r="AC37" s="8">
        <f t="shared" si="55"/>
        <v>0</v>
      </c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/>
      <c r="AK37" s="5"/>
      <c r="AL37" s="8"/>
      <c r="AM37" s="6">
        <v>0</v>
      </c>
      <c r="AN37" s="5">
        <v>0</v>
      </c>
      <c r="AO37" s="8">
        <v>0</v>
      </c>
      <c r="AP37" s="6">
        <v>0</v>
      </c>
      <c r="AQ37" s="5">
        <v>0</v>
      </c>
      <c r="AR37" s="8">
        <v>0</v>
      </c>
      <c r="AS37" s="6">
        <v>0</v>
      </c>
      <c r="AT37" s="5">
        <v>0</v>
      </c>
      <c r="AU37" s="8">
        <v>0</v>
      </c>
      <c r="AV37" s="6">
        <v>0</v>
      </c>
      <c r="AW37" s="5">
        <v>0</v>
      </c>
      <c r="AX37" s="8">
        <v>0</v>
      </c>
      <c r="AY37" s="6">
        <v>0</v>
      </c>
      <c r="AZ37" s="5">
        <v>0</v>
      </c>
      <c r="BA37" s="8">
        <v>0</v>
      </c>
      <c r="BB37" s="6">
        <v>0</v>
      </c>
      <c r="BC37" s="5">
        <v>0</v>
      </c>
      <c r="BD37" s="8">
        <v>0</v>
      </c>
      <c r="BE37" s="6">
        <v>0</v>
      </c>
      <c r="BF37" s="5">
        <v>0</v>
      </c>
      <c r="BG37" s="8">
        <v>0</v>
      </c>
      <c r="BH37" s="6">
        <v>0</v>
      </c>
      <c r="BI37" s="5">
        <v>0</v>
      </c>
      <c r="BJ37" s="8">
        <v>0</v>
      </c>
      <c r="BK37" s="6">
        <v>0</v>
      </c>
      <c r="BL37" s="5">
        <v>0</v>
      </c>
      <c r="BM37" s="8">
        <v>0</v>
      </c>
      <c r="BN37" s="6">
        <v>0</v>
      </c>
      <c r="BO37" s="5">
        <v>0</v>
      </c>
      <c r="BP37" s="8">
        <v>0</v>
      </c>
      <c r="BQ37" s="6">
        <v>0</v>
      </c>
      <c r="BR37" s="5">
        <v>0</v>
      </c>
      <c r="BS37" s="8">
        <v>0</v>
      </c>
      <c r="BT37" s="6">
        <v>0</v>
      </c>
      <c r="BU37" s="5">
        <v>0</v>
      </c>
      <c r="BV37" s="8">
        <v>0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/>
      <c r="CG37" s="5"/>
      <c r="CH37" s="8"/>
      <c r="CI37" s="6">
        <v>0</v>
      </c>
      <c r="CJ37" s="5">
        <v>0</v>
      </c>
      <c r="CK37" s="8">
        <v>0</v>
      </c>
      <c r="CL37" s="6">
        <v>0</v>
      </c>
      <c r="CM37" s="5">
        <v>0</v>
      </c>
      <c r="CN37" s="8">
        <v>0</v>
      </c>
      <c r="CO37" s="6">
        <v>0</v>
      </c>
      <c r="CP37" s="5">
        <v>0</v>
      </c>
      <c r="CQ37" s="8">
        <v>0</v>
      </c>
      <c r="CR37" s="6">
        <v>0</v>
      </c>
      <c r="CS37" s="5">
        <v>0</v>
      </c>
      <c r="CT37" s="8">
        <v>0</v>
      </c>
      <c r="CU37" s="6">
        <v>0</v>
      </c>
      <c r="CV37" s="5">
        <v>0</v>
      </c>
      <c r="CW37" s="8">
        <v>0</v>
      </c>
      <c r="CX37" s="6">
        <v>0</v>
      </c>
      <c r="CY37" s="5">
        <v>0</v>
      </c>
      <c r="CZ37" s="8">
        <v>0</v>
      </c>
      <c r="DA37" s="6">
        <v>0</v>
      </c>
      <c r="DB37" s="5">
        <v>0</v>
      </c>
      <c r="DC37" s="8">
        <v>0</v>
      </c>
      <c r="DD37" s="6">
        <v>0</v>
      </c>
      <c r="DE37" s="5">
        <v>0</v>
      </c>
      <c r="DF37" s="8">
        <v>0</v>
      </c>
      <c r="DG37" s="6">
        <f t="shared" si="1"/>
        <v>8065</v>
      </c>
      <c r="DH37" s="8">
        <f t="shared" si="2"/>
        <v>31240</v>
      </c>
    </row>
    <row r="38" spans="1:112" x14ac:dyDescent="0.3">
      <c r="A38" s="41">
        <v>2006</v>
      </c>
      <c r="B38" s="42" t="s">
        <v>8</v>
      </c>
      <c r="C38" s="6">
        <v>958</v>
      </c>
      <c r="D38" s="5">
        <v>3774</v>
      </c>
      <c r="E38" s="8">
        <f t="shared" si="56"/>
        <v>3939.4572025052194</v>
      </c>
      <c r="F38" s="6">
        <v>0</v>
      </c>
      <c r="G38" s="5">
        <v>0</v>
      </c>
      <c r="H38" s="8">
        <v>0</v>
      </c>
      <c r="I38" s="6">
        <v>0</v>
      </c>
      <c r="J38" s="5">
        <v>0</v>
      </c>
      <c r="K38" s="8">
        <v>0</v>
      </c>
      <c r="L38" s="6">
        <v>0</v>
      </c>
      <c r="M38" s="5">
        <v>0</v>
      </c>
      <c r="N38" s="8">
        <v>0</v>
      </c>
      <c r="O38" s="6">
        <v>0</v>
      </c>
      <c r="P38" s="5">
        <v>0</v>
      </c>
      <c r="Q38" s="8">
        <v>0</v>
      </c>
      <c r="R38" s="6">
        <v>0</v>
      </c>
      <c r="S38" s="5">
        <v>0</v>
      </c>
      <c r="T38" s="8">
        <v>0</v>
      </c>
      <c r="U38" s="6">
        <v>0</v>
      </c>
      <c r="V38" s="5">
        <v>0</v>
      </c>
      <c r="W38" s="8">
        <v>0</v>
      </c>
      <c r="X38" s="6">
        <v>0</v>
      </c>
      <c r="Y38" s="5">
        <v>0</v>
      </c>
      <c r="Z38" s="8">
        <v>0</v>
      </c>
      <c r="AA38" s="6">
        <v>0</v>
      </c>
      <c r="AB38" s="5">
        <v>0</v>
      </c>
      <c r="AC38" s="8">
        <f t="shared" si="55"/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/>
      <c r="AK38" s="5"/>
      <c r="AL38" s="8"/>
      <c r="AM38" s="6">
        <v>0</v>
      </c>
      <c r="AN38" s="5">
        <v>0</v>
      </c>
      <c r="AO38" s="8">
        <v>0</v>
      </c>
      <c r="AP38" s="6">
        <v>0</v>
      </c>
      <c r="AQ38" s="5">
        <v>0</v>
      </c>
      <c r="AR38" s="8">
        <v>0</v>
      </c>
      <c r="AS38" s="6">
        <v>0</v>
      </c>
      <c r="AT38" s="5">
        <v>0</v>
      </c>
      <c r="AU38" s="8">
        <v>0</v>
      </c>
      <c r="AV38" s="6">
        <v>0</v>
      </c>
      <c r="AW38" s="5">
        <v>0</v>
      </c>
      <c r="AX38" s="8">
        <v>0</v>
      </c>
      <c r="AY38" s="6">
        <v>0</v>
      </c>
      <c r="AZ38" s="5">
        <v>0</v>
      </c>
      <c r="BA38" s="8">
        <v>0</v>
      </c>
      <c r="BB38" s="6">
        <v>0</v>
      </c>
      <c r="BC38" s="5">
        <v>0</v>
      </c>
      <c r="BD38" s="8">
        <v>0</v>
      </c>
      <c r="BE38" s="6">
        <v>0</v>
      </c>
      <c r="BF38" s="5">
        <v>0</v>
      </c>
      <c r="BG38" s="8">
        <v>0</v>
      </c>
      <c r="BH38" s="6">
        <v>0</v>
      </c>
      <c r="BI38" s="5">
        <v>0</v>
      </c>
      <c r="BJ38" s="8">
        <v>0</v>
      </c>
      <c r="BK38" s="6">
        <v>0</v>
      </c>
      <c r="BL38" s="5">
        <v>0</v>
      </c>
      <c r="BM38" s="8">
        <v>0</v>
      </c>
      <c r="BN38" s="6">
        <v>0</v>
      </c>
      <c r="BO38" s="5">
        <v>0</v>
      </c>
      <c r="BP38" s="8">
        <v>0</v>
      </c>
      <c r="BQ38" s="6">
        <v>0</v>
      </c>
      <c r="BR38" s="5">
        <v>0</v>
      </c>
      <c r="BS38" s="8">
        <v>0</v>
      </c>
      <c r="BT38" s="6">
        <v>0</v>
      </c>
      <c r="BU38" s="5">
        <v>0</v>
      </c>
      <c r="BV38" s="8">
        <v>0</v>
      </c>
      <c r="BW38" s="6">
        <v>0</v>
      </c>
      <c r="BX38" s="5">
        <v>0</v>
      </c>
      <c r="BY38" s="8"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/>
      <c r="CG38" s="5"/>
      <c r="CH38" s="8"/>
      <c r="CI38" s="6">
        <v>0</v>
      </c>
      <c r="CJ38" s="5">
        <v>0</v>
      </c>
      <c r="CK38" s="8">
        <v>0</v>
      </c>
      <c r="CL38" s="6">
        <v>0</v>
      </c>
      <c r="CM38" s="5">
        <v>0</v>
      </c>
      <c r="CN38" s="8">
        <v>0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v>0</v>
      </c>
      <c r="CX38" s="6">
        <v>0</v>
      </c>
      <c r="CY38" s="5">
        <v>0</v>
      </c>
      <c r="CZ38" s="8">
        <v>0</v>
      </c>
      <c r="DA38" s="6">
        <v>0</v>
      </c>
      <c r="DB38" s="5">
        <v>0</v>
      </c>
      <c r="DC38" s="8">
        <v>0</v>
      </c>
      <c r="DD38" s="6">
        <v>0</v>
      </c>
      <c r="DE38" s="5">
        <v>0</v>
      </c>
      <c r="DF38" s="8">
        <v>0</v>
      </c>
      <c r="DG38" s="6">
        <f t="shared" ref="DG38:DG69" si="59">DD38+DA38+CX38+CU38+CR38+CO38+CL38+CC38+BW38+BT38+BK38+BE38+BB38+AY38+AV38+AM38+AG38+AD38+R38+L38+C38+AS38</f>
        <v>958</v>
      </c>
      <c r="DH38" s="8">
        <f t="shared" ref="DH38:DH69" si="60">DE38+DB38+CY38+CV38+CS38+CP38+CM38+CD38+BX38+BU38+BL38+BF38+BC38+AZ38+AW38+AN38+AH38+AE38+S38+M38+D38+AT38</f>
        <v>3774</v>
      </c>
    </row>
    <row r="39" spans="1:112" x14ac:dyDescent="0.3">
      <c r="A39" s="41">
        <v>2006</v>
      </c>
      <c r="B39" s="42" t="s">
        <v>9</v>
      </c>
      <c r="C39" s="6">
        <v>20876</v>
      </c>
      <c r="D39" s="5">
        <v>84228</v>
      </c>
      <c r="E39" s="8">
        <f t="shared" si="56"/>
        <v>4034.6809733665455</v>
      </c>
      <c r="F39" s="6">
        <v>0</v>
      </c>
      <c r="G39" s="5">
        <v>0</v>
      </c>
      <c r="H39" s="8">
        <v>0</v>
      </c>
      <c r="I39" s="6">
        <v>0</v>
      </c>
      <c r="J39" s="5">
        <v>0</v>
      </c>
      <c r="K39" s="8">
        <v>0</v>
      </c>
      <c r="L39" s="6">
        <v>0</v>
      </c>
      <c r="M39" s="5">
        <v>0</v>
      </c>
      <c r="N39" s="8">
        <v>0</v>
      </c>
      <c r="O39" s="6">
        <v>0</v>
      </c>
      <c r="P39" s="5">
        <v>0</v>
      </c>
      <c r="Q39" s="8">
        <v>0</v>
      </c>
      <c r="R39" s="6">
        <v>0</v>
      </c>
      <c r="S39" s="5">
        <v>0</v>
      </c>
      <c r="T39" s="8">
        <v>0</v>
      </c>
      <c r="U39" s="6">
        <v>0</v>
      </c>
      <c r="V39" s="5">
        <v>0</v>
      </c>
      <c r="W39" s="8">
        <v>0</v>
      </c>
      <c r="X39" s="6">
        <v>0</v>
      </c>
      <c r="Y39" s="5">
        <v>0</v>
      </c>
      <c r="Z39" s="8">
        <v>0</v>
      </c>
      <c r="AA39" s="6">
        <v>0</v>
      </c>
      <c r="AB39" s="5">
        <v>0</v>
      </c>
      <c r="AC39" s="8">
        <f t="shared" si="55"/>
        <v>0</v>
      </c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/>
      <c r="AK39" s="5"/>
      <c r="AL39" s="8"/>
      <c r="AM39" s="6">
        <v>0</v>
      </c>
      <c r="AN39" s="5">
        <v>0</v>
      </c>
      <c r="AO39" s="8">
        <v>0</v>
      </c>
      <c r="AP39" s="6">
        <v>0</v>
      </c>
      <c r="AQ39" s="5">
        <v>0</v>
      </c>
      <c r="AR39" s="8">
        <v>0</v>
      </c>
      <c r="AS39" s="6">
        <v>0</v>
      </c>
      <c r="AT39" s="5">
        <v>0</v>
      </c>
      <c r="AU39" s="8">
        <v>0</v>
      </c>
      <c r="AV39" s="6">
        <v>0</v>
      </c>
      <c r="AW39" s="5">
        <v>0</v>
      </c>
      <c r="AX39" s="8">
        <v>0</v>
      </c>
      <c r="AY39" s="6">
        <v>0</v>
      </c>
      <c r="AZ39" s="5">
        <v>0</v>
      </c>
      <c r="BA39" s="8">
        <v>0</v>
      </c>
      <c r="BB39" s="6">
        <v>0</v>
      </c>
      <c r="BC39" s="5">
        <v>0</v>
      </c>
      <c r="BD39" s="8">
        <v>0</v>
      </c>
      <c r="BE39" s="6">
        <v>0</v>
      </c>
      <c r="BF39" s="5">
        <v>0</v>
      </c>
      <c r="BG39" s="8">
        <v>0</v>
      </c>
      <c r="BH39" s="6">
        <v>0</v>
      </c>
      <c r="BI39" s="5">
        <v>0</v>
      </c>
      <c r="BJ39" s="8">
        <v>0</v>
      </c>
      <c r="BK39" s="6">
        <v>0</v>
      </c>
      <c r="BL39" s="5">
        <v>0</v>
      </c>
      <c r="BM39" s="8">
        <v>0</v>
      </c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0</v>
      </c>
      <c r="BU39" s="5">
        <v>0</v>
      </c>
      <c r="BV39" s="8">
        <v>0</v>
      </c>
      <c r="BW39" s="6">
        <v>0</v>
      </c>
      <c r="BX39" s="5">
        <v>0</v>
      </c>
      <c r="BY39" s="8"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/>
      <c r="CG39" s="5"/>
      <c r="CH39" s="8"/>
      <c r="CI39" s="6">
        <v>0</v>
      </c>
      <c r="CJ39" s="5">
        <v>0</v>
      </c>
      <c r="CK39" s="8">
        <v>0</v>
      </c>
      <c r="CL39" s="6">
        <v>0</v>
      </c>
      <c r="CM39" s="5">
        <v>0</v>
      </c>
      <c r="CN39" s="8">
        <v>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v>0</v>
      </c>
      <c r="CX39" s="6">
        <v>0</v>
      </c>
      <c r="CY39" s="5">
        <v>0</v>
      </c>
      <c r="CZ39" s="8">
        <v>0</v>
      </c>
      <c r="DA39" s="6">
        <v>0</v>
      </c>
      <c r="DB39" s="5">
        <v>0</v>
      </c>
      <c r="DC39" s="8">
        <v>0</v>
      </c>
      <c r="DD39" s="6">
        <v>0</v>
      </c>
      <c r="DE39" s="5">
        <v>0</v>
      </c>
      <c r="DF39" s="8">
        <v>0</v>
      </c>
      <c r="DG39" s="6">
        <f t="shared" si="59"/>
        <v>20876</v>
      </c>
      <c r="DH39" s="8">
        <f t="shared" si="60"/>
        <v>84228</v>
      </c>
    </row>
    <row r="40" spans="1:112" x14ac:dyDescent="0.3">
      <c r="A40" s="41">
        <v>2006</v>
      </c>
      <c r="B40" s="42" t="s">
        <v>10</v>
      </c>
      <c r="C40" s="6">
        <v>11385</v>
      </c>
      <c r="D40" s="5">
        <v>46004</v>
      </c>
      <c r="E40" s="8">
        <f t="shared" si="56"/>
        <v>4040.7553798858144</v>
      </c>
      <c r="F40" s="6">
        <v>0</v>
      </c>
      <c r="G40" s="5">
        <v>0</v>
      </c>
      <c r="H40" s="8">
        <v>0</v>
      </c>
      <c r="I40" s="6">
        <v>0</v>
      </c>
      <c r="J40" s="5">
        <v>0</v>
      </c>
      <c r="K40" s="8">
        <v>0</v>
      </c>
      <c r="L40" s="6">
        <v>0</v>
      </c>
      <c r="M40" s="5">
        <v>0</v>
      </c>
      <c r="N40" s="8">
        <v>0</v>
      </c>
      <c r="O40" s="6">
        <v>0</v>
      </c>
      <c r="P40" s="5">
        <v>0</v>
      </c>
      <c r="Q40" s="8">
        <v>0</v>
      </c>
      <c r="R40" s="6">
        <v>0</v>
      </c>
      <c r="S40" s="5">
        <v>0</v>
      </c>
      <c r="T40" s="8">
        <v>0</v>
      </c>
      <c r="U40" s="6">
        <v>0</v>
      </c>
      <c r="V40" s="5">
        <v>0</v>
      </c>
      <c r="W40" s="8">
        <v>0</v>
      </c>
      <c r="X40" s="6">
        <v>0</v>
      </c>
      <c r="Y40" s="5">
        <v>0</v>
      </c>
      <c r="Z40" s="8">
        <v>0</v>
      </c>
      <c r="AA40" s="6">
        <v>0</v>
      </c>
      <c r="AB40" s="5">
        <v>0</v>
      </c>
      <c r="AC40" s="8">
        <f t="shared" si="55"/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/>
      <c r="AK40" s="5"/>
      <c r="AL40" s="8"/>
      <c r="AM40" s="6">
        <v>0</v>
      </c>
      <c r="AN40" s="5">
        <v>0</v>
      </c>
      <c r="AO40" s="8">
        <v>0</v>
      </c>
      <c r="AP40" s="6">
        <v>0</v>
      </c>
      <c r="AQ40" s="5">
        <v>0</v>
      </c>
      <c r="AR40" s="8">
        <v>0</v>
      </c>
      <c r="AS40" s="6">
        <v>0</v>
      </c>
      <c r="AT40" s="5">
        <v>0</v>
      </c>
      <c r="AU40" s="8">
        <v>0</v>
      </c>
      <c r="AV40" s="6">
        <v>0</v>
      </c>
      <c r="AW40" s="5">
        <v>0</v>
      </c>
      <c r="AX40" s="8">
        <v>0</v>
      </c>
      <c r="AY40" s="6">
        <v>0</v>
      </c>
      <c r="AZ40" s="5">
        <v>0</v>
      </c>
      <c r="BA40" s="8">
        <v>0</v>
      </c>
      <c r="BB40" s="6">
        <v>0</v>
      </c>
      <c r="BC40" s="5">
        <v>0</v>
      </c>
      <c r="BD40" s="8">
        <v>0</v>
      </c>
      <c r="BE40" s="6">
        <v>0</v>
      </c>
      <c r="BF40" s="5">
        <v>0</v>
      </c>
      <c r="BG40" s="8">
        <v>0</v>
      </c>
      <c r="BH40" s="6">
        <v>0</v>
      </c>
      <c r="BI40" s="5">
        <v>0</v>
      </c>
      <c r="BJ40" s="8">
        <v>0</v>
      </c>
      <c r="BK40" s="6">
        <v>0</v>
      </c>
      <c r="BL40" s="5">
        <v>0</v>
      </c>
      <c r="BM40" s="8">
        <v>0</v>
      </c>
      <c r="BN40" s="6">
        <v>0</v>
      </c>
      <c r="BO40" s="5">
        <v>0</v>
      </c>
      <c r="BP40" s="8">
        <v>0</v>
      </c>
      <c r="BQ40" s="6">
        <v>0</v>
      </c>
      <c r="BR40" s="5">
        <v>0</v>
      </c>
      <c r="BS40" s="8">
        <v>0</v>
      </c>
      <c r="BT40" s="6">
        <v>0</v>
      </c>
      <c r="BU40" s="5">
        <v>0</v>
      </c>
      <c r="BV40" s="8">
        <v>0</v>
      </c>
      <c r="BW40" s="6">
        <v>0</v>
      </c>
      <c r="BX40" s="5">
        <v>0</v>
      </c>
      <c r="BY40" s="8"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/>
      <c r="CG40" s="5"/>
      <c r="CH40" s="8"/>
      <c r="CI40" s="6">
        <v>0</v>
      </c>
      <c r="CJ40" s="5">
        <v>0</v>
      </c>
      <c r="CK40" s="8">
        <v>0</v>
      </c>
      <c r="CL40" s="6">
        <v>0</v>
      </c>
      <c r="CM40" s="5">
        <v>0</v>
      </c>
      <c r="CN40" s="8">
        <v>0</v>
      </c>
      <c r="CO40" s="6">
        <v>0</v>
      </c>
      <c r="CP40" s="5">
        <v>0</v>
      </c>
      <c r="CQ40" s="8">
        <v>0</v>
      </c>
      <c r="CR40" s="6">
        <v>0</v>
      </c>
      <c r="CS40" s="5">
        <v>0</v>
      </c>
      <c r="CT40" s="8">
        <v>0</v>
      </c>
      <c r="CU40" s="6">
        <v>0</v>
      </c>
      <c r="CV40" s="5">
        <v>0</v>
      </c>
      <c r="CW40" s="8">
        <v>0</v>
      </c>
      <c r="CX40" s="6">
        <v>0</v>
      </c>
      <c r="CY40" s="5">
        <v>0</v>
      </c>
      <c r="CZ40" s="8">
        <v>0</v>
      </c>
      <c r="DA40" s="6">
        <v>0</v>
      </c>
      <c r="DB40" s="5">
        <v>0</v>
      </c>
      <c r="DC40" s="8">
        <v>0</v>
      </c>
      <c r="DD40" s="6">
        <v>0</v>
      </c>
      <c r="DE40" s="5">
        <v>0</v>
      </c>
      <c r="DF40" s="8">
        <v>0</v>
      </c>
      <c r="DG40" s="6">
        <f t="shared" si="59"/>
        <v>11385</v>
      </c>
      <c r="DH40" s="8">
        <f t="shared" si="60"/>
        <v>46004</v>
      </c>
    </row>
    <row r="41" spans="1:112" x14ac:dyDescent="0.3">
      <c r="A41" s="41">
        <v>2006</v>
      </c>
      <c r="B41" s="42" t="s">
        <v>11</v>
      </c>
      <c r="C41" s="6">
        <v>15416</v>
      </c>
      <c r="D41" s="5">
        <v>67748</v>
      </c>
      <c r="E41" s="8">
        <f t="shared" si="56"/>
        <v>4394.6549039958491</v>
      </c>
      <c r="F41" s="6">
        <v>0</v>
      </c>
      <c r="G41" s="5">
        <v>0</v>
      </c>
      <c r="H41" s="8">
        <v>0</v>
      </c>
      <c r="I41" s="6">
        <v>0</v>
      </c>
      <c r="J41" s="5">
        <v>0</v>
      </c>
      <c r="K41" s="8">
        <v>0</v>
      </c>
      <c r="L41" s="6">
        <v>0</v>
      </c>
      <c r="M41" s="5">
        <v>0</v>
      </c>
      <c r="N41" s="8">
        <v>0</v>
      </c>
      <c r="O41" s="6">
        <v>0</v>
      </c>
      <c r="P41" s="5">
        <v>0</v>
      </c>
      <c r="Q41" s="8">
        <v>0</v>
      </c>
      <c r="R41" s="6">
        <v>0</v>
      </c>
      <c r="S41" s="5">
        <v>0</v>
      </c>
      <c r="T41" s="8">
        <v>0</v>
      </c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>
        <v>0</v>
      </c>
      <c r="AB41" s="5">
        <v>0</v>
      </c>
      <c r="AC41" s="8">
        <f t="shared" si="55"/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/>
      <c r="AK41" s="5"/>
      <c r="AL41" s="8"/>
      <c r="AM41" s="6">
        <v>0</v>
      </c>
      <c r="AN41" s="5">
        <v>0</v>
      </c>
      <c r="AO41" s="8">
        <v>0</v>
      </c>
      <c r="AP41" s="6">
        <v>0</v>
      </c>
      <c r="AQ41" s="5">
        <v>0</v>
      </c>
      <c r="AR41" s="8">
        <v>0</v>
      </c>
      <c r="AS41" s="6">
        <v>0</v>
      </c>
      <c r="AT41" s="5">
        <v>0</v>
      </c>
      <c r="AU41" s="8">
        <v>0</v>
      </c>
      <c r="AV41" s="6">
        <v>0</v>
      </c>
      <c r="AW41" s="5">
        <v>0</v>
      </c>
      <c r="AX41" s="8">
        <v>0</v>
      </c>
      <c r="AY41" s="6">
        <v>0</v>
      </c>
      <c r="AZ41" s="5">
        <v>0</v>
      </c>
      <c r="BA41" s="8">
        <v>0</v>
      </c>
      <c r="BB41" s="6">
        <v>0</v>
      </c>
      <c r="BC41" s="5">
        <v>0</v>
      </c>
      <c r="BD41" s="8">
        <v>0</v>
      </c>
      <c r="BE41" s="6">
        <v>0</v>
      </c>
      <c r="BF41" s="5">
        <v>0</v>
      </c>
      <c r="BG41" s="8">
        <v>0</v>
      </c>
      <c r="BH41" s="6">
        <v>0</v>
      </c>
      <c r="BI41" s="5">
        <v>0</v>
      </c>
      <c r="BJ41" s="8">
        <v>0</v>
      </c>
      <c r="BK41" s="6">
        <v>0</v>
      </c>
      <c r="BL41" s="5">
        <v>0</v>
      </c>
      <c r="BM41" s="8">
        <v>0</v>
      </c>
      <c r="BN41" s="6">
        <v>0</v>
      </c>
      <c r="BO41" s="5">
        <v>0</v>
      </c>
      <c r="BP41" s="8">
        <v>0</v>
      </c>
      <c r="BQ41" s="6">
        <v>0</v>
      </c>
      <c r="BR41" s="5">
        <v>0</v>
      </c>
      <c r="BS41" s="8">
        <v>0</v>
      </c>
      <c r="BT41" s="6">
        <v>0</v>
      </c>
      <c r="BU41" s="5">
        <v>0</v>
      </c>
      <c r="BV41" s="8">
        <v>0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/>
      <c r="CG41" s="5"/>
      <c r="CH41" s="8"/>
      <c r="CI41" s="6">
        <v>0</v>
      </c>
      <c r="CJ41" s="5">
        <v>0</v>
      </c>
      <c r="CK41" s="8">
        <v>0</v>
      </c>
      <c r="CL41" s="6">
        <v>0</v>
      </c>
      <c r="CM41" s="5">
        <v>0</v>
      </c>
      <c r="CN41" s="8">
        <v>0</v>
      </c>
      <c r="CO41" s="6">
        <v>0</v>
      </c>
      <c r="CP41" s="5">
        <v>0</v>
      </c>
      <c r="CQ41" s="8">
        <v>0</v>
      </c>
      <c r="CR41" s="6">
        <v>0</v>
      </c>
      <c r="CS41" s="5">
        <v>0</v>
      </c>
      <c r="CT41" s="8">
        <v>0</v>
      </c>
      <c r="CU41" s="6">
        <v>0</v>
      </c>
      <c r="CV41" s="5">
        <v>0</v>
      </c>
      <c r="CW41" s="8">
        <v>0</v>
      </c>
      <c r="CX41" s="6">
        <v>0</v>
      </c>
      <c r="CY41" s="5">
        <v>0</v>
      </c>
      <c r="CZ41" s="8">
        <v>0</v>
      </c>
      <c r="DA41" s="6">
        <v>0</v>
      </c>
      <c r="DB41" s="5">
        <v>0</v>
      </c>
      <c r="DC41" s="8">
        <v>0</v>
      </c>
      <c r="DD41" s="6">
        <v>0</v>
      </c>
      <c r="DE41" s="5">
        <v>0</v>
      </c>
      <c r="DF41" s="8">
        <v>0</v>
      </c>
      <c r="DG41" s="6">
        <f t="shared" si="59"/>
        <v>15416</v>
      </c>
      <c r="DH41" s="8">
        <f t="shared" si="60"/>
        <v>67748</v>
      </c>
    </row>
    <row r="42" spans="1:112" x14ac:dyDescent="0.3">
      <c r="A42" s="41">
        <v>2006</v>
      </c>
      <c r="B42" s="42" t="s">
        <v>12</v>
      </c>
      <c r="C42" s="6">
        <v>13291</v>
      </c>
      <c r="D42" s="5">
        <v>58428</v>
      </c>
      <c r="E42" s="8">
        <f t="shared" si="56"/>
        <v>4396.0574825069598</v>
      </c>
      <c r="F42" s="6">
        <v>0</v>
      </c>
      <c r="G42" s="5">
        <v>0</v>
      </c>
      <c r="H42" s="8">
        <v>0</v>
      </c>
      <c r="I42" s="6">
        <v>0</v>
      </c>
      <c r="J42" s="5">
        <v>0</v>
      </c>
      <c r="K42" s="8">
        <v>0</v>
      </c>
      <c r="L42" s="6">
        <v>0</v>
      </c>
      <c r="M42" s="5">
        <v>0</v>
      </c>
      <c r="N42" s="8">
        <v>0</v>
      </c>
      <c r="O42" s="6">
        <v>0</v>
      </c>
      <c r="P42" s="5">
        <v>0</v>
      </c>
      <c r="Q42" s="8">
        <v>0</v>
      </c>
      <c r="R42" s="6">
        <v>0</v>
      </c>
      <c r="S42" s="5">
        <v>0</v>
      </c>
      <c r="T42" s="8">
        <v>0</v>
      </c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f t="shared" si="55"/>
        <v>0</v>
      </c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/>
      <c r="AK42" s="5"/>
      <c r="AL42" s="8"/>
      <c r="AM42" s="6">
        <v>0</v>
      </c>
      <c r="AN42" s="5">
        <v>0</v>
      </c>
      <c r="AO42" s="8">
        <v>0</v>
      </c>
      <c r="AP42" s="6">
        <v>0</v>
      </c>
      <c r="AQ42" s="5">
        <v>0</v>
      </c>
      <c r="AR42" s="8">
        <v>0</v>
      </c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0</v>
      </c>
      <c r="AZ42" s="5">
        <v>0</v>
      </c>
      <c r="BA42" s="8">
        <v>0</v>
      </c>
      <c r="BB42" s="6">
        <v>0</v>
      </c>
      <c r="BC42" s="5">
        <v>0</v>
      </c>
      <c r="BD42" s="8">
        <v>0</v>
      </c>
      <c r="BE42" s="6">
        <v>0</v>
      </c>
      <c r="BF42" s="5">
        <v>0</v>
      </c>
      <c r="BG42" s="8">
        <v>0</v>
      </c>
      <c r="BH42" s="6">
        <v>0</v>
      </c>
      <c r="BI42" s="5">
        <v>0</v>
      </c>
      <c r="BJ42" s="8">
        <v>0</v>
      </c>
      <c r="BK42" s="6">
        <v>0</v>
      </c>
      <c r="BL42" s="5">
        <v>0</v>
      </c>
      <c r="BM42" s="8">
        <v>0</v>
      </c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0</v>
      </c>
      <c r="BU42" s="5">
        <v>0</v>
      </c>
      <c r="BV42" s="8">
        <v>0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/>
      <c r="CG42" s="5"/>
      <c r="CH42" s="8"/>
      <c r="CI42" s="6">
        <v>0</v>
      </c>
      <c r="CJ42" s="5">
        <v>0</v>
      </c>
      <c r="CK42" s="8">
        <v>0</v>
      </c>
      <c r="CL42" s="6">
        <v>0</v>
      </c>
      <c r="CM42" s="5">
        <v>0</v>
      </c>
      <c r="CN42" s="8">
        <v>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v>0</v>
      </c>
      <c r="CX42" s="6">
        <v>0</v>
      </c>
      <c r="CY42" s="5">
        <v>0</v>
      </c>
      <c r="CZ42" s="8">
        <v>0</v>
      </c>
      <c r="DA42" s="6">
        <v>0</v>
      </c>
      <c r="DB42" s="5">
        <v>0</v>
      </c>
      <c r="DC42" s="8">
        <v>0</v>
      </c>
      <c r="DD42" s="6">
        <v>0</v>
      </c>
      <c r="DE42" s="5">
        <v>0</v>
      </c>
      <c r="DF42" s="8">
        <v>0</v>
      </c>
      <c r="DG42" s="6">
        <f t="shared" si="59"/>
        <v>13291</v>
      </c>
      <c r="DH42" s="8">
        <f t="shared" si="60"/>
        <v>58428</v>
      </c>
    </row>
    <row r="43" spans="1:112" x14ac:dyDescent="0.3">
      <c r="A43" s="41">
        <v>2006</v>
      </c>
      <c r="B43" s="42" t="s">
        <v>13</v>
      </c>
      <c r="C43" s="6">
        <v>6982</v>
      </c>
      <c r="D43" s="5">
        <v>31599</v>
      </c>
      <c r="E43" s="8">
        <f t="shared" si="56"/>
        <v>4525.7805786307645</v>
      </c>
      <c r="F43" s="6">
        <v>0</v>
      </c>
      <c r="G43" s="5">
        <v>0</v>
      </c>
      <c r="H43" s="8">
        <v>0</v>
      </c>
      <c r="I43" s="6">
        <v>0</v>
      </c>
      <c r="J43" s="5">
        <v>0</v>
      </c>
      <c r="K43" s="8">
        <v>0</v>
      </c>
      <c r="L43" s="6">
        <v>0</v>
      </c>
      <c r="M43" s="5">
        <v>0</v>
      </c>
      <c r="N43" s="8">
        <v>0</v>
      </c>
      <c r="O43" s="6">
        <v>0</v>
      </c>
      <c r="P43" s="5">
        <v>0</v>
      </c>
      <c r="Q43" s="8">
        <v>0</v>
      </c>
      <c r="R43" s="6">
        <v>0</v>
      </c>
      <c r="S43" s="5">
        <v>0</v>
      </c>
      <c r="T43" s="8">
        <v>0</v>
      </c>
      <c r="U43" s="6">
        <v>0</v>
      </c>
      <c r="V43" s="5">
        <v>0</v>
      </c>
      <c r="W43" s="8">
        <v>0</v>
      </c>
      <c r="X43" s="6">
        <v>0</v>
      </c>
      <c r="Y43" s="5">
        <v>0</v>
      </c>
      <c r="Z43" s="8">
        <v>0</v>
      </c>
      <c r="AA43" s="6">
        <v>0</v>
      </c>
      <c r="AB43" s="5">
        <v>0</v>
      </c>
      <c r="AC43" s="8">
        <f t="shared" si="55"/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/>
      <c r="AK43" s="5"/>
      <c r="AL43" s="8"/>
      <c r="AM43" s="6">
        <v>0</v>
      </c>
      <c r="AN43" s="5">
        <v>0</v>
      </c>
      <c r="AO43" s="8">
        <v>0</v>
      </c>
      <c r="AP43" s="6">
        <v>0</v>
      </c>
      <c r="AQ43" s="5">
        <v>0</v>
      </c>
      <c r="AR43" s="8">
        <v>0</v>
      </c>
      <c r="AS43" s="6">
        <v>0</v>
      </c>
      <c r="AT43" s="5">
        <v>0</v>
      </c>
      <c r="AU43" s="8">
        <v>0</v>
      </c>
      <c r="AV43" s="6">
        <v>0</v>
      </c>
      <c r="AW43" s="5">
        <v>0</v>
      </c>
      <c r="AX43" s="8">
        <v>0</v>
      </c>
      <c r="AY43" s="6">
        <v>0</v>
      </c>
      <c r="AZ43" s="5">
        <v>0</v>
      </c>
      <c r="BA43" s="8">
        <v>0</v>
      </c>
      <c r="BB43" s="6">
        <v>0</v>
      </c>
      <c r="BC43" s="5">
        <v>0</v>
      </c>
      <c r="BD43" s="8">
        <v>0</v>
      </c>
      <c r="BE43" s="6">
        <v>0</v>
      </c>
      <c r="BF43" s="5">
        <v>0</v>
      </c>
      <c r="BG43" s="8">
        <v>0</v>
      </c>
      <c r="BH43" s="6">
        <v>0</v>
      </c>
      <c r="BI43" s="5">
        <v>0</v>
      </c>
      <c r="BJ43" s="8">
        <v>0</v>
      </c>
      <c r="BK43" s="6">
        <v>0</v>
      </c>
      <c r="BL43" s="5">
        <v>0</v>
      </c>
      <c r="BM43" s="8">
        <v>0</v>
      </c>
      <c r="BN43" s="6">
        <v>0</v>
      </c>
      <c r="BO43" s="5">
        <v>0</v>
      </c>
      <c r="BP43" s="8">
        <v>0</v>
      </c>
      <c r="BQ43" s="6">
        <v>0</v>
      </c>
      <c r="BR43" s="5">
        <v>0</v>
      </c>
      <c r="BS43" s="8">
        <v>0</v>
      </c>
      <c r="BT43" s="6">
        <v>0</v>
      </c>
      <c r="BU43" s="5">
        <v>0</v>
      </c>
      <c r="BV43" s="8">
        <v>0</v>
      </c>
      <c r="BW43" s="6">
        <v>0</v>
      </c>
      <c r="BX43" s="5">
        <v>0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/>
      <c r="CG43" s="5"/>
      <c r="CH43" s="8"/>
      <c r="CI43" s="6">
        <v>0</v>
      </c>
      <c r="CJ43" s="5">
        <v>0</v>
      </c>
      <c r="CK43" s="8">
        <v>0</v>
      </c>
      <c r="CL43" s="6">
        <v>0</v>
      </c>
      <c r="CM43" s="5">
        <v>0</v>
      </c>
      <c r="CN43" s="8">
        <v>0</v>
      </c>
      <c r="CO43" s="6">
        <v>0</v>
      </c>
      <c r="CP43" s="5">
        <v>0</v>
      </c>
      <c r="CQ43" s="8">
        <v>0</v>
      </c>
      <c r="CR43" s="6">
        <v>0</v>
      </c>
      <c r="CS43" s="5">
        <v>0</v>
      </c>
      <c r="CT43" s="8">
        <v>0</v>
      </c>
      <c r="CU43" s="6">
        <v>0</v>
      </c>
      <c r="CV43" s="5">
        <v>0</v>
      </c>
      <c r="CW43" s="8">
        <v>0</v>
      </c>
      <c r="CX43" s="6">
        <v>0</v>
      </c>
      <c r="CY43" s="5">
        <v>0</v>
      </c>
      <c r="CZ43" s="8">
        <v>0</v>
      </c>
      <c r="DA43" s="6">
        <v>0</v>
      </c>
      <c r="DB43" s="5">
        <v>0</v>
      </c>
      <c r="DC43" s="8">
        <v>0</v>
      </c>
      <c r="DD43" s="6">
        <v>0</v>
      </c>
      <c r="DE43" s="5">
        <v>0</v>
      </c>
      <c r="DF43" s="8">
        <v>0</v>
      </c>
      <c r="DG43" s="6">
        <f t="shared" si="59"/>
        <v>6982</v>
      </c>
      <c r="DH43" s="8">
        <f t="shared" si="60"/>
        <v>31599</v>
      </c>
    </row>
    <row r="44" spans="1:112" ht="15" thickBot="1" x14ac:dyDescent="0.35">
      <c r="A44" s="43"/>
      <c r="B44" s="44" t="s">
        <v>14</v>
      </c>
      <c r="C44" s="32">
        <f>SUM(C32:C43)</f>
        <v>116356</v>
      </c>
      <c r="D44" s="31">
        <f>SUM(D32:D43)</f>
        <v>445886</v>
      </c>
      <c r="E44" s="33"/>
      <c r="F44" s="32">
        <f>SUM(F32:F43)</f>
        <v>0</v>
      </c>
      <c r="G44" s="31">
        <f>SUM(G32:G43)</f>
        <v>0</v>
      </c>
      <c r="H44" s="33"/>
      <c r="I44" s="32">
        <f>SUM(I32:I43)</f>
        <v>0</v>
      </c>
      <c r="J44" s="31">
        <f>SUM(J32:J43)</f>
        <v>0</v>
      </c>
      <c r="K44" s="33"/>
      <c r="L44" s="32">
        <f>SUM(L32:L43)</f>
        <v>0</v>
      </c>
      <c r="M44" s="31">
        <f>SUM(M32:M43)</f>
        <v>0</v>
      </c>
      <c r="N44" s="33"/>
      <c r="O44" s="32">
        <f>SUM(O32:O43)</f>
        <v>0</v>
      </c>
      <c r="P44" s="31">
        <f>SUM(P32:P43)</f>
        <v>0</v>
      </c>
      <c r="Q44" s="33"/>
      <c r="R44" s="32">
        <f>SUM(R32:R43)</f>
        <v>0</v>
      </c>
      <c r="S44" s="31">
        <f>SUM(S32:S43)</f>
        <v>0</v>
      </c>
      <c r="T44" s="33"/>
      <c r="U44" s="32">
        <f>SUM(U32:U43)</f>
        <v>0</v>
      </c>
      <c r="V44" s="31">
        <f>SUM(V32:V43)</f>
        <v>0</v>
      </c>
      <c r="W44" s="33"/>
      <c r="X44" s="32">
        <f>SUM(X32:X43)</f>
        <v>0</v>
      </c>
      <c r="Y44" s="31">
        <f>SUM(Y32:Y43)</f>
        <v>0</v>
      </c>
      <c r="Z44" s="33"/>
      <c r="AA44" s="32">
        <f t="shared" ref="AA44:AB44" si="61">SUM(AA32:AA43)</f>
        <v>0</v>
      </c>
      <c r="AB44" s="31">
        <f t="shared" si="61"/>
        <v>0</v>
      </c>
      <c r="AC44" s="33"/>
      <c r="AD44" s="32">
        <f>SUM(AD32:AD43)</f>
        <v>0</v>
      </c>
      <c r="AE44" s="31">
        <f>SUM(AE32:AE43)</f>
        <v>0</v>
      </c>
      <c r="AF44" s="33"/>
      <c r="AG44" s="32">
        <f>SUM(AG32:AG43)</f>
        <v>0</v>
      </c>
      <c r="AH44" s="31">
        <f>SUM(AH32:AH43)</f>
        <v>0</v>
      </c>
      <c r="AI44" s="33"/>
      <c r="AJ44" s="32"/>
      <c r="AK44" s="31"/>
      <c r="AL44" s="33"/>
      <c r="AM44" s="32">
        <v>0</v>
      </c>
      <c r="AN44" s="31">
        <v>0</v>
      </c>
      <c r="AO44" s="33"/>
      <c r="AP44" s="32">
        <f t="shared" ref="AP44:AQ44" si="62">SUM(AP32:AP43)</f>
        <v>0</v>
      </c>
      <c r="AQ44" s="31">
        <f t="shared" si="62"/>
        <v>0</v>
      </c>
      <c r="AR44" s="33"/>
      <c r="AS44" s="32">
        <f t="shared" ref="AS44:AT44" si="63">SUM(AS32:AS43)</f>
        <v>0</v>
      </c>
      <c r="AT44" s="31">
        <f t="shared" si="63"/>
        <v>0</v>
      </c>
      <c r="AU44" s="33"/>
      <c r="AV44" s="32">
        <f t="shared" ref="AV44:AW44" si="64">SUM(AV32:AV43)</f>
        <v>0</v>
      </c>
      <c r="AW44" s="31">
        <f t="shared" si="64"/>
        <v>0</v>
      </c>
      <c r="AX44" s="33"/>
      <c r="AY44" s="32">
        <f t="shared" ref="AY44:AZ44" si="65">SUM(AY32:AY43)</f>
        <v>0</v>
      </c>
      <c r="AZ44" s="31">
        <f t="shared" si="65"/>
        <v>0</v>
      </c>
      <c r="BA44" s="33"/>
      <c r="BB44" s="32">
        <f t="shared" ref="BB44:BC44" si="66">SUM(BB32:BB43)</f>
        <v>0</v>
      </c>
      <c r="BC44" s="31">
        <f t="shared" si="66"/>
        <v>0</v>
      </c>
      <c r="BD44" s="33"/>
      <c r="BE44" s="32">
        <f t="shared" ref="BE44:BF44" si="67">SUM(BE32:BE43)</f>
        <v>0</v>
      </c>
      <c r="BF44" s="31">
        <f t="shared" si="67"/>
        <v>0</v>
      </c>
      <c r="BG44" s="33"/>
      <c r="BH44" s="32">
        <f t="shared" ref="BH44:BI44" si="68">SUM(BH32:BH43)</f>
        <v>0</v>
      </c>
      <c r="BI44" s="31">
        <f t="shared" si="68"/>
        <v>0</v>
      </c>
      <c r="BJ44" s="33"/>
      <c r="BK44" s="32">
        <f t="shared" ref="BK44:BL44" si="69">SUM(BK32:BK43)</f>
        <v>0</v>
      </c>
      <c r="BL44" s="31">
        <f t="shared" si="69"/>
        <v>0</v>
      </c>
      <c r="BM44" s="33"/>
      <c r="BN44" s="32">
        <f t="shared" ref="BN44:BO44" si="70">SUM(BN32:BN43)</f>
        <v>0</v>
      </c>
      <c r="BO44" s="31">
        <f t="shared" si="70"/>
        <v>0</v>
      </c>
      <c r="BP44" s="33"/>
      <c r="BQ44" s="32">
        <f t="shared" ref="BQ44:BR44" si="71">SUM(BQ32:BQ43)</f>
        <v>0</v>
      </c>
      <c r="BR44" s="31">
        <f t="shared" si="71"/>
        <v>0</v>
      </c>
      <c r="BS44" s="33"/>
      <c r="BT44" s="32">
        <f t="shared" ref="BT44:BU44" si="72">SUM(BT32:BT43)</f>
        <v>0</v>
      </c>
      <c r="BU44" s="31">
        <f t="shared" si="72"/>
        <v>0</v>
      </c>
      <c r="BV44" s="33"/>
      <c r="BW44" s="32">
        <f t="shared" ref="BW44:BX44" si="73">SUM(BW32:BW43)</f>
        <v>0</v>
      </c>
      <c r="BX44" s="31">
        <f t="shared" si="73"/>
        <v>0</v>
      </c>
      <c r="BY44" s="33"/>
      <c r="BZ44" s="32">
        <f t="shared" ref="BZ44:CA44" si="74">SUM(BZ32:BZ43)</f>
        <v>0</v>
      </c>
      <c r="CA44" s="31">
        <f t="shared" si="74"/>
        <v>0</v>
      </c>
      <c r="CB44" s="33"/>
      <c r="CC44" s="32">
        <f t="shared" ref="CC44:CD44" si="75">SUM(CC32:CC43)</f>
        <v>0</v>
      </c>
      <c r="CD44" s="31">
        <f t="shared" si="75"/>
        <v>0</v>
      </c>
      <c r="CE44" s="33"/>
      <c r="CF44" s="32"/>
      <c r="CG44" s="31"/>
      <c r="CH44" s="33"/>
      <c r="CI44" s="32">
        <f t="shared" ref="CI44:CJ44" si="76">SUM(CI32:CI43)</f>
        <v>0</v>
      </c>
      <c r="CJ44" s="31">
        <f t="shared" si="76"/>
        <v>0</v>
      </c>
      <c r="CK44" s="33"/>
      <c r="CL44" s="32">
        <f t="shared" ref="CL44:CM44" si="77">SUM(CL32:CL43)</f>
        <v>0</v>
      </c>
      <c r="CM44" s="31">
        <f t="shared" si="77"/>
        <v>0</v>
      </c>
      <c r="CN44" s="33"/>
      <c r="CO44" s="32">
        <f t="shared" ref="CO44:CP44" si="78">SUM(CO32:CO43)</f>
        <v>0</v>
      </c>
      <c r="CP44" s="31">
        <f t="shared" si="78"/>
        <v>0</v>
      </c>
      <c r="CQ44" s="33"/>
      <c r="CR44" s="32">
        <f t="shared" ref="CR44:CS44" si="79">SUM(CR32:CR43)</f>
        <v>1</v>
      </c>
      <c r="CS44" s="31">
        <f t="shared" si="79"/>
        <v>21</v>
      </c>
      <c r="CT44" s="33"/>
      <c r="CU44" s="32">
        <f t="shared" ref="CU44:CV44" si="80">SUM(CU32:CU43)</f>
        <v>8</v>
      </c>
      <c r="CV44" s="31">
        <f t="shared" si="80"/>
        <v>26</v>
      </c>
      <c r="CW44" s="33"/>
      <c r="CX44" s="32">
        <f t="shared" ref="CX44:CY44" si="81">SUM(CX32:CX43)</f>
        <v>0</v>
      </c>
      <c r="CY44" s="31">
        <f t="shared" si="81"/>
        <v>0</v>
      </c>
      <c r="CZ44" s="33"/>
      <c r="DA44" s="32">
        <f t="shared" ref="DA44:DB44" si="82">SUM(DA32:DA43)</f>
        <v>0</v>
      </c>
      <c r="DB44" s="31">
        <f t="shared" si="82"/>
        <v>0</v>
      </c>
      <c r="DC44" s="33"/>
      <c r="DD44" s="32">
        <f t="shared" ref="DD44:DE44" si="83">SUM(DD32:DD43)</f>
        <v>0</v>
      </c>
      <c r="DE44" s="31">
        <f t="shared" si="83"/>
        <v>0</v>
      </c>
      <c r="DF44" s="33"/>
      <c r="DG44" s="32">
        <f t="shared" si="59"/>
        <v>116365</v>
      </c>
      <c r="DH44" s="33">
        <f t="shared" si="60"/>
        <v>445933</v>
      </c>
    </row>
    <row r="45" spans="1:112" x14ac:dyDescent="0.3">
      <c r="A45" s="41">
        <v>2007</v>
      </c>
      <c r="B45" s="42" t="s">
        <v>2</v>
      </c>
      <c r="C45" s="6">
        <v>14293</v>
      </c>
      <c r="D45" s="5">
        <v>65418</v>
      </c>
      <c r="E45" s="8">
        <f>D45/C45*1000</f>
        <v>4576.9257678583917</v>
      </c>
      <c r="F45" s="6">
        <v>0</v>
      </c>
      <c r="G45" s="5">
        <v>0</v>
      </c>
      <c r="H45" s="8">
        <v>0</v>
      </c>
      <c r="I45" s="6">
        <v>0</v>
      </c>
      <c r="J45" s="5">
        <v>0</v>
      </c>
      <c r="K45" s="8">
        <v>0</v>
      </c>
      <c r="L45" s="6">
        <v>0</v>
      </c>
      <c r="M45" s="5">
        <v>0</v>
      </c>
      <c r="N45" s="8">
        <v>0</v>
      </c>
      <c r="O45" s="6">
        <v>0</v>
      </c>
      <c r="P45" s="5">
        <v>0</v>
      </c>
      <c r="Q45" s="8">
        <v>0</v>
      </c>
      <c r="R45" s="6">
        <v>0</v>
      </c>
      <c r="S45" s="5">
        <v>0</v>
      </c>
      <c r="T45" s="8">
        <v>0</v>
      </c>
      <c r="U45" s="6">
        <v>0</v>
      </c>
      <c r="V45" s="5">
        <v>0</v>
      </c>
      <c r="W45" s="8">
        <v>0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f t="shared" ref="AC45:AC56" si="84">IF(AA45=0,0,AB45/AA45*1000)</f>
        <v>0</v>
      </c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/>
      <c r="AK45" s="5"/>
      <c r="AL45" s="8"/>
      <c r="AM45" s="6">
        <v>0</v>
      </c>
      <c r="AN45" s="5">
        <v>0</v>
      </c>
      <c r="AO45" s="8">
        <v>0</v>
      </c>
      <c r="AP45" s="6">
        <v>0</v>
      </c>
      <c r="AQ45" s="5">
        <v>0</v>
      </c>
      <c r="AR45" s="8">
        <v>0</v>
      </c>
      <c r="AS45" s="6">
        <v>0</v>
      </c>
      <c r="AT45" s="5">
        <v>0</v>
      </c>
      <c r="AU45" s="8">
        <v>0</v>
      </c>
      <c r="AV45" s="6">
        <v>0</v>
      </c>
      <c r="AW45" s="5">
        <v>0</v>
      </c>
      <c r="AX45" s="8">
        <v>0</v>
      </c>
      <c r="AY45" s="6">
        <v>0</v>
      </c>
      <c r="AZ45" s="5">
        <v>0</v>
      </c>
      <c r="BA45" s="8">
        <v>0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0</v>
      </c>
      <c r="BI45" s="5">
        <v>0</v>
      </c>
      <c r="BJ45" s="8">
        <v>0</v>
      </c>
      <c r="BK45" s="6">
        <v>0</v>
      </c>
      <c r="BL45" s="5">
        <v>0</v>
      </c>
      <c r="BM45" s="8">
        <v>0</v>
      </c>
      <c r="BN45" s="6">
        <v>0</v>
      </c>
      <c r="BO45" s="5">
        <v>0</v>
      </c>
      <c r="BP45" s="8">
        <v>0</v>
      </c>
      <c r="BQ45" s="6">
        <v>0</v>
      </c>
      <c r="BR45" s="5">
        <v>0</v>
      </c>
      <c r="BS45" s="8">
        <v>0</v>
      </c>
      <c r="BT45" s="6">
        <v>0</v>
      </c>
      <c r="BU45" s="5">
        <v>0</v>
      </c>
      <c r="BV45" s="8">
        <v>0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/>
      <c r="CG45" s="5"/>
      <c r="CH45" s="8"/>
      <c r="CI45" s="6">
        <v>0</v>
      </c>
      <c r="CJ45" s="5">
        <v>0</v>
      </c>
      <c r="CK45" s="8">
        <v>0</v>
      </c>
      <c r="CL45" s="6">
        <v>0</v>
      </c>
      <c r="CM45" s="5">
        <v>0</v>
      </c>
      <c r="CN45" s="8">
        <v>0</v>
      </c>
      <c r="CO45" s="6">
        <v>0</v>
      </c>
      <c r="CP45" s="5">
        <v>0</v>
      </c>
      <c r="CQ45" s="8">
        <v>0</v>
      </c>
      <c r="CR45" s="6">
        <v>0</v>
      </c>
      <c r="CS45" s="5">
        <v>0</v>
      </c>
      <c r="CT45" s="8">
        <v>0</v>
      </c>
      <c r="CU45" s="6">
        <v>1</v>
      </c>
      <c r="CV45" s="5">
        <v>13</v>
      </c>
      <c r="CW45" s="8">
        <f t="shared" ref="CW45:CW53" si="85">CV45/CU45*1000</f>
        <v>13000</v>
      </c>
      <c r="CX45" s="6">
        <v>0</v>
      </c>
      <c r="CY45" s="5">
        <v>0</v>
      </c>
      <c r="CZ45" s="8">
        <v>0</v>
      </c>
      <c r="DA45" s="6">
        <v>0</v>
      </c>
      <c r="DB45" s="5">
        <v>0</v>
      </c>
      <c r="DC45" s="8">
        <v>0</v>
      </c>
      <c r="DD45" s="6">
        <v>0</v>
      </c>
      <c r="DE45" s="5">
        <v>0</v>
      </c>
      <c r="DF45" s="8">
        <v>0</v>
      </c>
      <c r="DG45" s="6">
        <f t="shared" si="59"/>
        <v>14294</v>
      </c>
      <c r="DH45" s="8">
        <f t="shared" si="60"/>
        <v>65431</v>
      </c>
    </row>
    <row r="46" spans="1:112" x14ac:dyDescent="0.3">
      <c r="A46" s="41">
        <v>2007</v>
      </c>
      <c r="B46" s="42" t="s">
        <v>3</v>
      </c>
      <c r="C46" s="6">
        <v>2993</v>
      </c>
      <c r="D46" s="5">
        <v>13877</v>
      </c>
      <c r="E46" s="8">
        <f t="shared" ref="E46:E56" si="86">D46/C46*1000</f>
        <v>4636.4851319746076</v>
      </c>
      <c r="F46" s="6">
        <v>0</v>
      </c>
      <c r="G46" s="5">
        <v>0</v>
      </c>
      <c r="H46" s="8">
        <v>0</v>
      </c>
      <c r="I46" s="6">
        <v>0</v>
      </c>
      <c r="J46" s="5">
        <v>0</v>
      </c>
      <c r="K46" s="8">
        <v>0</v>
      </c>
      <c r="L46" s="6">
        <v>0</v>
      </c>
      <c r="M46" s="5">
        <v>0</v>
      </c>
      <c r="N46" s="8">
        <v>0</v>
      </c>
      <c r="O46" s="6">
        <v>0</v>
      </c>
      <c r="P46" s="5">
        <v>0</v>
      </c>
      <c r="Q46" s="8"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v>0</v>
      </c>
      <c r="AA46" s="6">
        <v>0</v>
      </c>
      <c r="AB46" s="5">
        <v>0</v>
      </c>
      <c r="AC46" s="8">
        <f t="shared" si="84"/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/>
      <c r="AK46" s="5"/>
      <c r="AL46" s="8"/>
      <c r="AM46" s="6">
        <v>0</v>
      </c>
      <c r="AN46" s="5">
        <v>0</v>
      </c>
      <c r="AO46" s="8">
        <v>0</v>
      </c>
      <c r="AP46" s="6">
        <v>0</v>
      </c>
      <c r="AQ46" s="5">
        <v>0</v>
      </c>
      <c r="AR46" s="8">
        <v>0</v>
      </c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0</v>
      </c>
      <c r="AZ46" s="5">
        <v>0</v>
      </c>
      <c r="BA46" s="8">
        <v>0</v>
      </c>
      <c r="BB46" s="6">
        <v>0</v>
      </c>
      <c r="BC46" s="5">
        <v>0</v>
      </c>
      <c r="BD46" s="8">
        <v>0</v>
      </c>
      <c r="BE46" s="6">
        <v>0</v>
      </c>
      <c r="BF46" s="5">
        <v>0</v>
      </c>
      <c r="BG46" s="8">
        <v>0</v>
      </c>
      <c r="BH46" s="6">
        <v>0</v>
      </c>
      <c r="BI46" s="5">
        <v>0</v>
      </c>
      <c r="BJ46" s="8">
        <v>0</v>
      </c>
      <c r="BK46" s="6">
        <v>0</v>
      </c>
      <c r="BL46" s="5">
        <v>0</v>
      </c>
      <c r="BM46" s="8">
        <v>0</v>
      </c>
      <c r="BN46" s="6">
        <v>0</v>
      </c>
      <c r="BO46" s="5">
        <v>0</v>
      </c>
      <c r="BP46" s="8">
        <v>0</v>
      </c>
      <c r="BQ46" s="6">
        <v>0</v>
      </c>
      <c r="BR46" s="5">
        <v>0</v>
      </c>
      <c r="BS46" s="8">
        <v>0</v>
      </c>
      <c r="BT46" s="6">
        <v>0</v>
      </c>
      <c r="BU46" s="5">
        <v>0</v>
      </c>
      <c r="BV46" s="8">
        <v>0</v>
      </c>
      <c r="BW46" s="6">
        <v>0</v>
      </c>
      <c r="BX46" s="5">
        <v>0</v>
      </c>
      <c r="BY46" s="8"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/>
      <c r="CG46" s="5"/>
      <c r="CH46" s="8"/>
      <c r="CI46" s="6">
        <v>0</v>
      </c>
      <c r="CJ46" s="5">
        <v>0</v>
      </c>
      <c r="CK46" s="8">
        <v>0</v>
      </c>
      <c r="CL46" s="6">
        <v>0</v>
      </c>
      <c r="CM46" s="5">
        <v>0</v>
      </c>
      <c r="CN46" s="8">
        <v>0</v>
      </c>
      <c r="CO46" s="6">
        <v>0</v>
      </c>
      <c r="CP46" s="5">
        <v>0</v>
      </c>
      <c r="CQ46" s="8">
        <v>0</v>
      </c>
      <c r="CR46" s="6">
        <v>0</v>
      </c>
      <c r="CS46" s="5">
        <v>0</v>
      </c>
      <c r="CT46" s="8">
        <v>0</v>
      </c>
      <c r="CU46" s="6">
        <v>1</v>
      </c>
      <c r="CV46" s="5">
        <v>15</v>
      </c>
      <c r="CW46" s="8">
        <f>CV46/CU46*1000</f>
        <v>15000</v>
      </c>
      <c r="CX46" s="6">
        <v>0</v>
      </c>
      <c r="CY46" s="5">
        <v>0</v>
      </c>
      <c r="CZ46" s="8">
        <v>0</v>
      </c>
      <c r="DA46" s="6">
        <v>0</v>
      </c>
      <c r="DB46" s="5">
        <v>0</v>
      </c>
      <c r="DC46" s="8">
        <v>0</v>
      </c>
      <c r="DD46" s="6">
        <v>0</v>
      </c>
      <c r="DE46" s="5">
        <v>0</v>
      </c>
      <c r="DF46" s="8">
        <v>0</v>
      </c>
      <c r="DG46" s="6">
        <f t="shared" si="59"/>
        <v>2994</v>
      </c>
      <c r="DH46" s="8">
        <f t="shared" si="60"/>
        <v>13892</v>
      </c>
    </row>
    <row r="47" spans="1:112" x14ac:dyDescent="0.3">
      <c r="A47" s="41">
        <v>2007</v>
      </c>
      <c r="B47" s="42" t="s">
        <v>4</v>
      </c>
      <c r="C47" s="6">
        <v>26635</v>
      </c>
      <c r="D47" s="5">
        <v>122312</v>
      </c>
      <c r="E47" s="8">
        <f t="shared" si="86"/>
        <v>4592.1531819035108</v>
      </c>
      <c r="F47" s="6">
        <v>0</v>
      </c>
      <c r="G47" s="5">
        <v>0</v>
      </c>
      <c r="H47" s="8">
        <v>0</v>
      </c>
      <c r="I47" s="6">
        <v>0</v>
      </c>
      <c r="J47" s="5">
        <v>0</v>
      </c>
      <c r="K47" s="8">
        <v>0</v>
      </c>
      <c r="L47" s="6">
        <v>0</v>
      </c>
      <c r="M47" s="5">
        <v>0</v>
      </c>
      <c r="N47" s="8">
        <v>0</v>
      </c>
      <c r="O47" s="6">
        <v>0</v>
      </c>
      <c r="P47" s="5">
        <v>0</v>
      </c>
      <c r="Q47" s="8">
        <v>0</v>
      </c>
      <c r="R47" s="6">
        <v>0</v>
      </c>
      <c r="S47" s="5">
        <v>0</v>
      </c>
      <c r="T47" s="8">
        <v>0</v>
      </c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f t="shared" si="84"/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/>
      <c r="AK47" s="5"/>
      <c r="AL47" s="8"/>
      <c r="AM47" s="6">
        <v>0</v>
      </c>
      <c r="AN47" s="5">
        <v>0</v>
      </c>
      <c r="AO47" s="8">
        <v>0</v>
      </c>
      <c r="AP47" s="6">
        <v>0</v>
      </c>
      <c r="AQ47" s="5">
        <v>0</v>
      </c>
      <c r="AR47" s="8">
        <v>0</v>
      </c>
      <c r="AS47" s="6">
        <v>0</v>
      </c>
      <c r="AT47" s="5">
        <v>0</v>
      </c>
      <c r="AU47" s="8">
        <v>0</v>
      </c>
      <c r="AV47" s="6">
        <v>0</v>
      </c>
      <c r="AW47" s="5">
        <v>0</v>
      </c>
      <c r="AX47" s="8">
        <v>0</v>
      </c>
      <c r="AY47" s="6">
        <v>0</v>
      </c>
      <c r="AZ47" s="5">
        <v>0</v>
      </c>
      <c r="BA47" s="8">
        <v>0</v>
      </c>
      <c r="BB47" s="6">
        <v>0</v>
      </c>
      <c r="BC47" s="5">
        <v>0</v>
      </c>
      <c r="BD47" s="8">
        <v>0</v>
      </c>
      <c r="BE47" s="6">
        <v>0</v>
      </c>
      <c r="BF47" s="5">
        <v>0</v>
      </c>
      <c r="BG47" s="8">
        <v>0</v>
      </c>
      <c r="BH47" s="6">
        <v>0</v>
      </c>
      <c r="BI47" s="5">
        <v>0</v>
      </c>
      <c r="BJ47" s="8">
        <v>0</v>
      </c>
      <c r="BK47" s="6">
        <v>0</v>
      </c>
      <c r="BL47" s="5">
        <v>0</v>
      </c>
      <c r="BM47" s="8">
        <v>0</v>
      </c>
      <c r="BN47" s="6">
        <v>0</v>
      </c>
      <c r="BO47" s="5">
        <v>0</v>
      </c>
      <c r="BP47" s="8">
        <v>0</v>
      </c>
      <c r="BQ47" s="6">
        <v>0</v>
      </c>
      <c r="BR47" s="5">
        <v>0</v>
      </c>
      <c r="BS47" s="8">
        <v>0</v>
      </c>
      <c r="BT47" s="6">
        <v>0</v>
      </c>
      <c r="BU47" s="5">
        <v>0</v>
      </c>
      <c r="BV47" s="8">
        <v>0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/>
      <c r="CG47" s="5"/>
      <c r="CH47" s="8"/>
      <c r="CI47" s="6">
        <v>0</v>
      </c>
      <c r="CJ47" s="5">
        <v>0</v>
      </c>
      <c r="CK47" s="8">
        <v>0</v>
      </c>
      <c r="CL47" s="6">
        <v>0</v>
      </c>
      <c r="CM47" s="5">
        <v>0</v>
      </c>
      <c r="CN47" s="8">
        <v>0</v>
      </c>
      <c r="CO47" s="6">
        <v>0</v>
      </c>
      <c r="CP47" s="5">
        <v>0</v>
      </c>
      <c r="CQ47" s="8">
        <v>0</v>
      </c>
      <c r="CR47" s="6">
        <v>0</v>
      </c>
      <c r="CS47" s="5">
        <v>0</v>
      </c>
      <c r="CT47" s="8">
        <v>0</v>
      </c>
      <c r="CU47" s="6">
        <v>0</v>
      </c>
      <c r="CV47" s="5">
        <v>0</v>
      </c>
      <c r="CW47" s="8">
        <v>0</v>
      </c>
      <c r="CX47" s="6">
        <v>0</v>
      </c>
      <c r="CY47" s="5">
        <v>0</v>
      </c>
      <c r="CZ47" s="8">
        <v>0</v>
      </c>
      <c r="DA47" s="6">
        <v>0</v>
      </c>
      <c r="DB47" s="5">
        <v>0</v>
      </c>
      <c r="DC47" s="8">
        <v>0</v>
      </c>
      <c r="DD47" s="6">
        <v>0</v>
      </c>
      <c r="DE47" s="5">
        <v>0</v>
      </c>
      <c r="DF47" s="8">
        <v>0</v>
      </c>
      <c r="DG47" s="6">
        <f t="shared" si="59"/>
        <v>26635</v>
      </c>
      <c r="DH47" s="8">
        <f t="shared" si="60"/>
        <v>122312</v>
      </c>
    </row>
    <row r="48" spans="1:112" x14ac:dyDescent="0.3">
      <c r="A48" s="41">
        <v>2007</v>
      </c>
      <c r="B48" s="42" t="s">
        <v>5</v>
      </c>
      <c r="C48" s="6">
        <v>24194</v>
      </c>
      <c r="D48" s="5">
        <v>113516</v>
      </c>
      <c r="E48" s="8">
        <f t="shared" si="86"/>
        <v>4691.9070844010912</v>
      </c>
      <c r="F48" s="6">
        <v>0</v>
      </c>
      <c r="G48" s="5">
        <v>0</v>
      </c>
      <c r="H48" s="8">
        <v>0</v>
      </c>
      <c r="I48" s="6">
        <v>0</v>
      </c>
      <c r="J48" s="5">
        <v>0</v>
      </c>
      <c r="K48" s="8">
        <v>0</v>
      </c>
      <c r="L48" s="6">
        <v>250</v>
      </c>
      <c r="M48" s="5">
        <v>1112</v>
      </c>
      <c r="N48" s="8">
        <f t="shared" ref="N48" si="87">M48/L48*1000</f>
        <v>4448</v>
      </c>
      <c r="O48" s="6">
        <v>0</v>
      </c>
      <c r="P48" s="5">
        <v>0</v>
      </c>
      <c r="Q48" s="8">
        <v>0</v>
      </c>
      <c r="R48" s="6">
        <v>0</v>
      </c>
      <c r="S48" s="5">
        <v>0</v>
      </c>
      <c r="T48" s="8">
        <v>0</v>
      </c>
      <c r="U48" s="6">
        <v>0</v>
      </c>
      <c r="V48" s="5">
        <v>0</v>
      </c>
      <c r="W48" s="8">
        <v>0</v>
      </c>
      <c r="X48" s="6">
        <v>0</v>
      </c>
      <c r="Y48" s="5">
        <v>0</v>
      </c>
      <c r="Z48" s="8">
        <v>0</v>
      </c>
      <c r="AA48" s="6">
        <v>0</v>
      </c>
      <c r="AB48" s="5">
        <v>0</v>
      </c>
      <c r="AC48" s="8">
        <f t="shared" si="84"/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/>
      <c r="AK48" s="5"/>
      <c r="AL48" s="8"/>
      <c r="AM48" s="6">
        <v>0</v>
      </c>
      <c r="AN48" s="5">
        <v>0</v>
      </c>
      <c r="AO48" s="8">
        <v>0</v>
      </c>
      <c r="AP48" s="6">
        <v>0</v>
      </c>
      <c r="AQ48" s="5">
        <v>0</v>
      </c>
      <c r="AR48" s="8">
        <v>0</v>
      </c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0</v>
      </c>
      <c r="AZ48" s="5">
        <v>0</v>
      </c>
      <c r="BA48" s="8">
        <v>0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0</v>
      </c>
      <c r="BI48" s="5">
        <v>0</v>
      </c>
      <c r="BJ48" s="8">
        <v>0</v>
      </c>
      <c r="BK48" s="6">
        <v>2811</v>
      </c>
      <c r="BL48" s="5">
        <v>12505</v>
      </c>
      <c r="BM48" s="8">
        <f t="shared" ref="BM48" si="88">BL48/BK48*1000</f>
        <v>4448.5948061188192</v>
      </c>
      <c r="BN48" s="6">
        <v>0</v>
      </c>
      <c r="BO48" s="5">
        <v>0</v>
      </c>
      <c r="BP48" s="8">
        <v>0</v>
      </c>
      <c r="BQ48" s="6">
        <v>0</v>
      </c>
      <c r="BR48" s="5">
        <v>0</v>
      </c>
      <c r="BS48" s="8">
        <v>0</v>
      </c>
      <c r="BT48" s="6">
        <v>0</v>
      </c>
      <c r="BU48" s="5">
        <v>0</v>
      </c>
      <c r="BV48" s="8">
        <v>0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/>
      <c r="CG48" s="5"/>
      <c r="CH48" s="8"/>
      <c r="CI48" s="6">
        <v>0</v>
      </c>
      <c r="CJ48" s="5">
        <v>0</v>
      </c>
      <c r="CK48" s="8">
        <v>0</v>
      </c>
      <c r="CL48" s="6">
        <v>0</v>
      </c>
      <c r="CM48" s="5">
        <v>0</v>
      </c>
      <c r="CN48" s="8">
        <v>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v>0</v>
      </c>
      <c r="CX48" s="6">
        <v>0</v>
      </c>
      <c r="CY48" s="5">
        <v>0</v>
      </c>
      <c r="CZ48" s="8">
        <v>0</v>
      </c>
      <c r="DA48" s="6">
        <v>0</v>
      </c>
      <c r="DB48" s="5">
        <v>0</v>
      </c>
      <c r="DC48" s="8">
        <v>0</v>
      </c>
      <c r="DD48" s="6">
        <v>0</v>
      </c>
      <c r="DE48" s="5">
        <v>0</v>
      </c>
      <c r="DF48" s="8">
        <v>0</v>
      </c>
      <c r="DG48" s="6">
        <f t="shared" si="59"/>
        <v>27255</v>
      </c>
      <c r="DH48" s="8">
        <f t="shared" si="60"/>
        <v>127133</v>
      </c>
    </row>
    <row r="49" spans="1:112" x14ac:dyDescent="0.3">
      <c r="A49" s="41">
        <v>2007</v>
      </c>
      <c r="B49" s="42" t="s">
        <v>6</v>
      </c>
      <c r="C49" s="6">
        <v>14125</v>
      </c>
      <c r="D49" s="5">
        <v>64222</v>
      </c>
      <c r="E49" s="8">
        <f t="shared" si="86"/>
        <v>4546.6902654867263</v>
      </c>
      <c r="F49" s="6">
        <v>0</v>
      </c>
      <c r="G49" s="5">
        <v>0</v>
      </c>
      <c r="H49" s="8">
        <v>0</v>
      </c>
      <c r="I49" s="6">
        <v>0</v>
      </c>
      <c r="J49" s="5">
        <v>0</v>
      </c>
      <c r="K49" s="8">
        <v>0</v>
      </c>
      <c r="L49" s="6">
        <v>0</v>
      </c>
      <c r="M49" s="5">
        <v>0</v>
      </c>
      <c r="N49" s="8">
        <v>0</v>
      </c>
      <c r="O49" s="6">
        <v>0</v>
      </c>
      <c r="P49" s="5">
        <v>0</v>
      </c>
      <c r="Q49" s="8">
        <v>0</v>
      </c>
      <c r="R49" s="6">
        <v>0</v>
      </c>
      <c r="S49" s="5">
        <v>0</v>
      </c>
      <c r="T49" s="8">
        <v>0</v>
      </c>
      <c r="U49" s="6">
        <v>0</v>
      </c>
      <c r="V49" s="5">
        <v>0</v>
      </c>
      <c r="W49" s="8">
        <v>0</v>
      </c>
      <c r="X49" s="6">
        <v>0</v>
      </c>
      <c r="Y49" s="5">
        <v>0</v>
      </c>
      <c r="Z49" s="8">
        <v>0</v>
      </c>
      <c r="AA49" s="6">
        <v>0</v>
      </c>
      <c r="AB49" s="5">
        <v>0</v>
      </c>
      <c r="AC49" s="8">
        <f t="shared" si="84"/>
        <v>0</v>
      </c>
      <c r="AD49" s="6">
        <v>0</v>
      </c>
      <c r="AE49" s="5">
        <v>0</v>
      </c>
      <c r="AF49" s="8">
        <v>0</v>
      </c>
      <c r="AG49" s="6">
        <v>0</v>
      </c>
      <c r="AH49" s="5">
        <v>0</v>
      </c>
      <c r="AI49" s="8">
        <v>0</v>
      </c>
      <c r="AJ49" s="6"/>
      <c r="AK49" s="5"/>
      <c r="AL49" s="8"/>
      <c r="AM49" s="6">
        <v>5</v>
      </c>
      <c r="AN49" s="5">
        <v>68</v>
      </c>
      <c r="AO49" s="8">
        <f t="shared" ref="AO49" si="89">AN49/AM49*1000</f>
        <v>13600</v>
      </c>
      <c r="AP49" s="6">
        <v>0</v>
      </c>
      <c r="AQ49" s="5">
        <v>0</v>
      </c>
      <c r="AR49" s="8">
        <v>0</v>
      </c>
      <c r="AS49" s="6">
        <v>0</v>
      </c>
      <c r="AT49" s="5">
        <v>0</v>
      </c>
      <c r="AU49" s="8">
        <v>0</v>
      </c>
      <c r="AV49" s="6">
        <v>0</v>
      </c>
      <c r="AW49" s="5">
        <v>0</v>
      </c>
      <c r="AX49" s="8">
        <v>0</v>
      </c>
      <c r="AY49" s="6">
        <v>0</v>
      </c>
      <c r="AZ49" s="5">
        <v>0</v>
      </c>
      <c r="BA49" s="8">
        <v>0</v>
      </c>
      <c r="BB49" s="6">
        <v>0</v>
      </c>
      <c r="BC49" s="5">
        <v>0</v>
      </c>
      <c r="BD49" s="8">
        <v>0</v>
      </c>
      <c r="BE49" s="6">
        <v>0</v>
      </c>
      <c r="BF49" s="5">
        <v>0</v>
      </c>
      <c r="BG49" s="8">
        <v>0</v>
      </c>
      <c r="BH49" s="6">
        <v>0</v>
      </c>
      <c r="BI49" s="5">
        <v>0</v>
      </c>
      <c r="BJ49" s="8">
        <v>0</v>
      </c>
      <c r="BK49" s="6">
        <v>0</v>
      </c>
      <c r="BL49" s="5">
        <v>0</v>
      </c>
      <c r="BM49" s="8">
        <v>0</v>
      </c>
      <c r="BN49" s="6">
        <v>0</v>
      </c>
      <c r="BO49" s="5">
        <v>0</v>
      </c>
      <c r="BP49" s="8">
        <v>0</v>
      </c>
      <c r="BQ49" s="6">
        <v>0</v>
      </c>
      <c r="BR49" s="5">
        <v>0</v>
      </c>
      <c r="BS49" s="8">
        <v>0</v>
      </c>
      <c r="BT49" s="6">
        <v>0</v>
      </c>
      <c r="BU49" s="5">
        <v>0</v>
      </c>
      <c r="BV49" s="8">
        <v>0</v>
      </c>
      <c r="BW49" s="6">
        <v>0</v>
      </c>
      <c r="BX49" s="5">
        <v>0</v>
      </c>
      <c r="BY49" s="8">
        <v>0</v>
      </c>
      <c r="BZ49" s="6">
        <v>0</v>
      </c>
      <c r="CA49" s="5">
        <v>0</v>
      </c>
      <c r="CB49" s="8">
        <v>0</v>
      </c>
      <c r="CC49" s="6">
        <v>0</v>
      </c>
      <c r="CD49" s="5">
        <v>0</v>
      </c>
      <c r="CE49" s="8">
        <v>0</v>
      </c>
      <c r="CF49" s="6"/>
      <c r="CG49" s="5"/>
      <c r="CH49" s="8"/>
      <c r="CI49" s="6">
        <v>0</v>
      </c>
      <c r="CJ49" s="5">
        <v>0</v>
      </c>
      <c r="CK49" s="8">
        <v>0</v>
      </c>
      <c r="CL49" s="6">
        <v>0</v>
      </c>
      <c r="CM49" s="5">
        <v>0</v>
      </c>
      <c r="CN49" s="8">
        <v>0</v>
      </c>
      <c r="CO49" s="6">
        <v>0</v>
      </c>
      <c r="CP49" s="5">
        <v>0</v>
      </c>
      <c r="CQ49" s="8">
        <v>0</v>
      </c>
      <c r="CR49" s="6">
        <v>0</v>
      </c>
      <c r="CS49" s="5">
        <v>0</v>
      </c>
      <c r="CT49" s="8">
        <v>0</v>
      </c>
      <c r="CU49" s="6">
        <v>0</v>
      </c>
      <c r="CV49" s="5">
        <v>0</v>
      </c>
      <c r="CW49" s="8">
        <v>0</v>
      </c>
      <c r="CX49" s="6">
        <v>0</v>
      </c>
      <c r="CY49" s="5">
        <v>0</v>
      </c>
      <c r="CZ49" s="8">
        <v>0</v>
      </c>
      <c r="DA49" s="6">
        <v>0</v>
      </c>
      <c r="DB49" s="5">
        <v>0</v>
      </c>
      <c r="DC49" s="8">
        <v>0</v>
      </c>
      <c r="DD49" s="6">
        <v>0</v>
      </c>
      <c r="DE49" s="5">
        <v>0</v>
      </c>
      <c r="DF49" s="8">
        <v>0</v>
      </c>
      <c r="DG49" s="6">
        <f t="shared" si="59"/>
        <v>14130</v>
      </c>
      <c r="DH49" s="8">
        <f t="shared" si="60"/>
        <v>64290</v>
      </c>
    </row>
    <row r="50" spans="1:112" x14ac:dyDescent="0.3">
      <c r="A50" s="41">
        <v>2007</v>
      </c>
      <c r="B50" s="42" t="s">
        <v>7</v>
      </c>
      <c r="C50" s="6">
        <v>10726</v>
      </c>
      <c r="D50" s="5">
        <v>48222</v>
      </c>
      <c r="E50" s="8">
        <f t="shared" si="86"/>
        <v>4495.8045869848966</v>
      </c>
      <c r="F50" s="6">
        <v>0</v>
      </c>
      <c r="G50" s="5">
        <v>0</v>
      </c>
      <c r="H50" s="8">
        <v>0</v>
      </c>
      <c r="I50" s="6">
        <v>0</v>
      </c>
      <c r="J50" s="5">
        <v>0</v>
      </c>
      <c r="K50" s="8">
        <v>0</v>
      </c>
      <c r="L50" s="6">
        <v>0</v>
      </c>
      <c r="M50" s="5">
        <v>0</v>
      </c>
      <c r="N50" s="8">
        <v>0</v>
      </c>
      <c r="O50" s="6">
        <v>0</v>
      </c>
      <c r="P50" s="5">
        <v>0</v>
      </c>
      <c r="Q50" s="8">
        <v>0</v>
      </c>
      <c r="R50" s="6">
        <v>0</v>
      </c>
      <c r="S50" s="5">
        <v>0</v>
      </c>
      <c r="T50" s="8">
        <v>0</v>
      </c>
      <c r="U50" s="6">
        <v>0</v>
      </c>
      <c r="V50" s="5">
        <v>0</v>
      </c>
      <c r="W50" s="8">
        <v>0</v>
      </c>
      <c r="X50" s="6">
        <v>0</v>
      </c>
      <c r="Y50" s="5">
        <v>0</v>
      </c>
      <c r="Z50" s="8">
        <v>0</v>
      </c>
      <c r="AA50" s="6">
        <v>0</v>
      </c>
      <c r="AB50" s="5">
        <v>0</v>
      </c>
      <c r="AC50" s="8">
        <f t="shared" si="84"/>
        <v>0</v>
      </c>
      <c r="AD50" s="6">
        <v>0</v>
      </c>
      <c r="AE50" s="5">
        <v>0</v>
      </c>
      <c r="AF50" s="8">
        <v>0</v>
      </c>
      <c r="AG50" s="6">
        <v>0</v>
      </c>
      <c r="AH50" s="5">
        <v>0</v>
      </c>
      <c r="AI50" s="8">
        <v>0</v>
      </c>
      <c r="AJ50" s="6"/>
      <c r="AK50" s="5"/>
      <c r="AL50" s="8"/>
      <c r="AM50" s="6">
        <v>0</v>
      </c>
      <c r="AN50" s="5">
        <v>0</v>
      </c>
      <c r="AO50" s="8">
        <v>0</v>
      </c>
      <c r="AP50" s="6">
        <v>0</v>
      </c>
      <c r="AQ50" s="5">
        <v>0</v>
      </c>
      <c r="AR50" s="8">
        <v>0</v>
      </c>
      <c r="AS50" s="6">
        <v>0</v>
      </c>
      <c r="AT50" s="5">
        <v>0</v>
      </c>
      <c r="AU50" s="8">
        <v>0</v>
      </c>
      <c r="AV50" s="6">
        <v>0</v>
      </c>
      <c r="AW50" s="5">
        <v>0</v>
      </c>
      <c r="AX50" s="8">
        <v>0</v>
      </c>
      <c r="AY50" s="6">
        <v>0</v>
      </c>
      <c r="AZ50" s="5">
        <v>0</v>
      </c>
      <c r="BA50" s="8">
        <v>0</v>
      </c>
      <c r="BB50" s="6">
        <v>0</v>
      </c>
      <c r="BC50" s="5">
        <v>0</v>
      </c>
      <c r="BD50" s="8">
        <v>0</v>
      </c>
      <c r="BE50" s="6">
        <v>0</v>
      </c>
      <c r="BF50" s="5">
        <v>0</v>
      </c>
      <c r="BG50" s="8">
        <v>0</v>
      </c>
      <c r="BH50" s="6">
        <v>0</v>
      </c>
      <c r="BI50" s="5">
        <v>0</v>
      </c>
      <c r="BJ50" s="8">
        <v>0</v>
      </c>
      <c r="BK50" s="6">
        <v>0</v>
      </c>
      <c r="BL50" s="5">
        <v>0</v>
      </c>
      <c r="BM50" s="8">
        <v>0</v>
      </c>
      <c r="BN50" s="6">
        <v>0</v>
      </c>
      <c r="BO50" s="5">
        <v>0</v>
      </c>
      <c r="BP50" s="8">
        <v>0</v>
      </c>
      <c r="BQ50" s="6">
        <v>0</v>
      </c>
      <c r="BR50" s="5">
        <v>0</v>
      </c>
      <c r="BS50" s="8">
        <v>0</v>
      </c>
      <c r="BT50" s="6">
        <v>0</v>
      </c>
      <c r="BU50" s="5">
        <v>0</v>
      </c>
      <c r="BV50" s="8">
        <v>0</v>
      </c>
      <c r="BW50" s="6">
        <v>0</v>
      </c>
      <c r="BX50" s="5">
        <v>0</v>
      </c>
      <c r="BY50" s="8">
        <v>0</v>
      </c>
      <c r="BZ50" s="6">
        <v>0</v>
      </c>
      <c r="CA50" s="5">
        <v>0</v>
      </c>
      <c r="CB50" s="8">
        <v>0</v>
      </c>
      <c r="CC50" s="6">
        <v>0</v>
      </c>
      <c r="CD50" s="5">
        <v>0</v>
      </c>
      <c r="CE50" s="8">
        <v>0</v>
      </c>
      <c r="CF50" s="6"/>
      <c r="CG50" s="5"/>
      <c r="CH50" s="8"/>
      <c r="CI50" s="6">
        <v>0</v>
      </c>
      <c r="CJ50" s="5">
        <v>0</v>
      </c>
      <c r="CK50" s="8">
        <v>0</v>
      </c>
      <c r="CL50" s="6">
        <v>0</v>
      </c>
      <c r="CM50" s="5">
        <v>0</v>
      </c>
      <c r="CN50" s="8">
        <v>0</v>
      </c>
      <c r="CO50" s="6">
        <v>0</v>
      </c>
      <c r="CP50" s="5">
        <v>0</v>
      </c>
      <c r="CQ50" s="8">
        <v>0</v>
      </c>
      <c r="CR50" s="6">
        <v>0</v>
      </c>
      <c r="CS50" s="5">
        <v>0</v>
      </c>
      <c r="CT50" s="8">
        <v>0</v>
      </c>
      <c r="CU50" s="6">
        <v>0</v>
      </c>
      <c r="CV50" s="5">
        <v>0</v>
      </c>
      <c r="CW50" s="8">
        <v>0</v>
      </c>
      <c r="CX50" s="6">
        <v>0</v>
      </c>
      <c r="CY50" s="5">
        <v>0</v>
      </c>
      <c r="CZ50" s="8">
        <v>0</v>
      </c>
      <c r="DA50" s="6">
        <v>0</v>
      </c>
      <c r="DB50" s="5">
        <v>0</v>
      </c>
      <c r="DC50" s="8">
        <v>0</v>
      </c>
      <c r="DD50" s="6">
        <v>0</v>
      </c>
      <c r="DE50" s="5">
        <v>0</v>
      </c>
      <c r="DF50" s="8">
        <v>0</v>
      </c>
      <c r="DG50" s="6">
        <f t="shared" si="59"/>
        <v>10726</v>
      </c>
      <c r="DH50" s="8">
        <f t="shared" si="60"/>
        <v>48222</v>
      </c>
    </row>
    <row r="51" spans="1:112" x14ac:dyDescent="0.3">
      <c r="A51" s="41">
        <v>2007</v>
      </c>
      <c r="B51" s="42" t="s">
        <v>8</v>
      </c>
      <c r="C51" s="6">
        <v>4989</v>
      </c>
      <c r="D51" s="5">
        <v>28615</v>
      </c>
      <c r="E51" s="8">
        <f t="shared" si="86"/>
        <v>5735.6183603928648</v>
      </c>
      <c r="F51" s="6">
        <v>0</v>
      </c>
      <c r="G51" s="5">
        <v>0</v>
      </c>
      <c r="H51" s="8">
        <v>0</v>
      </c>
      <c r="I51" s="6">
        <v>0</v>
      </c>
      <c r="J51" s="5">
        <v>0</v>
      </c>
      <c r="K51" s="8">
        <v>0</v>
      </c>
      <c r="L51" s="6">
        <v>0</v>
      </c>
      <c r="M51" s="5">
        <v>0</v>
      </c>
      <c r="N51" s="8">
        <v>0</v>
      </c>
      <c r="O51" s="6">
        <v>0</v>
      </c>
      <c r="P51" s="5">
        <v>0</v>
      </c>
      <c r="Q51" s="8">
        <v>0</v>
      </c>
      <c r="R51" s="6">
        <v>0</v>
      </c>
      <c r="S51" s="5">
        <v>0</v>
      </c>
      <c r="T51" s="8">
        <v>0</v>
      </c>
      <c r="U51" s="6">
        <v>0</v>
      </c>
      <c r="V51" s="5">
        <v>0</v>
      </c>
      <c r="W51" s="8">
        <v>0</v>
      </c>
      <c r="X51" s="6">
        <v>0</v>
      </c>
      <c r="Y51" s="5">
        <v>0</v>
      </c>
      <c r="Z51" s="8">
        <v>0</v>
      </c>
      <c r="AA51" s="6">
        <v>0</v>
      </c>
      <c r="AB51" s="5">
        <v>0</v>
      </c>
      <c r="AC51" s="8">
        <f t="shared" si="84"/>
        <v>0</v>
      </c>
      <c r="AD51" s="6">
        <v>0</v>
      </c>
      <c r="AE51" s="5">
        <v>0</v>
      </c>
      <c r="AF51" s="8">
        <v>0</v>
      </c>
      <c r="AG51" s="6">
        <v>0</v>
      </c>
      <c r="AH51" s="5">
        <v>0</v>
      </c>
      <c r="AI51" s="8">
        <v>0</v>
      </c>
      <c r="AJ51" s="6"/>
      <c r="AK51" s="5"/>
      <c r="AL51" s="8"/>
      <c r="AM51" s="6">
        <v>0</v>
      </c>
      <c r="AN51" s="5">
        <v>0</v>
      </c>
      <c r="AO51" s="8">
        <v>0</v>
      </c>
      <c r="AP51" s="6">
        <v>0</v>
      </c>
      <c r="AQ51" s="5">
        <v>0</v>
      </c>
      <c r="AR51" s="8">
        <v>0</v>
      </c>
      <c r="AS51" s="6">
        <v>0</v>
      </c>
      <c r="AT51" s="5">
        <v>0</v>
      </c>
      <c r="AU51" s="8">
        <v>0</v>
      </c>
      <c r="AV51" s="6">
        <v>0</v>
      </c>
      <c r="AW51" s="5">
        <v>0</v>
      </c>
      <c r="AX51" s="8">
        <v>0</v>
      </c>
      <c r="AY51" s="6">
        <v>0</v>
      </c>
      <c r="AZ51" s="5">
        <v>0</v>
      </c>
      <c r="BA51" s="8">
        <v>0</v>
      </c>
      <c r="BB51" s="6">
        <v>0</v>
      </c>
      <c r="BC51" s="5">
        <v>0</v>
      </c>
      <c r="BD51" s="8">
        <v>0</v>
      </c>
      <c r="BE51" s="6">
        <v>0</v>
      </c>
      <c r="BF51" s="5">
        <v>0</v>
      </c>
      <c r="BG51" s="8">
        <v>0</v>
      </c>
      <c r="BH51" s="6">
        <v>0</v>
      </c>
      <c r="BI51" s="5">
        <v>0</v>
      </c>
      <c r="BJ51" s="8">
        <v>0</v>
      </c>
      <c r="BK51" s="6">
        <v>0</v>
      </c>
      <c r="BL51" s="5">
        <v>0</v>
      </c>
      <c r="BM51" s="8">
        <v>0</v>
      </c>
      <c r="BN51" s="6">
        <v>0</v>
      </c>
      <c r="BO51" s="5">
        <v>0</v>
      </c>
      <c r="BP51" s="8">
        <v>0</v>
      </c>
      <c r="BQ51" s="6">
        <v>0</v>
      </c>
      <c r="BR51" s="5">
        <v>0</v>
      </c>
      <c r="BS51" s="8">
        <v>0</v>
      </c>
      <c r="BT51" s="6">
        <v>0</v>
      </c>
      <c r="BU51" s="5">
        <v>0</v>
      </c>
      <c r="BV51" s="8">
        <v>0</v>
      </c>
      <c r="BW51" s="6">
        <v>0</v>
      </c>
      <c r="BX51" s="5">
        <v>0</v>
      </c>
      <c r="BY51" s="8">
        <v>0</v>
      </c>
      <c r="BZ51" s="6">
        <v>0</v>
      </c>
      <c r="CA51" s="5">
        <v>0</v>
      </c>
      <c r="CB51" s="8">
        <v>0</v>
      </c>
      <c r="CC51" s="6">
        <v>0</v>
      </c>
      <c r="CD51" s="5">
        <v>0</v>
      </c>
      <c r="CE51" s="8">
        <v>0</v>
      </c>
      <c r="CF51" s="6"/>
      <c r="CG51" s="5"/>
      <c r="CH51" s="8"/>
      <c r="CI51" s="6">
        <v>0</v>
      </c>
      <c r="CJ51" s="5">
        <v>0</v>
      </c>
      <c r="CK51" s="8">
        <v>0</v>
      </c>
      <c r="CL51" s="6">
        <v>0</v>
      </c>
      <c r="CM51" s="5">
        <v>0</v>
      </c>
      <c r="CN51" s="8">
        <v>0</v>
      </c>
      <c r="CO51" s="6">
        <v>0</v>
      </c>
      <c r="CP51" s="5">
        <v>0</v>
      </c>
      <c r="CQ51" s="8">
        <v>0</v>
      </c>
      <c r="CR51" s="6">
        <v>0</v>
      </c>
      <c r="CS51" s="5">
        <v>0</v>
      </c>
      <c r="CT51" s="8">
        <v>0</v>
      </c>
      <c r="CU51" s="6">
        <v>0</v>
      </c>
      <c r="CV51" s="5">
        <v>0</v>
      </c>
      <c r="CW51" s="8">
        <v>0</v>
      </c>
      <c r="CX51" s="6">
        <v>0</v>
      </c>
      <c r="CY51" s="5">
        <v>0</v>
      </c>
      <c r="CZ51" s="8">
        <v>0</v>
      </c>
      <c r="DA51" s="6">
        <v>0</v>
      </c>
      <c r="DB51" s="5">
        <v>0</v>
      </c>
      <c r="DC51" s="8">
        <v>0</v>
      </c>
      <c r="DD51" s="6">
        <v>0</v>
      </c>
      <c r="DE51" s="5">
        <v>0</v>
      </c>
      <c r="DF51" s="8">
        <v>0</v>
      </c>
      <c r="DG51" s="6">
        <f t="shared" si="59"/>
        <v>4989</v>
      </c>
      <c r="DH51" s="8">
        <f t="shared" si="60"/>
        <v>28615</v>
      </c>
    </row>
    <row r="52" spans="1:112" x14ac:dyDescent="0.3">
      <c r="A52" s="41">
        <v>2007</v>
      </c>
      <c r="B52" s="42" t="s">
        <v>9</v>
      </c>
      <c r="C52" s="6">
        <v>18447</v>
      </c>
      <c r="D52" s="5">
        <v>108565</v>
      </c>
      <c r="E52" s="8">
        <f t="shared" si="86"/>
        <v>5885.2387922155358</v>
      </c>
      <c r="F52" s="6">
        <v>0</v>
      </c>
      <c r="G52" s="5">
        <v>0</v>
      </c>
      <c r="H52" s="8">
        <v>0</v>
      </c>
      <c r="I52" s="6">
        <v>0</v>
      </c>
      <c r="J52" s="5">
        <v>0</v>
      </c>
      <c r="K52" s="8">
        <v>0</v>
      </c>
      <c r="L52" s="6">
        <v>0</v>
      </c>
      <c r="M52" s="5">
        <v>0</v>
      </c>
      <c r="N52" s="8">
        <v>0</v>
      </c>
      <c r="O52" s="6">
        <v>0</v>
      </c>
      <c r="P52" s="5">
        <v>0</v>
      </c>
      <c r="Q52" s="8">
        <v>0</v>
      </c>
      <c r="R52" s="6">
        <v>0</v>
      </c>
      <c r="S52" s="5">
        <v>0</v>
      </c>
      <c r="T52" s="8">
        <v>0</v>
      </c>
      <c r="U52" s="6">
        <v>0</v>
      </c>
      <c r="V52" s="5">
        <v>0</v>
      </c>
      <c r="W52" s="8">
        <v>0</v>
      </c>
      <c r="X52" s="6">
        <v>0</v>
      </c>
      <c r="Y52" s="5">
        <v>0</v>
      </c>
      <c r="Z52" s="8">
        <v>0</v>
      </c>
      <c r="AA52" s="6">
        <v>0</v>
      </c>
      <c r="AB52" s="5">
        <v>0</v>
      </c>
      <c r="AC52" s="8">
        <f t="shared" si="84"/>
        <v>0</v>
      </c>
      <c r="AD52" s="6">
        <v>0</v>
      </c>
      <c r="AE52" s="5">
        <v>0</v>
      </c>
      <c r="AF52" s="8">
        <v>0</v>
      </c>
      <c r="AG52" s="6">
        <v>0</v>
      </c>
      <c r="AH52" s="5">
        <v>0</v>
      </c>
      <c r="AI52" s="8">
        <v>0</v>
      </c>
      <c r="AJ52" s="6"/>
      <c r="AK52" s="5"/>
      <c r="AL52" s="8"/>
      <c r="AM52" s="6">
        <v>0</v>
      </c>
      <c r="AN52" s="5">
        <v>0</v>
      </c>
      <c r="AO52" s="8">
        <v>0</v>
      </c>
      <c r="AP52" s="6">
        <v>0</v>
      </c>
      <c r="AQ52" s="5">
        <v>0</v>
      </c>
      <c r="AR52" s="8">
        <v>0</v>
      </c>
      <c r="AS52" s="6">
        <v>0</v>
      </c>
      <c r="AT52" s="5">
        <v>0</v>
      </c>
      <c r="AU52" s="8">
        <v>0</v>
      </c>
      <c r="AV52" s="6">
        <v>0</v>
      </c>
      <c r="AW52" s="5">
        <v>0</v>
      </c>
      <c r="AX52" s="8">
        <v>0</v>
      </c>
      <c r="AY52" s="6">
        <v>0</v>
      </c>
      <c r="AZ52" s="5">
        <v>0</v>
      </c>
      <c r="BA52" s="8">
        <v>0</v>
      </c>
      <c r="BB52" s="6">
        <v>0</v>
      </c>
      <c r="BC52" s="5">
        <v>0</v>
      </c>
      <c r="BD52" s="8">
        <v>0</v>
      </c>
      <c r="BE52" s="6">
        <v>0</v>
      </c>
      <c r="BF52" s="5">
        <v>0</v>
      </c>
      <c r="BG52" s="8">
        <v>0</v>
      </c>
      <c r="BH52" s="6">
        <v>0</v>
      </c>
      <c r="BI52" s="5">
        <v>0</v>
      </c>
      <c r="BJ52" s="8">
        <v>0</v>
      </c>
      <c r="BK52" s="6">
        <v>0</v>
      </c>
      <c r="BL52" s="5">
        <v>0</v>
      </c>
      <c r="BM52" s="8">
        <v>0</v>
      </c>
      <c r="BN52" s="6">
        <v>0</v>
      </c>
      <c r="BO52" s="5">
        <v>0</v>
      </c>
      <c r="BP52" s="8">
        <v>0</v>
      </c>
      <c r="BQ52" s="6">
        <v>0</v>
      </c>
      <c r="BR52" s="5">
        <v>0</v>
      </c>
      <c r="BS52" s="8">
        <v>0</v>
      </c>
      <c r="BT52" s="6">
        <v>0</v>
      </c>
      <c r="BU52" s="5">
        <v>0</v>
      </c>
      <c r="BV52" s="8">
        <v>0</v>
      </c>
      <c r="BW52" s="6">
        <v>0</v>
      </c>
      <c r="BX52" s="5">
        <v>0</v>
      </c>
      <c r="BY52" s="8">
        <v>0</v>
      </c>
      <c r="BZ52" s="6">
        <v>0</v>
      </c>
      <c r="CA52" s="5">
        <v>0</v>
      </c>
      <c r="CB52" s="8">
        <v>0</v>
      </c>
      <c r="CC52" s="6">
        <v>0</v>
      </c>
      <c r="CD52" s="5">
        <v>0</v>
      </c>
      <c r="CE52" s="8">
        <v>0</v>
      </c>
      <c r="CF52" s="6"/>
      <c r="CG52" s="5"/>
      <c r="CH52" s="8"/>
      <c r="CI52" s="6">
        <v>0</v>
      </c>
      <c r="CJ52" s="5">
        <v>0</v>
      </c>
      <c r="CK52" s="8">
        <v>0</v>
      </c>
      <c r="CL52" s="6">
        <v>0</v>
      </c>
      <c r="CM52" s="5">
        <v>0</v>
      </c>
      <c r="CN52" s="8">
        <v>0</v>
      </c>
      <c r="CO52" s="6">
        <v>0</v>
      </c>
      <c r="CP52" s="5">
        <v>0</v>
      </c>
      <c r="CQ52" s="8">
        <v>0</v>
      </c>
      <c r="CR52" s="6">
        <v>0</v>
      </c>
      <c r="CS52" s="5">
        <v>0</v>
      </c>
      <c r="CT52" s="8">
        <v>0</v>
      </c>
      <c r="CU52" s="6">
        <v>1329</v>
      </c>
      <c r="CV52" s="5">
        <v>7999</v>
      </c>
      <c r="CW52" s="8">
        <f t="shared" si="85"/>
        <v>6018.8111361926267</v>
      </c>
      <c r="CX52" s="6">
        <v>0</v>
      </c>
      <c r="CY52" s="5">
        <v>0</v>
      </c>
      <c r="CZ52" s="8">
        <v>0</v>
      </c>
      <c r="DA52" s="6">
        <v>0</v>
      </c>
      <c r="DB52" s="5">
        <v>0</v>
      </c>
      <c r="DC52" s="8">
        <v>0</v>
      </c>
      <c r="DD52" s="6">
        <v>0</v>
      </c>
      <c r="DE52" s="5">
        <v>0</v>
      </c>
      <c r="DF52" s="8">
        <v>0</v>
      </c>
      <c r="DG52" s="6">
        <f t="shared" si="59"/>
        <v>19776</v>
      </c>
      <c r="DH52" s="8">
        <f t="shared" si="60"/>
        <v>116564</v>
      </c>
    </row>
    <row r="53" spans="1:112" x14ac:dyDescent="0.3">
      <c r="A53" s="41">
        <v>2007</v>
      </c>
      <c r="B53" s="42" t="s">
        <v>10</v>
      </c>
      <c r="C53" s="6">
        <v>3401</v>
      </c>
      <c r="D53" s="5">
        <v>23157</v>
      </c>
      <c r="E53" s="8">
        <f t="shared" si="86"/>
        <v>6808.8797412525728</v>
      </c>
      <c r="F53" s="6">
        <v>0</v>
      </c>
      <c r="G53" s="5">
        <v>0</v>
      </c>
      <c r="H53" s="8">
        <v>0</v>
      </c>
      <c r="I53" s="6">
        <v>0</v>
      </c>
      <c r="J53" s="5">
        <v>0</v>
      </c>
      <c r="K53" s="8">
        <v>0</v>
      </c>
      <c r="L53" s="6">
        <v>0</v>
      </c>
      <c r="M53" s="5">
        <v>0</v>
      </c>
      <c r="N53" s="8">
        <v>0</v>
      </c>
      <c r="O53" s="6">
        <v>0</v>
      </c>
      <c r="P53" s="5">
        <v>0</v>
      </c>
      <c r="Q53" s="8">
        <v>0</v>
      </c>
      <c r="R53" s="6">
        <v>0</v>
      </c>
      <c r="S53" s="5">
        <v>0</v>
      </c>
      <c r="T53" s="8">
        <v>0</v>
      </c>
      <c r="U53" s="6">
        <v>0</v>
      </c>
      <c r="V53" s="5">
        <v>0</v>
      </c>
      <c r="W53" s="8">
        <v>0</v>
      </c>
      <c r="X53" s="6">
        <v>0</v>
      </c>
      <c r="Y53" s="5">
        <v>0</v>
      </c>
      <c r="Z53" s="8">
        <v>0</v>
      </c>
      <c r="AA53" s="6">
        <v>0</v>
      </c>
      <c r="AB53" s="5">
        <v>0</v>
      </c>
      <c r="AC53" s="8">
        <f t="shared" si="84"/>
        <v>0</v>
      </c>
      <c r="AD53" s="6">
        <v>0</v>
      </c>
      <c r="AE53" s="5">
        <v>0</v>
      </c>
      <c r="AF53" s="8">
        <v>0</v>
      </c>
      <c r="AG53" s="6">
        <v>0</v>
      </c>
      <c r="AH53" s="5">
        <v>0</v>
      </c>
      <c r="AI53" s="8">
        <v>0</v>
      </c>
      <c r="AJ53" s="6"/>
      <c r="AK53" s="5"/>
      <c r="AL53" s="8"/>
      <c r="AM53" s="6">
        <v>0</v>
      </c>
      <c r="AN53" s="5">
        <v>0</v>
      </c>
      <c r="AO53" s="8">
        <v>0</v>
      </c>
      <c r="AP53" s="6">
        <v>0</v>
      </c>
      <c r="AQ53" s="5">
        <v>0</v>
      </c>
      <c r="AR53" s="8">
        <v>0</v>
      </c>
      <c r="AS53" s="6">
        <v>0</v>
      </c>
      <c r="AT53" s="5">
        <v>0</v>
      </c>
      <c r="AU53" s="8">
        <v>0</v>
      </c>
      <c r="AV53" s="6">
        <v>0</v>
      </c>
      <c r="AW53" s="5">
        <v>0</v>
      </c>
      <c r="AX53" s="8">
        <v>0</v>
      </c>
      <c r="AY53" s="6">
        <v>0</v>
      </c>
      <c r="AZ53" s="5">
        <v>0</v>
      </c>
      <c r="BA53" s="8">
        <v>0</v>
      </c>
      <c r="BB53" s="6">
        <v>0</v>
      </c>
      <c r="BC53" s="5">
        <v>0</v>
      </c>
      <c r="BD53" s="8">
        <v>0</v>
      </c>
      <c r="BE53" s="6">
        <v>0</v>
      </c>
      <c r="BF53" s="5">
        <v>0</v>
      </c>
      <c r="BG53" s="8">
        <v>0</v>
      </c>
      <c r="BH53" s="6">
        <v>0</v>
      </c>
      <c r="BI53" s="5">
        <v>0</v>
      </c>
      <c r="BJ53" s="8">
        <v>0</v>
      </c>
      <c r="BK53" s="6">
        <v>0</v>
      </c>
      <c r="BL53" s="5">
        <v>0</v>
      </c>
      <c r="BM53" s="8">
        <v>0</v>
      </c>
      <c r="BN53" s="6">
        <v>0</v>
      </c>
      <c r="BO53" s="5">
        <v>0</v>
      </c>
      <c r="BP53" s="8">
        <v>0</v>
      </c>
      <c r="BQ53" s="6">
        <v>0</v>
      </c>
      <c r="BR53" s="5">
        <v>0</v>
      </c>
      <c r="BS53" s="8">
        <v>0</v>
      </c>
      <c r="BT53" s="6">
        <v>0</v>
      </c>
      <c r="BU53" s="5">
        <v>0</v>
      </c>
      <c r="BV53" s="8">
        <v>0</v>
      </c>
      <c r="BW53" s="6">
        <v>0</v>
      </c>
      <c r="BX53" s="5">
        <v>0</v>
      </c>
      <c r="BY53" s="8">
        <v>0</v>
      </c>
      <c r="BZ53" s="6">
        <v>0</v>
      </c>
      <c r="CA53" s="5">
        <v>0</v>
      </c>
      <c r="CB53" s="8">
        <v>0</v>
      </c>
      <c r="CC53" s="6">
        <v>0</v>
      </c>
      <c r="CD53" s="5">
        <v>0</v>
      </c>
      <c r="CE53" s="8">
        <v>0</v>
      </c>
      <c r="CF53" s="6"/>
      <c r="CG53" s="5"/>
      <c r="CH53" s="8"/>
      <c r="CI53" s="6">
        <v>0</v>
      </c>
      <c r="CJ53" s="5">
        <v>0</v>
      </c>
      <c r="CK53" s="8">
        <v>0</v>
      </c>
      <c r="CL53" s="6">
        <v>0</v>
      </c>
      <c r="CM53" s="5">
        <v>0</v>
      </c>
      <c r="CN53" s="8">
        <v>0</v>
      </c>
      <c r="CO53" s="6">
        <v>0</v>
      </c>
      <c r="CP53" s="5">
        <v>0</v>
      </c>
      <c r="CQ53" s="8">
        <v>0</v>
      </c>
      <c r="CR53" s="6">
        <v>0</v>
      </c>
      <c r="CS53" s="5">
        <v>0</v>
      </c>
      <c r="CT53" s="8">
        <v>0</v>
      </c>
      <c r="CU53" s="6">
        <v>3000</v>
      </c>
      <c r="CV53" s="5">
        <v>19228</v>
      </c>
      <c r="CW53" s="8">
        <f t="shared" si="85"/>
        <v>6409.3333333333339</v>
      </c>
      <c r="CX53" s="6">
        <v>0</v>
      </c>
      <c r="CY53" s="5">
        <v>0</v>
      </c>
      <c r="CZ53" s="8">
        <v>0</v>
      </c>
      <c r="DA53" s="6">
        <v>0</v>
      </c>
      <c r="DB53" s="5">
        <v>0</v>
      </c>
      <c r="DC53" s="8">
        <v>0</v>
      </c>
      <c r="DD53" s="6">
        <v>0</v>
      </c>
      <c r="DE53" s="5">
        <v>0</v>
      </c>
      <c r="DF53" s="8">
        <v>0</v>
      </c>
      <c r="DG53" s="6">
        <f t="shared" si="59"/>
        <v>6401</v>
      </c>
      <c r="DH53" s="8">
        <f t="shared" si="60"/>
        <v>42385</v>
      </c>
    </row>
    <row r="54" spans="1:112" x14ac:dyDescent="0.3">
      <c r="A54" s="41">
        <v>2007</v>
      </c>
      <c r="B54" s="42" t="s">
        <v>11</v>
      </c>
      <c r="C54" s="6">
        <v>13185</v>
      </c>
      <c r="D54" s="5">
        <v>83147</v>
      </c>
      <c r="E54" s="8">
        <f t="shared" si="86"/>
        <v>6306.1812665908228</v>
      </c>
      <c r="F54" s="6">
        <v>0</v>
      </c>
      <c r="G54" s="5">
        <v>0</v>
      </c>
      <c r="H54" s="8">
        <v>0</v>
      </c>
      <c r="I54" s="6">
        <v>0</v>
      </c>
      <c r="J54" s="5">
        <v>0</v>
      </c>
      <c r="K54" s="8">
        <v>0</v>
      </c>
      <c r="L54" s="6">
        <v>0</v>
      </c>
      <c r="M54" s="5">
        <v>0</v>
      </c>
      <c r="N54" s="8">
        <v>0</v>
      </c>
      <c r="O54" s="6">
        <v>0</v>
      </c>
      <c r="P54" s="5">
        <v>0</v>
      </c>
      <c r="Q54" s="8">
        <v>0</v>
      </c>
      <c r="R54" s="6">
        <v>0</v>
      </c>
      <c r="S54" s="5">
        <v>0</v>
      </c>
      <c r="T54" s="8">
        <v>0</v>
      </c>
      <c r="U54" s="6">
        <v>0</v>
      </c>
      <c r="V54" s="5">
        <v>0</v>
      </c>
      <c r="W54" s="8">
        <v>0</v>
      </c>
      <c r="X54" s="6">
        <v>0</v>
      </c>
      <c r="Y54" s="5">
        <v>0</v>
      </c>
      <c r="Z54" s="8">
        <v>0</v>
      </c>
      <c r="AA54" s="6">
        <v>0</v>
      </c>
      <c r="AB54" s="5">
        <v>0</v>
      </c>
      <c r="AC54" s="8">
        <f t="shared" si="84"/>
        <v>0</v>
      </c>
      <c r="AD54" s="6">
        <v>0</v>
      </c>
      <c r="AE54" s="5">
        <v>0</v>
      </c>
      <c r="AF54" s="8">
        <v>0</v>
      </c>
      <c r="AG54" s="6">
        <v>0</v>
      </c>
      <c r="AH54" s="5">
        <v>0</v>
      </c>
      <c r="AI54" s="8">
        <v>0</v>
      </c>
      <c r="AJ54" s="6"/>
      <c r="AK54" s="5"/>
      <c r="AL54" s="8"/>
      <c r="AM54" s="6">
        <v>0</v>
      </c>
      <c r="AN54" s="5">
        <v>0</v>
      </c>
      <c r="AO54" s="8">
        <v>0</v>
      </c>
      <c r="AP54" s="6">
        <v>0</v>
      </c>
      <c r="AQ54" s="5">
        <v>0</v>
      </c>
      <c r="AR54" s="8">
        <v>0</v>
      </c>
      <c r="AS54" s="6">
        <v>0</v>
      </c>
      <c r="AT54" s="5">
        <v>0</v>
      </c>
      <c r="AU54" s="8">
        <v>0</v>
      </c>
      <c r="AV54" s="6">
        <v>0</v>
      </c>
      <c r="AW54" s="5">
        <v>0</v>
      </c>
      <c r="AX54" s="8">
        <v>0</v>
      </c>
      <c r="AY54" s="6">
        <v>0</v>
      </c>
      <c r="AZ54" s="5">
        <v>0</v>
      </c>
      <c r="BA54" s="8">
        <v>0</v>
      </c>
      <c r="BB54" s="6">
        <v>0</v>
      </c>
      <c r="BC54" s="5">
        <v>0</v>
      </c>
      <c r="BD54" s="8">
        <v>0</v>
      </c>
      <c r="BE54" s="6">
        <v>0</v>
      </c>
      <c r="BF54" s="5">
        <v>0</v>
      </c>
      <c r="BG54" s="8">
        <v>0</v>
      </c>
      <c r="BH54" s="6">
        <v>0</v>
      </c>
      <c r="BI54" s="5">
        <v>0</v>
      </c>
      <c r="BJ54" s="8">
        <v>0</v>
      </c>
      <c r="BK54" s="6">
        <v>0</v>
      </c>
      <c r="BL54" s="5">
        <v>0</v>
      </c>
      <c r="BM54" s="8">
        <v>0</v>
      </c>
      <c r="BN54" s="6">
        <v>0</v>
      </c>
      <c r="BO54" s="5">
        <v>0</v>
      </c>
      <c r="BP54" s="8">
        <v>0</v>
      </c>
      <c r="BQ54" s="6">
        <v>0</v>
      </c>
      <c r="BR54" s="5">
        <v>0</v>
      </c>
      <c r="BS54" s="8">
        <v>0</v>
      </c>
      <c r="BT54" s="6">
        <v>0</v>
      </c>
      <c r="BU54" s="5">
        <v>0</v>
      </c>
      <c r="BV54" s="8">
        <v>0</v>
      </c>
      <c r="BW54" s="6">
        <v>0</v>
      </c>
      <c r="BX54" s="5">
        <v>0</v>
      </c>
      <c r="BY54" s="8">
        <v>0</v>
      </c>
      <c r="BZ54" s="6">
        <v>0</v>
      </c>
      <c r="CA54" s="5">
        <v>0</v>
      </c>
      <c r="CB54" s="8">
        <v>0</v>
      </c>
      <c r="CC54" s="6">
        <v>0</v>
      </c>
      <c r="CD54" s="5">
        <v>0</v>
      </c>
      <c r="CE54" s="8">
        <v>0</v>
      </c>
      <c r="CF54" s="6"/>
      <c r="CG54" s="5"/>
      <c r="CH54" s="8"/>
      <c r="CI54" s="6">
        <v>0</v>
      </c>
      <c r="CJ54" s="5">
        <v>0</v>
      </c>
      <c r="CK54" s="8">
        <v>0</v>
      </c>
      <c r="CL54" s="6">
        <v>0</v>
      </c>
      <c r="CM54" s="5">
        <v>0</v>
      </c>
      <c r="CN54" s="8">
        <v>0</v>
      </c>
      <c r="CO54" s="6">
        <v>0</v>
      </c>
      <c r="CP54" s="5">
        <v>0</v>
      </c>
      <c r="CQ54" s="8">
        <v>0</v>
      </c>
      <c r="CR54" s="6">
        <v>0</v>
      </c>
      <c r="CS54" s="5">
        <v>0</v>
      </c>
      <c r="CT54" s="8">
        <v>0</v>
      </c>
      <c r="CU54" s="6">
        <v>0</v>
      </c>
      <c r="CV54" s="5">
        <v>0</v>
      </c>
      <c r="CW54" s="8">
        <v>0</v>
      </c>
      <c r="CX54" s="6">
        <v>0</v>
      </c>
      <c r="CY54" s="5">
        <v>0</v>
      </c>
      <c r="CZ54" s="8">
        <v>0</v>
      </c>
      <c r="DA54" s="6">
        <v>0</v>
      </c>
      <c r="DB54" s="5">
        <v>0</v>
      </c>
      <c r="DC54" s="8">
        <v>0</v>
      </c>
      <c r="DD54" s="6">
        <v>0</v>
      </c>
      <c r="DE54" s="5">
        <v>0</v>
      </c>
      <c r="DF54" s="8">
        <v>0</v>
      </c>
      <c r="DG54" s="6">
        <f t="shared" si="59"/>
        <v>13185</v>
      </c>
      <c r="DH54" s="8">
        <f t="shared" si="60"/>
        <v>83147</v>
      </c>
    </row>
    <row r="55" spans="1:112" x14ac:dyDescent="0.3">
      <c r="A55" s="41">
        <v>2007</v>
      </c>
      <c r="B55" s="42" t="s">
        <v>12</v>
      </c>
      <c r="C55" s="6">
        <v>5374</v>
      </c>
      <c r="D55" s="5">
        <v>36543</v>
      </c>
      <c r="E55" s="8">
        <f t="shared" si="86"/>
        <v>6799.9627837737262</v>
      </c>
      <c r="F55" s="6">
        <v>0</v>
      </c>
      <c r="G55" s="5">
        <v>0</v>
      </c>
      <c r="H55" s="8">
        <v>0</v>
      </c>
      <c r="I55" s="6">
        <v>0</v>
      </c>
      <c r="J55" s="5">
        <v>0</v>
      </c>
      <c r="K55" s="8">
        <v>0</v>
      </c>
      <c r="L55" s="6">
        <v>0</v>
      </c>
      <c r="M55" s="5">
        <v>0</v>
      </c>
      <c r="N55" s="8">
        <v>0</v>
      </c>
      <c r="O55" s="6">
        <v>0</v>
      </c>
      <c r="P55" s="5">
        <v>0</v>
      </c>
      <c r="Q55" s="8">
        <v>0</v>
      </c>
      <c r="R55" s="6">
        <v>0</v>
      </c>
      <c r="S55" s="5">
        <v>0</v>
      </c>
      <c r="T55" s="8">
        <v>0</v>
      </c>
      <c r="U55" s="6">
        <v>0</v>
      </c>
      <c r="V55" s="5">
        <v>0</v>
      </c>
      <c r="W55" s="8">
        <v>0</v>
      </c>
      <c r="X55" s="6">
        <v>0</v>
      </c>
      <c r="Y55" s="5">
        <v>0</v>
      </c>
      <c r="Z55" s="8">
        <v>0</v>
      </c>
      <c r="AA55" s="6">
        <v>0</v>
      </c>
      <c r="AB55" s="5">
        <v>0</v>
      </c>
      <c r="AC55" s="8">
        <f t="shared" si="84"/>
        <v>0</v>
      </c>
      <c r="AD55" s="6">
        <v>0</v>
      </c>
      <c r="AE55" s="5">
        <v>0</v>
      </c>
      <c r="AF55" s="8">
        <v>0</v>
      </c>
      <c r="AG55" s="6">
        <v>0</v>
      </c>
      <c r="AH55" s="5">
        <v>0</v>
      </c>
      <c r="AI55" s="8">
        <v>0</v>
      </c>
      <c r="AJ55" s="6"/>
      <c r="AK55" s="5"/>
      <c r="AL55" s="8"/>
      <c r="AM55" s="6">
        <v>0</v>
      </c>
      <c r="AN55" s="5">
        <v>0</v>
      </c>
      <c r="AO55" s="8">
        <v>0</v>
      </c>
      <c r="AP55" s="6">
        <v>0</v>
      </c>
      <c r="AQ55" s="5">
        <v>0</v>
      </c>
      <c r="AR55" s="8">
        <v>0</v>
      </c>
      <c r="AS55" s="6">
        <v>0</v>
      </c>
      <c r="AT55" s="5">
        <v>0</v>
      </c>
      <c r="AU55" s="8">
        <v>0</v>
      </c>
      <c r="AV55" s="6">
        <v>0</v>
      </c>
      <c r="AW55" s="5">
        <v>0</v>
      </c>
      <c r="AX55" s="8">
        <v>0</v>
      </c>
      <c r="AY55" s="6">
        <v>0</v>
      </c>
      <c r="AZ55" s="5">
        <v>0</v>
      </c>
      <c r="BA55" s="8">
        <v>0</v>
      </c>
      <c r="BB55" s="6">
        <v>0</v>
      </c>
      <c r="BC55" s="5">
        <v>0</v>
      </c>
      <c r="BD55" s="8">
        <v>0</v>
      </c>
      <c r="BE55" s="6">
        <v>0</v>
      </c>
      <c r="BF55" s="5">
        <v>0</v>
      </c>
      <c r="BG55" s="8">
        <v>0</v>
      </c>
      <c r="BH55" s="6">
        <v>0</v>
      </c>
      <c r="BI55" s="5">
        <v>0</v>
      </c>
      <c r="BJ55" s="8">
        <v>0</v>
      </c>
      <c r="BK55" s="6">
        <v>0</v>
      </c>
      <c r="BL55" s="5">
        <v>0</v>
      </c>
      <c r="BM55" s="8">
        <v>0</v>
      </c>
      <c r="BN55" s="6">
        <v>0</v>
      </c>
      <c r="BO55" s="5">
        <v>0</v>
      </c>
      <c r="BP55" s="8">
        <v>0</v>
      </c>
      <c r="BQ55" s="6">
        <v>0</v>
      </c>
      <c r="BR55" s="5">
        <v>0</v>
      </c>
      <c r="BS55" s="8">
        <v>0</v>
      </c>
      <c r="BT55" s="6">
        <v>0</v>
      </c>
      <c r="BU55" s="5">
        <v>0</v>
      </c>
      <c r="BV55" s="8">
        <v>0</v>
      </c>
      <c r="BW55" s="6">
        <v>0</v>
      </c>
      <c r="BX55" s="5">
        <v>0</v>
      </c>
      <c r="BY55" s="8">
        <v>0</v>
      </c>
      <c r="BZ55" s="6">
        <v>0</v>
      </c>
      <c r="CA55" s="5">
        <v>0</v>
      </c>
      <c r="CB55" s="8">
        <v>0</v>
      </c>
      <c r="CC55" s="6">
        <v>0</v>
      </c>
      <c r="CD55" s="5">
        <v>0</v>
      </c>
      <c r="CE55" s="8">
        <v>0</v>
      </c>
      <c r="CF55" s="6"/>
      <c r="CG55" s="5"/>
      <c r="CH55" s="8"/>
      <c r="CI55" s="6">
        <v>0</v>
      </c>
      <c r="CJ55" s="5">
        <v>0</v>
      </c>
      <c r="CK55" s="8">
        <v>0</v>
      </c>
      <c r="CL55" s="6">
        <v>0</v>
      </c>
      <c r="CM55" s="5">
        <v>0</v>
      </c>
      <c r="CN55" s="8">
        <v>0</v>
      </c>
      <c r="CO55" s="6">
        <v>0</v>
      </c>
      <c r="CP55" s="5">
        <v>0</v>
      </c>
      <c r="CQ55" s="8">
        <v>0</v>
      </c>
      <c r="CR55" s="6">
        <v>0</v>
      </c>
      <c r="CS55" s="5">
        <v>0</v>
      </c>
      <c r="CT55" s="8">
        <v>0</v>
      </c>
      <c r="CU55" s="6">
        <v>0</v>
      </c>
      <c r="CV55" s="5">
        <v>0</v>
      </c>
      <c r="CW55" s="8">
        <v>0</v>
      </c>
      <c r="CX55" s="6">
        <v>0</v>
      </c>
      <c r="CY55" s="5">
        <v>0</v>
      </c>
      <c r="CZ55" s="8">
        <v>0</v>
      </c>
      <c r="DA55" s="6">
        <v>0</v>
      </c>
      <c r="DB55" s="5">
        <v>0</v>
      </c>
      <c r="DC55" s="8">
        <v>0</v>
      </c>
      <c r="DD55" s="6">
        <v>0</v>
      </c>
      <c r="DE55" s="5">
        <v>0</v>
      </c>
      <c r="DF55" s="8">
        <v>0</v>
      </c>
      <c r="DG55" s="6">
        <f t="shared" si="59"/>
        <v>5374</v>
      </c>
      <c r="DH55" s="8">
        <f t="shared" si="60"/>
        <v>36543</v>
      </c>
    </row>
    <row r="56" spans="1:112" x14ac:dyDescent="0.3">
      <c r="A56" s="41">
        <v>2007</v>
      </c>
      <c r="B56" s="42" t="s">
        <v>13</v>
      </c>
      <c r="C56" s="6">
        <v>5311</v>
      </c>
      <c r="D56" s="5">
        <v>40592</v>
      </c>
      <c r="E56" s="8">
        <f t="shared" si="86"/>
        <v>7643.0050837883637</v>
      </c>
      <c r="F56" s="6">
        <v>0</v>
      </c>
      <c r="G56" s="5">
        <v>0</v>
      </c>
      <c r="H56" s="8">
        <v>0</v>
      </c>
      <c r="I56" s="6">
        <v>0</v>
      </c>
      <c r="J56" s="5">
        <v>0</v>
      </c>
      <c r="K56" s="8">
        <v>0</v>
      </c>
      <c r="L56" s="6">
        <v>0</v>
      </c>
      <c r="M56" s="5">
        <v>0</v>
      </c>
      <c r="N56" s="8">
        <v>0</v>
      </c>
      <c r="O56" s="6">
        <v>0</v>
      </c>
      <c r="P56" s="5">
        <v>0</v>
      </c>
      <c r="Q56" s="8">
        <v>0</v>
      </c>
      <c r="R56" s="6">
        <v>0</v>
      </c>
      <c r="S56" s="5">
        <v>0</v>
      </c>
      <c r="T56" s="8">
        <v>0</v>
      </c>
      <c r="U56" s="6">
        <v>0</v>
      </c>
      <c r="V56" s="5">
        <v>0</v>
      </c>
      <c r="W56" s="8">
        <v>0</v>
      </c>
      <c r="X56" s="6">
        <v>0</v>
      </c>
      <c r="Y56" s="5">
        <v>0</v>
      </c>
      <c r="Z56" s="8">
        <v>0</v>
      </c>
      <c r="AA56" s="6">
        <v>0</v>
      </c>
      <c r="AB56" s="5">
        <v>0</v>
      </c>
      <c r="AC56" s="8">
        <f t="shared" si="84"/>
        <v>0</v>
      </c>
      <c r="AD56" s="6">
        <v>0</v>
      </c>
      <c r="AE56" s="5">
        <v>0</v>
      </c>
      <c r="AF56" s="8">
        <v>0</v>
      </c>
      <c r="AG56" s="6">
        <v>0</v>
      </c>
      <c r="AH56" s="5">
        <v>0</v>
      </c>
      <c r="AI56" s="8">
        <v>0</v>
      </c>
      <c r="AJ56" s="6"/>
      <c r="AK56" s="5"/>
      <c r="AL56" s="8"/>
      <c r="AM56" s="6">
        <v>0</v>
      </c>
      <c r="AN56" s="5">
        <v>0</v>
      </c>
      <c r="AO56" s="8">
        <v>0</v>
      </c>
      <c r="AP56" s="6">
        <v>0</v>
      </c>
      <c r="AQ56" s="5">
        <v>0</v>
      </c>
      <c r="AR56" s="8">
        <v>0</v>
      </c>
      <c r="AS56" s="6">
        <v>0</v>
      </c>
      <c r="AT56" s="5">
        <v>0</v>
      </c>
      <c r="AU56" s="8">
        <v>0</v>
      </c>
      <c r="AV56" s="6">
        <v>0</v>
      </c>
      <c r="AW56" s="5">
        <v>0</v>
      </c>
      <c r="AX56" s="8">
        <v>0</v>
      </c>
      <c r="AY56" s="6">
        <v>0</v>
      </c>
      <c r="AZ56" s="5">
        <v>0</v>
      </c>
      <c r="BA56" s="8">
        <v>0</v>
      </c>
      <c r="BB56" s="6">
        <v>0</v>
      </c>
      <c r="BC56" s="5">
        <v>0</v>
      </c>
      <c r="BD56" s="8">
        <v>0</v>
      </c>
      <c r="BE56" s="6">
        <v>0</v>
      </c>
      <c r="BF56" s="5">
        <v>0</v>
      </c>
      <c r="BG56" s="8">
        <v>0</v>
      </c>
      <c r="BH56" s="6">
        <v>0</v>
      </c>
      <c r="BI56" s="5">
        <v>0</v>
      </c>
      <c r="BJ56" s="8">
        <v>0</v>
      </c>
      <c r="BK56" s="6">
        <v>0</v>
      </c>
      <c r="BL56" s="5">
        <v>0</v>
      </c>
      <c r="BM56" s="8">
        <v>0</v>
      </c>
      <c r="BN56" s="6">
        <v>0</v>
      </c>
      <c r="BO56" s="5">
        <v>0</v>
      </c>
      <c r="BP56" s="8">
        <v>0</v>
      </c>
      <c r="BQ56" s="6">
        <v>0</v>
      </c>
      <c r="BR56" s="5">
        <v>0</v>
      </c>
      <c r="BS56" s="8">
        <v>0</v>
      </c>
      <c r="BT56" s="6">
        <v>0</v>
      </c>
      <c r="BU56" s="5">
        <v>0</v>
      </c>
      <c r="BV56" s="8">
        <v>0</v>
      </c>
      <c r="BW56" s="6">
        <v>0</v>
      </c>
      <c r="BX56" s="5">
        <v>0</v>
      </c>
      <c r="BY56" s="8">
        <v>0</v>
      </c>
      <c r="BZ56" s="6">
        <v>0</v>
      </c>
      <c r="CA56" s="5">
        <v>0</v>
      </c>
      <c r="CB56" s="8">
        <v>0</v>
      </c>
      <c r="CC56" s="6">
        <v>0</v>
      </c>
      <c r="CD56" s="5">
        <v>0</v>
      </c>
      <c r="CE56" s="8">
        <v>0</v>
      </c>
      <c r="CF56" s="6"/>
      <c r="CG56" s="5"/>
      <c r="CH56" s="8"/>
      <c r="CI56" s="6">
        <v>0</v>
      </c>
      <c r="CJ56" s="5">
        <v>0</v>
      </c>
      <c r="CK56" s="8">
        <v>0</v>
      </c>
      <c r="CL56" s="6">
        <v>0</v>
      </c>
      <c r="CM56" s="5">
        <v>0</v>
      </c>
      <c r="CN56" s="8">
        <v>0</v>
      </c>
      <c r="CO56" s="6">
        <v>0</v>
      </c>
      <c r="CP56" s="5">
        <v>0</v>
      </c>
      <c r="CQ56" s="8">
        <v>0</v>
      </c>
      <c r="CR56" s="6">
        <v>0</v>
      </c>
      <c r="CS56" s="5">
        <v>0</v>
      </c>
      <c r="CT56" s="8">
        <v>0</v>
      </c>
      <c r="CU56" s="6">
        <v>0</v>
      </c>
      <c r="CV56" s="5">
        <v>0</v>
      </c>
      <c r="CW56" s="8">
        <v>0</v>
      </c>
      <c r="CX56" s="6">
        <v>0</v>
      </c>
      <c r="CY56" s="5">
        <v>0</v>
      </c>
      <c r="CZ56" s="8">
        <v>0</v>
      </c>
      <c r="DA56" s="6">
        <v>0</v>
      </c>
      <c r="DB56" s="5">
        <v>0</v>
      </c>
      <c r="DC56" s="8">
        <v>0</v>
      </c>
      <c r="DD56" s="6">
        <v>0</v>
      </c>
      <c r="DE56" s="5">
        <v>0</v>
      </c>
      <c r="DF56" s="8">
        <v>0</v>
      </c>
      <c r="DG56" s="6">
        <f t="shared" si="59"/>
        <v>5311</v>
      </c>
      <c r="DH56" s="8">
        <f t="shared" si="60"/>
        <v>40592</v>
      </c>
    </row>
    <row r="57" spans="1:112" ht="15" thickBot="1" x14ac:dyDescent="0.35">
      <c r="A57" s="43"/>
      <c r="B57" s="44" t="s">
        <v>14</v>
      </c>
      <c r="C57" s="32">
        <f>SUM(C45:C56)</f>
        <v>143673</v>
      </c>
      <c r="D57" s="31">
        <f>SUM(D45:D56)</f>
        <v>748186</v>
      </c>
      <c r="E57" s="33"/>
      <c r="F57" s="32">
        <f>SUM(F45:F56)</f>
        <v>0</v>
      </c>
      <c r="G57" s="31">
        <f>SUM(G45:G56)</f>
        <v>0</v>
      </c>
      <c r="H57" s="33"/>
      <c r="I57" s="32">
        <f>SUM(I45:I56)</f>
        <v>0</v>
      </c>
      <c r="J57" s="31">
        <f>SUM(J45:J56)</f>
        <v>0</v>
      </c>
      <c r="K57" s="33"/>
      <c r="L57" s="32">
        <f>SUM(L45:L56)</f>
        <v>250</v>
      </c>
      <c r="M57" s="31">
        <f>SUM(M45:M56)</f>
        <v>1112</v>
      </c>
      <c r="N57" s="33"/>
      <c r="O57" s="32">
        <f>SUM(O45:O56)</f>
        <v>0</v>
      </c>
      <c r="P57" s="31">
        <f>SUM(P45:P56)</f>
        <v>0</v>
      </c>
      <c r="Q57" s="33"/>
      <c r="R57" s="32">
        <f>SUM(R45:R56)</f>
        <v>0</v>
      </c>
      <c r="S57" s="31">
        <f>SUM(S45:S56)</f>
        <v>0</v>
      </c>
      <c r="T57" s="33"/>
      <c r="U57" s="32">
        <f>SUM(U45:U56)</f>
        <v>0</v>
      </c>
      <c r="V57" s="31">
        <f>SUM(V45:V56)</f>
        <v>0</v>
      </c>
      <c r="W57" s="33"/>
      <c r="X57" s="32">
        <f>SUM(X45:X56)</f>
        <v>0</v>
      </c>
      <c r="Y57" s="31">
        <f>SUM(Y45:Y56)</f>
        <v>0</v>
      </c>
      <c r="Z57" s="33"/>
      <c r="AA57" s="32">
        <f t="shared" ref="AA57:AB57" si="90">SUM(AA45:AA56)</f>
        <v>0</v>
      </c>
      <c r="AB57" s="31">
        <f t="shared" si="90"/>
        <v>0</v>
      </c>
      <c r="AC57" s="33"/>
      <c r="AD57" s="32">
        <f>SUM(AD45:AD56)</f>
        <v>0</v>
      </c>
      <c r="AE57" s="31">
        <f>SUM(AE45:AE56)</f>
        <v>0</v>
      </c>
      <c r="AF57" s="33"/>
      <c r="AG57" s="32">
        <v>0</v>
      </c>
      <c r="AH57" s="31">
        <v>0</v>
      </c>
      <c r="AI57" s="33"/>
      <c r="AJ57" s="32"/>
      <c r="AK57" s="31"/>
      <c r="AL57" s="33"/>
      <c r="AM57" s="32">
        <f>SUM(AM45:AM56)</f>
        <v>5</v>
      </c>
      <c r="AN57" s="31">
        <f>SUM(AN45:AN56)</f>
        <v>68</v>
      </c>
      <c r="AO57" s="33"/>
      <c r="AP57" s="32">
        <f t="shared" ref="AP57:AQ57" si="91">SUM(AP45:AP56)</f>
        <v>0</v>
      </c>
      <c r="AQ57" s="31">
        <f t="shared" si="91"/>
        <v>0</v>
      </c>
      <c r="AR57" s="33"/>
      <c r="AS57" s="32">
        <f t="shared" ref="AS57:AT57" si="92">SUM(AS45:AS56)</f>
        <v>0</v>
      </c>
      <c r="AT57" s="31">
        <f t="shared" si="92"/>
        <v>0</v>
      </c>
      <c r="AU57" s="33"/>
      <c r="AV57" s="32">
        <f t="shared" ref="AV57:AW57" si="93">SUM(AV45:AV56)</f>
        <v>0</v>
      </c>
      <c r="AW57" s="31">
        <f t="shared" si="93"/>
        <v>0</v>
      </c>
      <c r="AX57" s="33"/>
      <c r="AY57" s="32">
        <f t="shared" ref="AY57:AZ57" si="94">SUM(AY45:AY56)</f>
        <v>0</v>
      </c>
      <c r="AZ57" s="31">
        <f t="shared" si="94"/>
        <v>0</v>
      </c>
      <c r="BA57" s="33"/>
      <c r="BB57" s="32">
        <f t="shared" ref="BB57:BC57" si="95">SUM(BB45:BB56)</f>
        <v>0</v>
      </c>
      <c r="BC57" s="31">
        <f t="shared" si="95"/>
        <v>0</v>
      </c>
      <c r="BD57" s="33"/>
      <c r="BE57" s="32">
        <f t="shared" ref="BE57:BF57" si="96">SUM(BE45:BE56)</f>
        <v>0</v>
      </c>
      <c r="BF57" s="31">
        <f t="shared" si="96"/>
        <v>0</v>
      </c>
      <c r="BG57" s="33"/>
      <c r="BH57" s="32">
        <f t="shared" ref="BH57:BI57" si="97">SUM(BH45:BH56)</f>
        <v>0</v>
      </c>
      <c r="BI57" s="31">
        <f t="shared" si="97"/>
        <v>0</v>
      </c>
      <c r="BJ57" s="33"/>
      <c r="BK57" s="32">
        <f t="shared" ref="BK57:BL57" si="98">SUM(BK45:BK56)</f>
        <v>2811</v>
      </c>
      <c r="BL57" s="31">
        <f t="shared" si="98"/>
        <v>12505</v>
      </c>
      <c r="BM57" s="33"/>
      <c r="BN57" s="32">
        <f t="shared" ref="BN57:BO57" si="99">SUM(BN45:BN56)</f>
        <v>0</v>
      </c>
      <c r="BO57" s="31">
        <f t="shared" si="99"/>
        <v>0</v>
      </c>
      <c r="BP57" s="33"/>
      <c r="BQ57" s="32">
        <f t="shared" ref="BQ57:BR57" si="100">SUM(BQ45:BQ56)</f>
        <v>0</v>
      </c>
      <c r="BR57" s="31">
        <f t="shared" si="100"/>
        <v>0</v>
      </c>
      <c r="BS57" s="33"/>
      <c r="BT57" s="32">
        <f t="shared" ref="BT57:BU57" si="101">SUM(BT45:BT56)</f>
        <v>0</v>
      </c>
      <c r="BU57" s="31">
        <f t="shared" si="101"/>
        <v>0</v>
      </c>
      <c r="BV57" s="33"/>
      <c r="BW57" s="32">
        <f t="shared" ref="BW57:BX57" si="102">SUM(BW45:BW56)</f>
        <v>0</v>
      </c>
      <c r="BX57" s="31">
        <f t="shared" si="102"/>
        <v>0</v>
      </c>
      <c r="BY57" s="33"/>
      <c r="BZ57" s="32">
        <f t="shared" ref="BZ57:CA57" si="103">SUM(BZ45:BZ56)</f>
        <v>0</v>
      </c>
      <c r="CA57" s="31">
        <f t="shared" si="103"/>
        <v>0</v>
      </c>
      <c r="CB57" s="33"/>
      <c r="CC57" s="32">
        <f t="shared" ref="CC57:CD57" si="104">SUM(CC45:CC56)</f>
        <v>0</v>
      </c>
      <c r="CD57" s="31">
        <f t="shared" si="104"/>
        <v>0</v>
      </c>
      <c r="CE57" s="33"/>
      <c r="CF57" s="32"/>
      <c r="CG57" s="31"/>
      <c r="CH57" s="33"/>
      <c r="CI57" s="32">
        <f t="shared" ref="CI57:CJ57" si="105">SUM(CI45:CI56)</f>
        <v>0</v>
      </c>
      <c r="CJ57" s="31">
        <f t="shared" si="105"/>
        <v>0</v>
      </c>
      <c r="CK57" s="33"/>
      <c r="CL57" s="32">
        <f t="shared" ref="CL57:CM57" si="106">SUM(CL45:CL56)</f>
        <v>0</v>
      </c>
      <c r="CM57" s="31">
        <f t="shared" si="106"/>
        <v>0</v>
      </c>
      <c r="CN57" s="33"/>
      <c r="CO57" s="32">
        <f t="shared" ref="CO57:CP57" si="107">SUM(CO45:CO56)</f>
        <v>0</v>
      </c>
      <c r="CP57" s="31">
        <f t="shared" si="107"/>
        <v>0</v>
      </c>
      <c r="CQ57" s="33"/>
      <c r="CR57" s="32">
        <f t="shared" ref="CR57:CS57" si="108">SUM(CR45:CR56)</f>
        <v>0</v>
      </c>
      <c r="CS57" s="31">
        <f t="shared" si="108"/>
        <v>0</v>
      </c>
      <c r="CT57" s="33"/>
      <c r="CU57" s="32">
        <f t="shared" ref="CU57:CV57" si="109">SUM(CU45:CU56)</f>
        <v>4331</v>
      </c>
      <c r="CV57" s="31">
        <f t="shared" si="109"/>
        <v>27255</v>
      </c>
      <c r="CW57" s="33"/>
      <c r="CX57" s="32">
        <f t="shared" ref="CX57:CY57" si="110">SUM(CX45:CX56)</f>
        <v>0</v>
      </c>
      <c r="CY57" s="31">
        <f t="shared" si="110"/>
        <v>0</v>
      </c>
      <c r="CZ57" s="33"/>
      <c r="DA57" s="32">
        <f t="shared" ref="DA57:DB57" si="111">SUM(DA45:DA56)</f>
        <v>0</v>
      </c>
      <c r="DB57" s="31">
        <f t="shared" si="111"/>
        <v>0</v>
      </c>
      <c r="DC57" s="33"/>
      <c r="DD57" s="32">
        <f t="shared" ref="DD57:DE57" si="112">SUM(DD45:DD56)</f>
        <v>0</v>
      </c>
      <c r="DE57" s="31">
        <f t="shared" si="112"/>
        <v>0</v>
      </c>
      <c r="DF57" s="33"/>
      <c r="DG57" s="32">
        <f t="shared" si="59"/>
        <v>151070</v>
      </c>
      <c r="DH57" s="33">
        <f t="shared" si="60"/>
        <v>789126</v>
      </c>
    </row>
    <row r="58" spans="1:112" x14ac:dyDescent="0.3">
      <c r="A58" s="41">
        <v>2008</v>
      </c>
      <c r="B58" s="42" t="s">
        <v>2</v>
      </c>
      <c r="C58" s="6">
        <v>4993</v>
      </c>
      <c r="D58" s="5">
        <v>43931</v>
      </c>
      <c r="E58" s="8">
        <f>D58/C58*1000</f>
        <v>8798.5179250951333</v>
      </c>
      <c r="F58" s="6">
        <v>0</v>
      </c>
      <c r="G58" s="5">
        <v>0</v>
      </c>
      <c r="H58" s="8">
        <v>0</v>
      </c>
      <c r="I58" s="6">
        <v>0</v>
      </c>
      <c r="J58" s="5">
        <v>0</v>
      </c>
      <c r="K58" s="8">
        <v>0</v>
      </c>
      <c r="L58" s="6">
        <v>0</v>
      </c>
      <c r="M58" s="5">
        <v>0</v>
      </c>
      <c r="N58" s="8">
        <v>0</v>
      </c>
      <c r="O58" s="6">
        <v>0</v>
      </c>
      <c r="P58" s="5">
        <v>0</v>
      </c>
      <c r="Q58" s="8">
        <v>0</v>
      </c>
      <c r="R58" s="6">
        <v>0</v>
      </c>
      <c r="S58" s="5">
        <v>0</v>
      </c>
      <c r="T58" s="8">
        <v>0</v>
      </c>
      <c r="U58" s="6">
        <v>0</v>
      </c>
      <c r="V58" s="5">
        <v>0</v>
      </c>
      <c r="W58" s="8">
        <v>0</v>
      </c>
      <c r="X58" s="6">
        <v>0</v>
      </c>
      <c r="Y58" s="5">
        <v>0</v>
      </c>
      <c r="Z58" s="8">
        <v>0</v>
      </c>
      <c r="AA58" s="6">
        <v>0</v>
      </c>
      <c r="AB58" s="5">
        <v>0</v>
      </c>
      <c r="AC58" s="8">
        <f t="shared" ref="AC58:AC69" si="113">IF(AA58=0,0,AB58/AA58*1000)</f>
        <v>0</v>
      </c>
      <c r="AD58" s="6">
        <v>0</v>
      </c>
      <c r="AE58" s="5">
        <v>0</v>
      </c>
      <c r="AF58" s="8">
        <v>0</v>
      </c>
      <c r="AG58" s="6">
        <v>0</v>
      </c>
      <c r="AH58" s="5">
        <v>0</v>
      </c>
      <c r="AI58" s="8">
        <v>0</v>
      </c>
      <c r="AJ58" s="6"/>
      <c r="AK58" s="5"/>
      <c r="AL58" s="8"/>
      <c r="AM58" s="6">
        <v>0</v>
      </c>
      <c r="AN58" s="5">
        <v>0</v>
      </c>
      <c r="AO58" s="8">
        <v>0</v>
      </c>
      <c r="AP58" s="6">
        <v>0</v>
      </c>
      <c r="AQ58" s="5">
        <v>0</v>
      </c>
      <c r="AR58" s="8">
        <v>0</v>
      </c>
      <c r="AS58" s="6">
        <v>0</v>
      </c>
      <c r="AT58" s="5">
        <v>0</v>
      </c>
      <c r="AU58" s="8">
        <v>0</v>
      </c>
      <c r="AV58" s="6">
        <v>0</v>
      </c>
      <c r="AW58" s="5">
        <v>0</v>
      </c>
      <c r="AX58" s="8">
        <v>0</v>
      </c>
      <c r="AY58" s="6">
        <v>0</v>
      </c>
      <c r="AZ58" s="5">
        <v>0</v>
      </c>
      <c r="BA58" s="8">
        <v>0</v>
      </c>
      <c r="BB58" s="6">
        <v>0</v>
      </c>
      <c r="BC58" s="5">
        <v>0</v>
      </c>
      <c r="BD58" s="8">
        <v>0</v>
      </c>
      <c r="BE58" s="6">
        <v>0</v>
      </c>
      <c r="BF58" s="5">
        <v>0</v>
      </c>
      <c r="BG58" s="8">
        <v>0</v>
      </c>
      <c r="BH58" s="6">
        <v>0</v>
      </c>
      <c r="BI58" s="5">
        <v>0</v>
      </c>
      <c r="BJ58" s="8">
        <v>0</v>
      </c>
      <c r="BK58" s="6">
        <v>0</v>
      </c>
      <c r="BL58" s="5">
        <v>0</v>
      </c>
      <c r="BM58" s="8">
        <v>0</v>
      </c>
      <c r="BN58" s="6">
        <v>0</v>
      </c>
      <c r="BO58" s="5">
        <v>0</v>
      </c>
      <c r="BP58" s="8">
        <v>0</v>
      </c>
      <c r="BQ58" s="6">
        <v>0</v>
      </c>
      <c r="BR58" s="5">
        <v>0</v>
      </c>
      <c r="BS58" s="8">
        <v>0</v>
      </c>
      <c r="BT58" s="6">
        <v>0</v>
      </c>
      <c r="BU58" s="5">
        <v>0</v>
      </c>
      <c r="BV58" s="8">
        <v>0</v>
      </c>
      <c r="BW58" s="6">
        <v>0</v>
      </c>
      <c r="BX58" s="5">
        <v>0</v>
      </c>
      <c r="BY58" s="8">
        <v>0</v>
      </c>
      <c r="BZ58" s="6">
        <v>0</v>
      </c>
      <c r="CA58" s="5">
        <v>0</v>
      </c>
      <c r="CB58" s="8">
        <v>0</v>
      </c>
      <c r="CC58" s="6">
        <v>0</v>
      </c>
      <c r="CD58" s="5">
        <v>0</v>
      </c>
      <c r="CE58" s="8">
        <v>0</v>
      </c>
      <c r="CF58" s="6"/>
      <c r="CG58" s="5"/>
      <c r="CH58" s="8"/>
      <c r="CI58" s="6">
        <v>0</v>
      </c>
      <c r="CJ58" s="5">
        <v>0</v>
      </c>
      <c r="CK58" s="8">
        <v>0</v>
      </c>
      <c r="CL58" s="6">
        <v>0</v>
      </c>
      <c r="CM58" s="5">
        <v>0</v>
      </c>
      <c r="CN58" s="8">
        <v>0</v>
      </c>
      <c r="CO58" s="6">
        <v>0</v>
      </c>
      <c r="CP58" s="5">
        <v>0</v>
      </c>
      <c r="CQ58" s="8">
        <v>0</v>
      </c>
      <c r="CR58" s="6">
        <v>0</v>
      </c>
      <c r="CS58" s="5">
        <v>0</v>
      </c>
      <c r="CT58" s="8">
        <v>0</v>
      </c>
      <c r="CU58" s="6">
        <v>508</v>
      </c>
      <c r="CV58" s="5">
        <v>4445</v>
      </c>
      <c r="CW58" s="8">
        <f t="shared" ref="CW58:CW67" si="114">CV58/CU58*1000</f>
        <v>8750</v>
      </c>
      <c r="CX58" s="6">
        <v>0</v>
      </c>
      <c r="CY58" s="5">
        <v>0</v>
      </c>
      <c r="CZ58" s="8">
        <v>0</v>
      </c>
      <c r="DA58" s="6">
        <v>0</v>
      </c>
      <c r="DB58" s="5">
        <v>0</v>
      </c>
      <c r="DC58" s="8">
        <v>0</v>
      </c>
      <c r="DD58" s="6">
        <v>0</v>
      </c>
      <c r="DE58" s="5">
        <v>0</v>
      </c>
      <c r="DF58" s="8">
        <v>0</v>
      </c>
      <c r="DG58" s="6">
        <f t="shared" si="59"/>
        <v>5501</v>
      </c>
      <c r="DH58" s="8">
        <f t="shared" si="60"/>
        <v>48376</v>
      </c>
    </row>
    <row r="59" spans="1:112" x14ac:dyDescent="0.3">
      <c r="A59" s="41">
        <v>2008</v>
      </c>
      <c r="B59" s="42" t="s">
        <v>3</v>
      </c>
      <c r="C59" s="6">
        <v>12985</v>
      </c>
      <c r="D59" s="5">
        <v>110719</v>
      </c>
      <c r="E59" s="8">
        <f t="shared" ref="E59:E70" si="115">D59/C59*1000</f>
        <v>8526.6846361185999</v>
      </c>
      <c r="F59" s="6">
        <v>0</v>
      </c>
      <c r="G59" s="5">
        <v>0</v>
      </c>
      <c r="H59" s="8">
        <v>0</v>
      </c>
      <c r="I59" s="6">
        <v>0</v>
      </c>
      <c r="J59" s="5">
        <v>0</v>
      </c>
      <c r="K59" s="8">
        <v>0</v>
      </c>
      <c r="L59" s="6">
        <v>0</v>
      </c>
      <c r="M59" s="5">
        <v>0</v>
      </c>
      <c r="N59" s="8">
        <v>0</v>
      </c>
      <c r="O59" s="6">
        <v>0</v>
      </c>
      <c r="P59" s="5">
        <v>0</v>
      </c>
      <c r="Q59" s="8">
        <v>0</v>
      </c>
      <c r="R59" s="6">
        <v>0</v>
      </c>
      <c r="S59" s="5">
        <v>0</v>
      </c>
      <c r="T59" s="8">
        <v>0</v>
      </c>
      <c r="U59" s="6">
        <v>0</v>
      </c>
      <c r="V59" s="5">
        <v>0</v>
      </c>
      <c r="W59" s="8">
        <v>0</v>
      </c>
      <c r="X59" s="6">
        <v>0</v>
      </c>
      <c r="Y59" s="5">
        <v>0</v>
      </c>
      <c r="Z59" s="8">
        <v>0</v>
      </c>
      <c r="AA59" s="6">
        <v>0</v>
      </c>
      <c r="AB59" s="5">
        <v>0</v>
      </c>
      <c r="AC59" s="8">
        <f t="shared" si="113"/>
        <v>0</v>
      </c>
      <c r="AD59" s="6">
        <v>0</v>
      </c>
      <c r="AE59" s="5">
        <v>0</v>
      </c>
      <c r="AF59" s="8">
        <v>0</v>
      </c>
      <c r="AG59" s="6">
        <v>0</v>
      </c>
      <c r="AH59" s="5">
        <v>0</v>
      </c>
      <c r="AI59" s="8">
        <v>0</v>
      </c>
      <c r="AJ59" s="6"/>
      <c r="AK59" s="5"/>
      <c r="AL59" s="8"/>
      <c r="AM59" s="6">
        <v>0</v>
      </c>
      <c r="AN59" s="5">
        <v>0</v>
      </c>
      <c r="AO59" s="8">
        <v>0</v>
      </c>
      <c r="AP59" s="6">
        <v>0</v>
      </c>
      <c r="AQ59" s="5">
        <v>0</v>
      </c>
      <c r="AR59" s="8">
        <v>0</v>
      </c>
      <c r="AS59" s="6">
        <v>0</v>
      </c>
      <c r="AT59" s="5">
        <v>0</v>
      </c>
      <c r="AU59" s="8">
        <v>0</v>
      </c>
      <c r="AV59" s="6">
        <v>0</v>
      </c>
      <c r="AW59" s="5">
        <v>0</v>
      </c>
      <c r="AX59" s="8">
        <v>0</v>
      </c>
      <c r="AY59" s="6">
        <v>0</v>
      </c>
      <c r="AZ59" s="5">
        <v>0</v>
      </c>
      <c r="BA59" s="8">
        <v>0</v>
      </c>
      <c r="BB59" s="6">
        <v>0</v>
      </c>
      <c r="BC59" s="5">
        <v>0</v>
      </c>
      <c r="BD59" s="8">
        <v>0</v>
      </c>
      <c r="BE59" s="6">
        <v>0</v>
      </c>
      <c r="BF59" s="5">
        <v>0</v>
      </c>
      <c r="BG59" s="8">
        <v>0</v>
      </c>
      <c r="BH59" s="6">
        <v>0</v>
      </c>
      <c r="BI59" s="5">
        <v>0</v>
      </c>
      <c r="BJ59" s="8">
        <v>0</v>
      </c>
      <c r="BK59" s="6">
        <v>0</v>
      </c>
      <c r="BL59" s="5">
        <v>0</v>
      </c>
      <c r="BM59" s="8">
        <v>0</v>
      </c>
      <c r="BN59" s="6">
        <v>0</v>
      </c>
      <c r="BO59" s="5">
        <v>0</v>
      </c>
      <c r="BP59" s="8">
        <v>0</v>
      </c>
      <c r="BQ59" s="6">
        <v>0</v>
      </c>
      <c r="BR59" s="5">
        <v>0</v>
      </c>
      <c r="BS59" s="8">
        <v>0</v>
      </c>
      <c r="BT59" s="6">
        <v>0</v>
      </c>
      <c r="BU59" s="5">
        <v>0</v>
      </c>
      <c r="BV59" s="8">
        <v>0</v>
      </c>
      <c r="BW59" s="6">
        <v>0</v>
      </c>
      <c r="BX59" s="5">
        <v>0</v>
      </c>
      <c r="BY59" s="8">
        <v>0</v>
      </c>
      <c r="BZ59" s="6">
        <v>0</v>
      </c>
      <c r="CA59" s="5">
        <v>0</v>
      </c>
      <c r="CB59" s="8">
        <v>0</v>
      </c>
      <c r="CC59" s="6">
        <v>0</v>
      </c>
      <c r="CD59" s="5">
        <v>0</v>
      </c>
      <c r="CE59" s="8">
        <v>0</v>
      </c>
      <c r="CF59" s="6"/>
      <c r="CG59" s="5"/>
      <c r="CH59" s="8"/>
      <c r="CI59" s="6">
        <v>0</v>
      </c>
      <c r="CJ59" s="5">
        <v>0</v>
      </c>
      <c r="CK59" s="8">
        <v>0</v>
      </c>
      <c r="CL59" s="6">
        <v>0</v>
      </c>
      <c r="CM59" s="5">
        <v>0</v>
      </c>
      <c r="CN59" s="8">
        <v>0</v>
      </c>
      <c r="CO59" s="6">
        <v>0</v>
      </c>
      <c r="CP59" s="5">
        <v>0</v>
      </c>
      <c r="CQ59" s="8">
        <v>0</v>
      </c>
      <c r="CR59" s="6">
        <v>0</v>
      </c>
      <c r="CS59" s="5">
        <v>0</v>
      </c>
      <c r="CT59" s="8">
        <v>0</v>
      </c>
      <c r="CU59" s="6">
        <v>0</v>
      </c>
      <c r="CV59" s="5">
        <v>0</v>
      </c>
      <c r="CW59" s="8">
        <v>0</v>
      </c>
      <c r="CX59" s="6">
        <v>0</v>
      </c>
      <c r="CY59" s="5">
        <v>0</v>
      </c>
      <c r="CZ59" s="8">
        <v>0</v>
      </c>
      <c r="DA59" s="6">
        <v>0</v>
      </c>
      <c r="DB59" s="5">
        <v>0</v>
      </c>
      <c r="DC59" s="8">
        <v>0</v>
      </c>
      <c r="DD59" s="6">
        <v>0</v>
      </c>
      <c r="DE59" s="5">
        <v>0</v>
      </c>
      <c r="DF59" s="8">
        <v>0</v>
      </c>
      <c r="DG59" s="6">
        <f t="shared" si="59"/>
        <v>12985</v>
      </c>
      <c r="DH59" s="8">
        <f t="shared" si="60"/>
        <v>110719</v>
      </c>
    </row>
    <row r="60" spans="1:112" x14ac:dyDescent="0.3">
      <c r="A60" s="41">
        <v>2008</v>
      </c>
      <c r="B60" s="42" t="s">
        <v>4</v>
      </c>
      <c r="C60" s="6">
        <v>6000</v>
      </c>
      <c r="D60" s="5">
        <v>56051</v>
      </c>
      <c r="E60" s="8">
        <f t="shared" si="115"/>
        <v>9341.8333333333339</v>
      </c>
      <c r="F60" s="6">
        <v>0</v>
      </c>
      <c r="G60" s="5">
        <v>0</v>
      </c>
      <c r="H60" s="8">
        <v>0</v>
      </c>
      <c r="I60" s="6">
        <v>0</v>
      </c>
      <c r="J60" s="5">
        <v>0</v>
      </c>
      <c r="K60" s="8">
        <v>0</v>
      </c>
      <c r="L60" s="6">
        <v>0</v>
      </c>
      <c r="M60" s="5">
        <v>0</v>
      </c>
      <c r="N60" s="8">
        <v>0</v>
      </c>
      <c r="O60" s="6">
        <v>0</v>
      </c>
      <c r="P60" s="5">
        <v>0</v>
      </c>
      <c r="Q60" s="8">
        <v>0</v>
      </c>
      <c r="R60" s="6">
        <v>0</v>
      </c>
      <c r="S60" s="5">
        <v>0</v>
      </c>
      <c r="T60" s="8">
        <v>0</v>
      </c>
      <c r="U60" s="6">
        <v>0</v>
      </c>
      <c r="V60" s="5">
        <v>0</v>
      </c>
      <c r="W60" s="8">
        <v>0</v>
      </c>
      <c r="X60" s="6">
        <v>0</v>
      </c>
      <c r="Y60" s="5">
        <v>0</v>
      </c>
      <c r="Z60" s="8">
        <v>0</v>
      </c>
      <c r="AA60" s="6">
        <v>0</v>
      </c>
      <c r="AB60" s="5">
        <v>0</v>
      </c>
      <c r="AC60" s="8">
        <f t="shared" si="113"/>
        <v>0</v>
      </c>
      <c r="AD60" s="6">
        <v>0</v>
      </c>
      <c r="AE60" s="5">
        <v>0</v>
      </c>
      <c r="AF60" s="8">
        <v>0</v>
      </c>
      <c r="AG60" s="6">
        <v>0</v>
      </c>
      <c r="AH60" s="5">
        <v>0</v>
      </c>
      <c r="AI60" s="8">
        <v>0</v>
      </c>
      <c r="AJ60" s="6"/>
      <c r="AK60" s="5"/>
      <c r="AL60" s="8"/>
      <c r="AM60" s="6">
        <v>0</v>
      </c>
      <c r="AN60" s="5">
        <v>0</v>
      </c>
      <c r="AO60" s="8">
        <v>0</v>
      </c>
      <c r="AP60" s="6">
        <v>0</v>
      </c>
      <c r="AQ60" s="5">
        <v>0</v>
      </c>
      <c r="AR60" s="8">
        <v>0</v>
      </c>
      <c r="AS60" s="6">
        <v>0</v>
      </c>
      <c r="AT60" s="5">
        <v>0</v>
      </c>
      <c r="AU60" s="8">
        <v>0</v>
      </c>
      <c r="AV60" s="6">
        <v>0</v>
      </c>
      <c r="AW60" s="5">
        <v>0</v>
      </c>
      <c r="AX60" s="8">
        <v>0</v>
      </c>
      <c r="AY60" s="6">
        <v>0</v>
      </c>
      <c r="AZ60" s="5">
        <v>0</v>
      </c>
      <c r="BA60" s="8">
        <v>0</v>
      </c>
      <c r="BB60" s="6">
        <v>0</v>
      </c>
      <c r="BC60" s="5">
        <v>0</v>
      </c>
      <c r="BD60" s="8">
        <v>0</v>
      </c>
      <c r="BE60" s="6">
        <v>0</v>
      </c>
      <c r="BF60" s="5">
        <v>0</v>
      </c>
      <c r="BG60" s="8">
        <v>0</v>
      </c>
      <c r="BH60" s="6">
        <v>0</v>
      </c>
      <c r="BI60" s="5">
        <v>0</v>
      </c>
      <c r="BJ60" s="8">
        <v>0</v>
      </c>
      <c r="BK60" s="6">
        <v>0</v>
      </c>
      <c r="BL60" s="5">
        <v>0</v>
      </c>
      <c r="BM60" s="8">
        <v>0</v>
      </c>
      <c r="BN60" s="6">
        <v>0</v>
      </c>
      <c r="BO60" s="5">
        <v>0</v>
      </c>
      <c r="BP60" s="8">
        <v>0</v>
      </c>
      <c r="BQ60" s="6">
        <v>0</v>
      </c>
      <c r="BR60" s="5">
        <v>0</v>
      </c>
      <c r="BS60" s="8">
        <v>0</v>
      </c>
      <c r="BT60" s="6">
        <v>0</v>
      </c>
      <c r="BU60" s="5">
        <v>0</v>
      </c>
      <c r="BV60" s="8">
        <v>0</v>
      </c>
      <c r="BW60" s="6">
        <v>0</v>
      </c>
      <c r="BX60" s="5">
        <v>0</v>
      </c>
      <c r="BY60" s="8">
        <v>0</v>
      </c>
      <c r="BZ60" s="6">
        <v>0</v>
      </c>
      <c r="CA60" s="5">
        <v>0</v>
      </c>
      <c r="CB60" s="8">
        <v>0</v>
      </c>
      <c r="CC60" s="6">
        <v>0</v>
      </c>
      <c r="CD60" s="5">
        <v>0</v>
      </c>
      <c r="CE60" s="8">
        <v>0</v>
      </c>
      <c r="CF60" s="6"/>
      <c r="CG60" s="5"/>
      <c r="CH60" s="8"/>
      <c r="CI60" s="6">
        <v>0</v>
      </c>
      <c r="CJ60" s="5">
        <v>0</v>
      </c>
      <c r="CK60" s="8">
        <v>0</v>
      </c>
      <c r="CL60" s="6">
        <v>0</v>
      </c>
      <c r="CM60" s="5">
        <v>0</v>
      </c>
      <c r="CN60" s="8">
        <v>0</v>
      </c>
      <c r="CO60" s="6">
        <v>0</v>
      </c>
      <c r="CP60" s="5">
        <v>0</v>
      </c>
      <c r="CQ60" s="8">
        <v>0</v>
      </c>
      <c r="CR60" s="6">
        <v>0</v>
      </c>
      <c r="CS60" s="5">
        <v>0</v>
      </c>
      <c r="CT60" s="8">
        <v>0</v>
      </c>
      <c r="CU60" s="6">
        <v>0</v>
      </c>
      <c r="CV60" s="5">
        <v>0</v>
      </c>
      <c r="CW60" s="8">
        <v>0</v>
      </c>
      <c r="CX60" s="6">
        <v>0</v>
      </c>
      <c r="CY60" s="5">
        <v>0</v>
      </c>
      <c r="CZ60" s="8">
        <v>0</v>
      </c>
      <c r="DA60" s="6">
        <v>0</v>
      </c>
      <c r="DB60" s="5">
        <v>0</v>
      </c>
      <c r="DC60" s="8">
        <v>0</v>
      </c>
      <c r="DD60" s="6">
        <v>0</v>
      </c>
      <c r="DE60" s="5">
        <v>0</v>
      </c>
      <c r="DF60" s="8">
        <v>0</v>
      </c>
      <c r="DG60" s="6">
        <f t="shared" si="59"/>
        <v>6000</v>
      </c>
      <c r="DH60" s="8">
        <f t="shared" si="60"/>
        <v>56051</v>
      </c>
    </row>
    <row r="61" spans="1:112" x14ac:dyDescent="0.3">
      <c r="A61" s="41">
        <v>2008</v>
      </c>
      <c r="B61" s="42" t="s">
        <v>5</v>
      </c>
      <c r="C61" s="6">
        <v>2940</v>
      </c>
      <c r="D61" s="5">
        <v>29296</v>
      </c>
      <c r="E61" s="8">
        <f t="shared" si="115"/>
        <v>9964.6258503401368</v>
      </c>
      <c r="F61" s="6">
        <v>0</v>
      </c>
      <c r="G61" s="5">
        <v>0</v>
      </c>
      <c r="H61" s="8">
        <v>0</v>
      </c>
      <c r="I61" s="6">
        <v>0</v>
      </c>
      <c r="J61" s="5">
        <v>0</v>
      </c>
      <c r="K61" s="8">
        <v>0</v>
      </c>
      <c r="L61" s="6">
        <v>0</v>
      </c>
      <c r="M61" s="5">
        <v>0</v>
      </c>
      <c r="N61" s="8">
        <v>0</v>
      </c>
      <c r="O61" s="6">
        <v>0</v>
      </c>
      <c r="P61" s="5">
        <v>0</v>
      </c>
      <c r="Q61" s="8">
        <v>0</v>
      </c>
      <c r="R61" s="6">
        <v>0</v>
      </c>
      <c r="S61" s="5">
        <v>0</v>
      </c>
      <c r="T61" s="8">
        <v>0</v>
      </c>
      <c r="U61" s="6">
        <v>0</v>
      </c>
      <c r="V61" s="5">
        <v>0</v>
      </c>
      <c r="W61" s="8">
        <v>0</v>
      </c>
      <c r="X61" s="6">
        <v>0</v>
      </c>
      <c r="Y61" s="5">
        <v>0</v>
      </c>
      <c r="Z61" s="8">
        <v>0</v>
      </c>
      <c r="AA61" s="6">
        <v>0</v>
      </c>
      <c r="AB61" s="5">
        <v>0</v>
      </c>
      <c r="AC61" s="8">
        <f t="shared" si="113"/>
        <v>0</v>
      </c>
      <c r="AD61" s="6">
        <v>0</v>
      </c>
      <c r="AE61" s="5">
        <v>0</v>
      </c>
      <c r="AF61" s="8">
        <v>0</v>
      </c>
      <c r="AG61" s="6">
        <v>0</v>
      </c>
      <c r="AH61" s="5">
        <v>0</v>
      </c>
      <c r="AI61" s="8">
        <v>0</v>
      </c>
      <c r="AJ61" s="6"/>
      <c r="AK61" s="5"/>
      <c r="AL61" s="8"/>
      <c r="AM61" s="6">
        <v>0</v>
      </c>
      <c r="AN61" s="5">
        <v>0</v>
      </c>
      <c r="AO61" s="8">
        <v>0</v>
      </c>
      <c r="AP61" s="6">
        <v>0</v>
      </c>
      <c r="AQ61" s="5">
        <v>0</v>
      </c>
      <c r="AR61" s="8">
        <v>0</v>
      </c>
      <c r="AS61" s="6">
        <v>0</v>
      </c>
      <c r="AT61" s="5">
        <v>0</v>
      </c>
      <c r="AU61" s="8">
        <v>0</v>
      </c>
      <c r="AV61" s="6">
        <v>0</v>
      </c>
      <c r="AW61" s="5">
        <v>0</v>
      </c>
      <c r="AX61" s="8">
        <v>0</v>
      </c>
      <c r="AY61" s="6">
        <v>0</v>
      </c>
      <c r="AZ61" s="5">
        <v>0</v>
      </c>
      <c r="BA61" s="8">
        <v>0</v>
      </c>
      <c r="BB61" s="6">
        <v>0</v>
      </c>
      <c r="BC61" s="5">
        <v>0</v>
      </c>
      <c r="BD61" s="8">
        <v>0</v>
      </c>
      <c r="BE61" s="6">
        <v>0</v>
      </c>
      <c r="BF61" s="5">
        <v>0</v>
      </c>
      <c r="BG61" s="8">
        <v>0</v>
      </c>
      <c r="BH61" s="6">
        <v>0</v>
      </c>
      <c r="BI61" s="5">
        <v>0</v>
      </c>
      <c r="BJ61" s="8">
        <v>0</v>
      </c>
      <c r="BK61" s="6">
        <v>0</v>
      </c>
      <c r="BL61" s="5">
        <v>0</v>
      </c>
      <c r="BM61" s="8">
        <v>0</v>
      </c>
      <c r="BN61" s="6">
        <v>0</v>
      </c>
      <c r="BO61" s="5">
        <v>0</v>
      </c>
      <c r="BP61" s="8">
        <v>0</v>
      </c>
      <c r="BQ61" s="6">
        <v>0</v>
      </c>
      <c r="BR61" s="5">
        <v>0</v>
      </c>
      <c r="BS61" s="8">
        <v>0</v>
      </c>
      <c r="BT61" s="6">
        <v>0</v>
      </c>
      <c r="BU61" s="5">
        <v>0</v>
      </c>
      <c r="BV61" s="8">
        <v>0</v>
      </c>
      <c r="BW61" s="6">
        <v>0</v>
      </c>
      <c r="BX61" s="5">
        <v>0</v>
      </c>
      <c r="BY61" s="8">
        <v>0</v>
      </c>
      <c r="BZ61" s="6">
        <v>0</v>
      </c>
      <c r="CA61" s="5">
        <v>0</v>
      </c>
      <c r="CB61" s="8">
        <v>0</v>
      </c>
      <c r="CC61" s="6">
        <v>0</v>
      </c>
      <c r="CD61" s="5">
        <v>0</v>
      </c>
      <c r="CE61" s="8">
        <v>0</v>
      </c>
      <c r="CF61" s="6"/>
      <c r="CG61" s="5"/>
      <c r="CH61" s="8"/>
      <c r="CI61" s="6">
        <v>0</v>
      </c>
      <c r="CJ61" s="5">
        <v>0</v>
      </c>
      <c r="CK61" s="8">
        <v>0</v>
      </c>
      <c r="CL61" s="6">
        <v>0</v>
      </c>
      <c r="CM61" s="5">
        <v>0</v>
      </c>
      <c r="CN61" s="8">
        <v>0</v>
      </c>
      <c r="CO61" s="6">
        <v>0</v>
      </c>
      <c r="CP61" s="5">
        <v>0</v>
      </c>
      <c r="CQ61" s="8">
        <v>0</v>
      </c>
      <c r="CR61" s="6">
        <v>0</v>
      </c>
      <c r="CS61" s="5">
        <v>0</v>
      </c>
      <c r="CT61" s="8">
        <v>0</v>
      </c>
      <c r="CU61" s="6">
        <v>1</v>
      </c>
      <c r="CV61" s="5">
        <v>3</v>
      </c>
      <c r="CW61" s="8">
        <f>CV61/CU61*1000</f>
        <v>3000</v>
      </c>
      <c r="CX61" s="6">
        <v>0</v>
      </c>
      <c r="CY61" s="5">
        <v>0</v>
      </c>
      <c r="CZ61" s="8">
        <v>0</v>
      </c>
      <c r="DA61" s="6">
        <v>0</v>
      </c>
      <c r="DB61" s="5">
        <v>0</v>
      </c>
      <c r="DC61" s="8">
        <v>0</v>
      </c>
      <c r="DD61" s="6">
        <v>0</v>
      </c>
      <c r="DE61" s="5">
        <v>0</v>
      </c>
      <c r="DF61" s="8">
        <v>0</v>
      </c>
      <c r="DG61" s="6">
        <f t="shared" si="59"/>
        <v>2941</v>
      </c>
      <c r="DH61" s="8">
        <f t="shared" si="60"/>
        <v>29299</v>
      </c>
    </row>
    <row r="62" spans="1:112" x14ac:dyDescent="0.3">
      <c r="A62" s="41">
        <v>2008</v>
      </c>
      <c r="B62" s="42" t="s">
        <v>6</v>
      </c>
      <c r="C62" s="6">
        <v>0</v>
      </c>
      <c r="D62" s="5">
        <v>0</v>
      </c>
      <c r="E62" s="8">
        <v>0</v>
      </c>
      <c r="F62" s="6">
        <v>0</v>
      </c>
      <c r="G62" s="5">
        <v>0</v>
      </c>
      <c r="H62" s="8">
        <v>0</v>
      </c>
      <c r="I62" s="6">
        <v>0</v>
      </c>
      <c r="J62" s="5">
        <v>0</v>
      </c>
      <c r="K62" s="8">
        <v>0</v>
      </c>
      <c r="L62" s="6">
        <v>0</v>
      </c>
      <c r="M62" s="5">
        <v>0</v>
      </c>
      <c r="N62" s="8">
        <v>0</v>
      </c>
      <c r="O62" s="6">
        <v>0</v>
      </c>
      <c r="P62" s="5">
        <v>0</v>
      </c>
      <c r="Q62" s="8">
        <v>0</v>
      </c>
      <c r="R62" s="6">
        <v>0</v>
      </c>
      <c r="S62" s="5">
        <v>0</v>
      </c>
      <c r="T62" s="8">
        <v>0</v>
      </c>
      <c r="U62" s="6">
        <v>0</v>
      </c>
      <c r="V62" s="5">
        <v>0</v>
      </c>
      <c r="W62" s="8">
        <v>0</v>
      </c>
      <c r="X62" s="6">
        <v>0</v>
      </c>
      <c r="Y62" s="5">
        <v>0</v>
      </c>
      <c r="Z62" s="8">
        <v>0</v>
      </c>
      <c r="AA62" s="6">
        <v>0</v>
      </c>
      <c r="AB62" s="5">
        <v>0</v>
      </c>
      <c r="AC62" s="8">
        <f t="shared" si="113"/>
        <v>0</v>
      </c>
      <c r="AD62" s="6">
        <v>0</v>
      </c>
      <c r="AE62" s="5">
        <v>0</v>
      </c>
      <c r="AF62" s="8">
        <v>0</v>
      </c>
      <c r="AG62" s="6">
        <v>0</v>
      </c>
      <c r="AH62" s="5">
        <v>0</v>
      </c>
      <c r="AI62" s="8">
        <v>0</v>
      </c>
      <c r="AJ62" s="6"/>
      <c r="AK62" s="5"/>
      <c r="AL62" s="8"/>
      <c r="AM62" s="6">
        <v>0</v>
      </c>
      <c r="AN62" s="5">
        <v>0</v>
      </c>
      <c r="AO62" s="8">
        <v>0</v>
      </c>
      <c r="AP62" s="6">
        <v>0</v>
      </c>
      <c r="AQ62" s="5">
        <v>0</v>
      </c>
      <c r="AR62" s="8">
        <v>0</v>
      </c>
      <c r="AS62" s="6">
        <v>0</v>
      </c>
      <c r="AT62" s="5">
        <v>0</v>
      </c>
      <c r="AU62" s="8">
        <v>0</v>
      </c>
      <c r="AV62" s="6">
        <v>0</v>
      </c>
      <c r="AW62" s="5">
        <v>0</v>
      </c>
      <c r="AX62" s="8">
        <v>0</v>
      </c>
      <c r="AY62" s="6">
        <v>0</v>
      </c>
      <c r="AZ62" s="5">
        <v>0</v>
      </c>
      <c r="BA62" s="8">
        <v>0</v>
      </c>
      <c r="BB62" s="6">
        <v>0</v>
      </c>
      <c r="BC62" s="5">
        <v>0</v>
      </c>
      <c r="BD62" s="8">
        <v>0</v>
      </c>
      <c r="BE62" s="6">
        <v>0</v>
      </c>
      <c r="BF62" s="5">
        <v>0</v>
      </c>
      <c r="BG62" s="8">
        <v>0</v>
      </c>
      <c r="BH62" s="6">
        <v>0</v>
      </c>
      <c r="BI62" s="5">
        <v>0</v>
      </c>
      <c r="BJ62" s="8">
        <v>0</v>
      </c>
      <c r="BK62" s="6">
        <v>0</v>
      </c>
      <c r="BL62" s="5">
        <v>0</v>
      </c>
      <c r="BM62" s="8">
        <v>0</v>
      </c>
      <c r="BN62" s="6">
        <v>0</v>
      </c>
      <c r="BO62" s="5">
        <v>0</v>
      </c>
      <c r="BP62" s="8">
        <v>0</v>
      </c>
      <c r="BQ62" s="6">
        <v>0</v>
      </c>
      <c r="BR62" s="5">
        <v>0</v>
      </c>
      <c r="BS62" s="8">
        <v>0</v>
      </c>
      <c r="BT62" s="6">
        <v>0</v>
      </c>
      <c r="BU62" s="5">
        <v>0</v>
      </c>
      <c r="BV62" s="8">
        <v>0</v>
      </c>
      <c r="BW62" s="6">
        <v>0</v>
      </c>
      <c r="BX62" s="5">
        <v>0</v>
      </c>
      <c r="BY62" s="8">
        <v>0</v>
      </c>
      <c r="BZ62" s="6">
        <v>0</v>
      </c>
      <c r="CA62" s="5">
        <v>0</v>
      </c>
      <c r="CB62" s="8">
        <v>0</v>
      </c>
      <c r="CC62" s="6">
        <v>0</v>
      </c>
      <c r="CD62" s="5">
        <v>0</v>
      </c>
      <c r="CE62" s="8">
        <v>0</v>
      </c>
      <c r="CF62" s="6"/>
      <c r="CG62" s="5"/>
      <c r="CH62" s="8"/>
      <c r="CI62" s="6">
        <v>0</v>
      </c>
      <c r="CJ62" s="5">
        <v>0</v>
      </c>
      <c r="CK62" s="8">
        <v>0</v>
      </c>
      <c r="CL62" s="6">
        <v>0</v>
      </c>
      <c r="CM62" s="5">
        <v>0</v>
      </c>
      <c r="CN62" s="8">
        <v>0</v>
      </c>
      <c r="CO62" s="6">
        <v>0</v>
      </c>
      <c r="CP62" s="5">
        <v>0</v>
      </c>
      <c r="CQ62" s="8">
        <v>0</v>
      </c>
      <c r="CR62" s="6">
        <v>0</v>
      </c>
      <c r="CS62" s="5">
        <v>0</v>
      </c>
      <c r="CT62" s="8">
        <v>0</v>
      </c>
      <c r="CU62" s="6">
        <v>1</v>
      </c>
      <c r="CV62" s="5">
        <v>16</v>
      </c>
      <c r="CW62" s="8">
        <f t="shared" si="114"/>
        <v>16000</v>
      </c>
      <c r="CX62" s="6">
        <v>0</v>
      </c>
      <c r="CY62" s="5">
        <v>0</v>
      </c>
      <c r="CZ62" s="8">
        <v>0</v>
      </c>
      <c r="DA62" s="6">
        <v>0</v>
      </c>
      <c r="DB62" s="5">
        <v>0</v>
      </c>
      <c r="DC62" s="8">
        <v>0</v>
      </c>
      <c r="DD62" s="6">
        <v>0</v>
      </c>
      <c r="DE62" s="5">
        <v>0</v>
      </c>
      <c r="DF62" s="8">
        <v>0</v>
      </c>
      <c r="DG62" s="6">
        <f t="shared" si="59"/>
        <v>1</v>
      </c>
      <c r="DH62" s="8">
        <f t="shared" si="60"/>
        <v>16</v>
      </c>
    </row>
    <row r="63" spans="1:112" x14ac:dyDescent="0.3">
      <c r="A63" s="41">
        <v>2008</v>
      </c>
      <c r="B63" s="42" t="s">
        <v>7</v>
      </c>
      <c r="C63" s="6">
        <v>3</v>
      </c>
      <c r="D63" s="5">
        <v>23</v>
      </c>
      <c r="E63" s="8">
        <f t="shared" si="115"/>
        <v>7666.666666666667</v>
      </c>
      <c r="F63" s="6">
        <v>0</v>
      </c>
      <c r="G63" s="5">
        <v>0</v>
      </c>
      <c r="H63" s="8">
        <v>0</v>
      </c>
      <c r="I63" s="6">
        <v>0</v>
      </c>
      <c r="J63" s="5">
        <v>0</v>
      </c>
      <c r="K63" s="8">
        <v>0</v>
      </c>
      <c r="L63" s="6">
        <v>0</v>
      </c>
      <c r="M63" s="5">
        <v>0</v>
      </c>
      <c r="N63" s="8">
        <v>0</v>
      </c>
      <c r="O63" s="6">
        <v>0</v>
      </c>
      <c r="P63" s="5">
        <v>0</v>
      </c>
      <c r="Q63" s="8">
        <v>0</v>
      </c>
      <c r="R63" s="6">
        <v>0</v>
      </c>
      <c r="S63" s="5">
        <v>0</v>
      </c>
      <c r="T63" s="8">
        <v>0</v>
      </c>
      <c r="U63" s="6">
        <v>0</v>
      </c>
      <c r="V63" s="5">
        <v>0</v>
      </c>
      <c r="W63" s="8">
        <v>0</v>
      </c>
      <c r="X63" s="6">
        <v>0</v>
      </c>
      <c r="Y63" s="5">
        <v>0</v>
      </c>
      <c r="Z63" s="8">
        <v>0</v>
      </c>
      <c r="AA63" s="6">
        <v>0</v>
      </c>
      <c r="AB63" s="5">
        <v>0</v>
      </c>
      <c r="AC63" s="8">
        <f t="shared" si="113"/>
        <v>0</v>
      </c>
      <c r="AD63" s="6">
        <v>0</v>
      </c>
      <c r="AE63" s="5">
        <v>0</v>
      </c>
      <c r="AF63" s="8">
        <v>0</v>
      </c>
      <c r="AG63" s="6">
        <v>0</v>
      </c>
      <c r="AH63" s="5">
        <v>0</v>
      </c>
      <c r="AI63" s="8">
        <v>0</v>
      </c>
      <c r="AJ63" s="6"/>
      <c r="AK63" s="5"/>
      <c r="AL63" s="8"/>
      <c r="AM63" s="6">
        <v>0</v>
      </c>
      <c r="AN63" s="5">
        <v>0</v>
      </c>
      <c r="AO63" s="8">
        <v>0</v>
      </c>
      <c r="AP63" s="6">
        <v>0</v>
      </c>
      <c r="AQ63" s="5">
        <v>0</v>
      </c>
      <c r="AR63" s="8">
        <v>0</v>
      </c>
      <c r="AS63" s="6">
        <v>0</v>
      </c>
      <c r="AT63" s="5">
        <v>0</v>
      </c>
      <c r="AU63" s="8">
        <v>0</v>
      </c>
      <c r="AV63" s="6">
        <v>0</v>
      </c>
      <c r="AW63" s="5">
        <v>0</v>
      </c>
      <c r="AX63" s="8">
        <v>0</v>
      </c>
      <c r="AY63" s="6">
        <v>0</v>
      </c>
      <c r="AZ63" s="5">
        <v>0</v>
      </c>
      <c r="BA63" s="8">
        <v>0</v>
      </c>
      <c r="BB63" s="6">
        <v>0</v>
      </c>
      <c r="BC63" s="5">
        <v>0</v>
      </c>
      <c r="BD63" s="8">
        <v>0</v>
      </c>
      <c r="BE63" s="6">
        <v>0</v>
      </c>
      <c r="BF63" s="5">
        <v>0</v>
      </c>
      <c r="BG63" s="8">
        <v>0</v>
      </c>
      <c r="BH63" s="6">
        <v>0</v>
      </c>
      <c r="BI63" s="5">
        <v>0</v>
      </c>
      <c r="BJ63" s="8">
        <v>0</v>
      </c>
      <c r="BK63" s="6">
        <v>0</v>
      </c>
      <c r="BL63" s="5">
        <v>0</v>
      </c>
      <c r="BM63" s="8">
        <v>0</v>
      </c>
      <c r="BN63" s="6">
        <v>0</v>
      </c>
      <c r="BO63" s="5">
        <v>0</v>
      </c>
      <c r="BP63" s="8">
        <v>0</v>
      </c>
      <c r="BQ63" s="6">
        <v>0</v>
      </c>
      <c r="BR63" s="5">
        <v>0</v>
      </c>
      <c r="BS63" s="8">
        <v>0</v>
      </c>
      <c r="BT63" s="6">
        <v>0</v>
      </c>
      <c r="BU63" s="5">
        <v>0</v>
      </c>
      <c r="BV63" s="8">
        <v>0</v>
      </c>
      <c r="BW63" s="6">
        <v>0</v>
      </c>
      <c r="BX63" s="5">
        <v>0</v>
      </c>
      <c r="BY63" s="8">
        <v>0</v>
      </c>
      <c r="BZ63" s="6">
        <v>0</v>
      </c>
      <c r="CA63" s="5">
        <v>0</v>
      </c>
      <c r="CB63" s="8">
        <v>0</v>
      </c>
      <c r="CC63" s="6">
        <v>0</v>
      </c>
      <c r="CD63" s="5">
        <v>0</v>
      </c>
      <c r="CE63" s="8">
        <v>0</v>
      </c>
      <c r="CF63" s="6"/>
      <c r="CG63" s="5"/>
      <c r="CH63" s="8"/>
      <c r="CI63" s="6">
        <v>0</v>
      </c>
      <c r="CJ63" s="5">
        <v>0</v>
      </c>
      <c r="CK63" s="8">
        <v>0</v>
      </c>
      <c r="CL63" s="6">
        <v>0</v>
      </c>
      <c r="CM63" s="5">
        <v>0</v>
      </c>
      <c r="CN63" s="8">
        <v>0</v>
      </c>
      <c r="CO63" s="6">
        <v>0</v>
      </c>
      <c r="CP63" s="5">
        <v>0</v>
      </c>
      <c r="CQ63" s="8">
        <v>0</v>
      </c>
      <c r="CR63" s="6">
        <v>0</v>
      </c>
      <c r="CS63" s="5">
        <v>0</v>
      </c>
      <c r="CT63" s="8">
        <v>0</v>
      </c>
      <c r="CU63" s="6">
        <v>0</v>
      </c>
      <c r="CV63" s="5">
        <v>0</v>
      </c>
      <c r="CW63" s="8">
        <v>0</v>
      </c>
      <c r="CX63" s="6">
        <v>0</v>
      </c>
      <c r="CY63" s="5">
        <v>0</v>
      </c>
      <c r="CZ63" s="8">
        <v>0</v>
      </c>
      <c r="DA63" s="6">
        <v>0</v>
      </c>
      <c r="DB63" s="5">
        <v>0</v>
      </c>
      <c r="DC63" s="8">
        <v>0</v>
      </c>
      <c r="DD63" s="6">
        <v>0</v>
      </c>
      <c r="DE63" s="5">
        <v>0</v>
      </c>
      <c r="DF63" s="8">
        <v>0</v>
      </c>
      <c r="DG63" s="6">
        <f t="shared" si="59"/>
        <v>3</v>
      </c>
      <c r="DH63" s="8">
        <f t="shared" si="60"/>
        <v>23</v>
      </c>
    </row>
    <row r="64" spans="1:112" x14ac:dyDescent="0.3">
      <c r="A64" s="41">
        <v>2008</v>
      </c>
      <c r="B64" s="42" t="s">
        <v>8</v>
      </c>
      <c r="C64" s="6">
        <v>0</v>
      </c>
      <c r="D64" s="5">
        <v>0</v>
      </c>
      <c r="E64" s="8">
        <v>0</v>
      </c>
      <c r="F64" s="6">
        <v>0</v>
      </c>
      <c r="G64" s="5">
        <v>0</v>
      </c>
      <c r="H64" s="8">
        <v>0</v>
      </c>
      <c r="I64" s="6">
        <v>0</v>
      </c>
      <c r="J64" s="5">
        <v>0</v>
      </c>
      <c r="K64" s="8">
        <v>0</v>
      </c>
      <c r="L64" s="6">
        <v>0</v>
      </c>
      <c r="M64" s="5">
        <v>0</v>
      </c>
      <c r="N64" s="8">
        <v>0</v>
      </c>
      <c r="O64" s="6">
        <v>0</v>
      </c>
      <c r="P64" s="5">
        <v>0</v>
      </c>
      <c r="Q64" s="8">
        <v>0</v>
      </c>
      <c r="R64" s="6">
        <v>0</v>
      </c>
      <c r="S64" s="5">
        <v>0</v>
      </c>
      <c r="T64" s="8">
        <v>0</v>
      </c>
      <c r="U64" s="6">
        <v>0</v>
      </c>
      <c r="V64" s="5">
        <v>0</v>
      </c>
      <c r="W64" s="8">
        <v>0</v>
      </c>
      <c r="X64" s="6">
        <v>0</v>
      </c>
      <c r="Y64" s="5">
        <v>0</v>
      </c>
      <c r="Z64" s="8">
        <v>0</v>
      </c>
      <c r="AA64" s="6">
        <v>0</v>
      </c>
      <c r="AB64" s="5">
        <v>0</v>
      </c>
      <c r="AC64" s="8">
        <f t="shared" si="113"/>
        <v>0</v>
      </c>
      <c r="AD64" s="6">
        <v>0</v>
      </c>
      <c r="AE64" s="5">
        <v>0</v>
      </c>
      <c r="AF64" s="8">
        <v>0</v>
      </c>
      <c r="AG64" s="6">
        <v>0</v>
      </c>
      <c r="AH64" s="5">
        <v>0</v>
      </c>
      <c r="AI64" s="8">
        <v>0</v>
      </c>
      <c r="AJ64" s="6"/>
      <c r="AK64" s="5"/>
      <c r="AL64" s="8"/>
      <c r="AM64" s="6">
        <v>0</v>
      </c>
      <c r="AN64" s="5">
        <v>0</v>
      </c>
      <c r="AO64" s="8">
        <v>0</v>
      </c>
      <c r="AP64" s="6">
        <v>0</v>
      </c>
      <c r="AQ64" s="5">
        <v>0</v>
      </c>
      <c r="AR64" s="8">
        <v>0</v>
      </c>
      <c r="AS64" s="6">
        <v>0</v>
      </c>
      <c r="AT64" s="5">
        <v>0</v>
      </c>
      <c r="AU64" s="8">
        <v>0</v>
      </c>
      <c r="AV64" s="6">
        <v>0</v>
      </c>
      <c r="AW64" s="5">
        <v>0</v>
      </c>
      <c r="AX64" s="8">
        <v>0</v>
      </c>
      <c r="AY64" s="6">
        <v>0</v>
      </c>
      <c r="AZ64" s="5">
        <v>0</v>
      </c>
      <c r="BA64" s="8">
        <v>0</v>
      </c>
      <c r="BB64" s="6">
        <v>0</v>
      </c>
      <c r="BC64" s="5">
        <v>0</v>
      </c>
      <c r="BD64" s="8">
        <v>0</v>
      </c>
      <c r="BE64" s="6">
        <v>0</v>
      </c>
      <c r="BF64" s="5">
        <v>0</v>
      </c>
      <c r="BG64" s="8">
        <v>0</v>
      </c>
      <c r="BH64" s="6">
        <v>0</v>
      </c>
      <c r="BI64" s="5">
        <v>0</v>
      </c>
      <c r="BJ64" s="8">
        <v>0</v>
      </c>
      <c r="BK64" s="6">
        <v>0</v>
      </c>
      <c r="BL64" s="5">
        <v>0</v>
      </c>
      <c r="BM64" s="8">
        <v>0</v>
      </c>
      <c r="BN64" s="6">
        <v>0</v>
      </c>
      <c r="BO64" s="5">
        <v>0</v>
      </c>
      <c r="BP64" s="8">
        <v>0</v>
      </c>
      <c r="BQ64" s="6">
        <v>0</v>
      </c>
      <c r="BR64" s="5">
        <v>0</v>
      </c>
      <c r="BS64" s="8">
        <v>0</v>
      </c>
      <c r="BT64" s="6">
        <v>0</v>
      </c>
      <c r="BU64" s="5">
        <v>0</v>
      </c>
      <c r="BV64" s="8">
        <v>0</v>
      </c>
      <c r="BW64" s="6">
        <v>0</v>
      </c>
      <c r="BX64" s="5">
        <v>0</v>
      </c>
      <c r="BY64" s="8">
        <v>0</v>
      </c>
      <c r="BZ64" s="6">
        <v>0</v>
      </c>
      <c r="CA64" s="5">
        <v>0</v>
      </c>
      <c r="CB64" s="8">
        <v>0</v>
      </c>
      <c r="CC64" s="6">
        <v>0</v>
      </c>
      <c r="CD64" s="5">
        <v>0</v>
      </c>
      <c r="CE64" s="8">
        <v>0</v>
      </c>
      <c r="CF64" s="6"/>
      <c r="CG64" s="5"/>
      <c r="CH64" s="8"/>
      <c r="CI64" s="6">
        <v>0</v>
      </c>
      <c r="CJ64" s="5">
        <v>0</v>
      </c>
      <c r="CK64" s="8">
        <v>0</v>
      </c>
      <c r="CL64" s="6">
        <v>0</v>
      </c>
      <c r="CM64" s="5">
        <v>0</v>
      </c>
      <c r="CN64" s="8">
        <v>0</v>
      </c>
      <c r="CO64" s="6">
        <v>0</v>
      </c>
      <c r="CP64" s="5">
        <v>0</v>
      </c>
      <c r="CQ64" s="8">
        <v>0</v>
      </c>
      <c r="CR64" s="6">
        <v>0</v>
      </c>
      <c r="CS64" s="5">
        <v>0</v>
      </c>
      <c r="CT64" s="8">
        <v>0</v>
      </c>
      <c r="CU64" s="6">
        <v>0</v>
      </c>
      <c r="CV64" s="5">
        <v>0</v>
      </c>
      <c r="CW64" s="8">
        <v>0</v>
      </c>
      <c r="CX64" s="6">
        <v>0</v>
      </c>
      <c r="CY64" s="5">
        <v>0</v>
      </c>
      <c r="CZ64" s="8">
        <v>0</v>
      </c>
      <c r="DA64" s="6">
        <v>0</v>
      </c>
      <c r="DB64" s="5">
        <v>0</v>
      </c>
      <c r="DC64" s="8">
        <v>0</v>
      </c>
      <c r="DD64" s="6">
        <v>0</v>
      </c>
      <c r="DE64" s="5">
        <v>0</v>
      </c>
      <c r="DF64" s="8">
        <v>0</v>
      </c>
      <c r="DG64" s="6">
        <f t="shared" si="59"/>
        <v>0</v>
      </c>
      <c r="DH64" s="8">
        <f t="shared" si="60"/>
        <v>0</v>
      </c>
    </row>
    <row r="65" spans="1:112" x14ac:dyDescent="0.3">
      <c r="A65" s="41">
        <v>2008</v>
      </c>
      <c r="B65" s="42" t="s">
        <v>9</v>
      </c>
      <c r="C65" s="6">
        <v>0</v>
      </c>
      <c r="D65" s="5">
        <v>0</v>
      </c>
      <c r="E65" s="8">
        <v>0</v>
      </c>
      <c r="F65" s="6">
        <v>0</v>
      </c>
      <c r="G65" s="5">
        <v>0</v>
      </c>
      <c r="H65" s="8">
        <v>0</v>
      </c>
      <c r="I65" s="6">
        <v>0</v>
      </c>
      <c r="J65" s="5">
        <v>0</v>
      </c>
      <c r="K65" s="8">
        <v>0</v>
      </c>
      <c r="L65" s="6">
        <v>0</v>
      </c>
      <c r="M65" s="5">
        <v>0</v>
      </c>
      <c r="N65" s="8">
        <v>0</v>
      </c>
      <c r="O65" s="6">
        <v>0</v>
      </c>
      <c r="P65" s="5">
        <v>0</v>
      </c>
      <c r="Q65" s="8">
        <v>0</v>
      </c>
      <c r="R65" s="6">
        <v>0</v>
      </c>
      <c r="S65" s="5">
        <v>0</v>
      </c>
      <c r="T65" s="8">
        <v>0</v>
      </c>
      <c r="U65" s="6">
        <v>0</v>
      </c>
      <c r="V65" s="5">
        <v>0</v>
      </c>
      <c r="W65" s="8">
        <v>0</v>
      </c>
      <c r="X65" s="6">
        <v>0</v>
      </c>
      <c r="Y65" s="5">
        <v>0</v>
      </c>
      <c r="Z65" s="8">
        <v>0</v>
      </c>
      <c r="AA65" s="6">
        <v>0</v>
      </c>
      <c r="AB65" s="5">
        <v>0</v>
      </c>
      <c r="AC65" s="8">
        <f t="shared" si="113"/>
        <v>0</v>
      </c>
      <c r="AD65" s="6">
        <v>0</v>
      </c>
      <c r="AE65" s="5">
        <v>0</v>
      </c>
      <c r="AF65" s="8">
        <v>0</v>
      </c>
      <c r="AG65" s="6">
        <v>0</v>
      </c>
      <c r="AH65" s="5">
        <v>0</v>
      </c>
      <c r="AI65" s="8">
        <v>0</v>
      </c>
      <c r="AJ65" s="6"/>
      <c r="AK65" s="5"/>
      <c r="AL65" s="8"/>
      <c r="AM65" s="6">
        <v>0</v>
      </c>
      <c r="AN65" s="5">
        <v>0</v>
      </c>
      <c r="AO65" s="8">
        <v>0</v>
      </c>
      <c r="AP65" s="6">
        <v>0</v>
      </c>
      <c r="AQ65" s="5">
        <v>0</v>
      </c>
      <c r="AR65" s="8">
        <v>0</v>
      </c>
      <c r="AS65" s="6">
        <v>0</v>
      </c>
      <c r="AT65" s="5">
        <v>0</v>
      </c>
      <c r="AU65" s="8">
        <v>0</v>
      </c>
      <c r="AV65" s="6">
        <v>0</v>
      </c>
      <c r="AW65" s="5">
        <v>0</v>
      </c>
      <c r="AX65" s="8">
        <v>0</v>
      </c>
      <c r="AY65" s="6">
        <v>0</v>
      </c>
      <c r="AZ65" s="5">
        <v>0</v>
      </c>
      <c r="BA65" s="8">
        <v>0</v>
      </c>
      <c r="BB65" s="6">
        <v>0</v>
      </c>
      <c r="BC65" s="5">
        <v>0</v>
      </c>
      <c r="BD65" s="8">
        <v>0</v>
      </c>
      <c r="BE65" s="6">
        <v>0</v>
      </c>
      <c r="BF65" s="5">
        <v>0</v>
      </c>
      <c r="BG65" s="8">
        <v>0</v>
      </c>
      <c r="BH65" s="6">
        <v>0</v>
      </c>
      <c r="BI65" s="5">
        <v>0</v>
      </c>
      <c r="BJ65" s="8">
        <v>0</v>
      </c>
      <c r="BK65" s="6">
        <v>0</v>
      </c>
      <c r="BL65" s="5">
        <v>0</v>
      </c>
      <c r="BM65" s="8">
        <v>0</v>
      </c>
      <c r="BN65" s="6">
        <v>0</v>
      </c>
      <c r="BO65" s="5">
        <v>0</v>
      </c>
      <c r="BP65" s="8">
        <v>0</v>
      </c>
      <c r="BQ65" s="6">
        <v>0</v>
      </c>
      <c r="BR65" s="5">
        <v>0</v>
      </c>
      <c r="BS65" s="8">
        <v>0</v>
      </c>
      <c r="BT65" s="6">
        <v>0</v>
      </c>
      <c r="BU65" s="5">
        <v>0</v>
      </c>
      <c r="BV65" s="8">
        <v>0</v>
      </c>
      <c r="BW65" s="6">
        <v>0</v>
      </c>
      <c r="BX65" s="5">
        <v>0</v>
      </c>
      <c r="BY65" s="8">
        <v>0</v>
      </c>
      <c r="BZ65" s="6">
        <v>0</v>
      </c>
      <c r="CA65" s="5">
        <v>0</v>
      </c>
      <c r="CB65" s="8">
        <v>0</v>
      </c>
      <c r="CC65" s="6">
        <v>0</v>
      </c>
      <c r="CD65" s="5">
        <v>0</v>
      </c>
      <c r="CE65" s="8">
        <v>0</v>
      </c>
      <c r="CF65" s="6"/>
      <c r="CG65" s="5"/>
      <c r="CH65" s="8"/>
      <c r="CI65" s="6">
        <v>0</v>
      </c>
      <c r="CJ65" s="5">
        <v>0</v>
      </c>
      <c r="CK65" s="8">
        <v>0</v>
      </c>
      <c r="CL65" s="6">
        <v>0</v>
      </c>
      <c r="CM65" s="5">
        <v>0</v>
      </c>
      <c r="CN65" s="8">
        <v>0</v>
      </c>
      <c r="CO65" s="6">
        <v>0</v>
      </c>
      <c r="CP65" s="5">
        <v>0</v>
      </c>
      <c r="CQ65" s="8">
        <v>0</v>
      </c>
      <c r="CR65" s="6">
        <v>0</v>
      </c>
      <c r="CS65" s="5">
        <v>0</v>
      </c>
      <c r="CT65" s="8">
        <v>0</v>
      </c>
      <c r="CU65" s="6">
        <v>0</v>
      </c>
      <c r="CV65" s="5">
        <v>0</v>
      </c>
      <c r="CW65" s="8">
        <v>0</v>
      </c>
      <c r="CX65" s="6">
        <v>0</v>
      </c>
      <c r="CY65" s="5">
        <v>0</v>
      </c>
      <c r="CZ65" s="8">
        <v>0</v>
      </c>
      <c r="DA65" s="6">
        <v>0</v>
      </c>
      <c r="DB65" s="5">
        <v>0</v>
      </c>
      <c r="DC65" s="8">
        <v>0</v>
      </c>
      <c r="DD65" s="6">
        <v>0</v>
      </c>
      <c r="DE65" s="5">
        <v>0</v>
      </c>
      <c r="DF65" s="8">
        <v>0</v>
      </c>
      <c r="DG65" s="6">
        <f t="shared" si="59"/>
        <v>0</v>
      </c>
      <c r="DH65" s="8">
        <f t="shared" si="60"/>
        <v>0</v>
      </c>
    </row>
    <row r="66" spans="1:112" x14ac:dyDescent="0.3">
      <c r="A66" s="41">
        <v>2008</v>
      </c>
      <c r="B66" s="42" t="s">
        <v>10</v>
      </c>
      <c r="C66" s="6">
        <v>5685</v>
      </c>
      <c r="D66" s="5">
        <v>58758</v>
      </c>
      <c r="E66" s="8">
        <f t="shared" si="115"/>
        <v>10335.620052770448</v>
      </c>
      <c r="F66" s="6">
        <v>0</v>
      </c>
      <c r="G66" s="5">
        <v>0</v>
      </c>
      <c r="H66" s="8">
        <v>0</v>
      </c>
      <c r="I66" s="6">
        <v>0</v>
      </c>
      <c r="J66" s="5">
        <v>0</v>
      </c>
      <c r="K66" s="8">
        <v>0</v>
      </c>
      <c r="L66" s="6">
        <v>0</v>
      </c>
      <c r="M66" s="5">
        <v>0</v>
      </c>
      <c r="N66" s="8">
        <v>0</v>
      </c>
      <c r="O66" s="6">
        <v>0</v>
      </c>
      <c r="P66" s="5">
        <v>0</v>
      </c>
      <c r="Q66" s="8">
        <v>0</v>
      </c>
      <c r="R66" s="6">
        <v>0</v>
      </c>
      <c r="S66" s="5">
        <v>0</v>
      </c>
      <c r="T66" s="8">
        <v>0</v>
      </c>
      <c r="U66" s="6">
        <v>0</v>
      </c>
      <c r="V66" s="5">
        <v>0</v>
      </c>
      <c r="W66" s="8">
        <v>0</v>
      </c>
      <c r="X66" s="6">
        <v>0</v>
      </c>
      <c r="Y66" s="5">
        <v>0</v>
      </c>
      <c r="Z66" s="8">
        <v>0</v>
      </c>
      <c r="AA66" s="6">
        <v>0</v>
      </c>
      <c r="AB66" s="5">
        <v>0</v>
      </c>
      <c r="AC66" s="8">
        <f t="shared" si="113"/>
        <v>0</v>
      </c>
      <c r="AD66" s="6">
        <v>0</v>
      </c>
      <c r="AE66" s="5">
        <v>0</v>
      </c>
      <c r="AF66" s="8">
        <v>0</v>
      </c>
      <c r="AG66" s="6">
        <v>0</v>
      </c>
      <c r="AH66" s="5">
        <v>0</v>
      </c>
      <c r="AI66" s="8">
        <v>0</v>
      </c>
      <c r="AJ66" s="6"/>
      <c r="AK66" s="5"/>
      <c r="AL66" s="8"/>
      <c r="AM66" s="6">
        <v>0</v>
      </c>
      <c r="AN66" s="5">
        <v>0</v>
      </c>
      <c r="AO66" s="8">
        <v>0</v>
      </c>
      <c r="AP66" s="6">
        <v>0</v>
      </c>
      <c r="AQ66" s="5">
        <v>0</v>
      </c>
      <c r="AR66" s="8">
        <v>0</v>
      </c>
      <c r="AS66" s="6">
        <v>0</v>
      </c>
      <c r="AT66" s="5">
        <v>0</v>
      </c>
      <c r="AU66" s="8">
        <v>0</v>
      </c>
      <c r="AV66" s="6">
        <v>0</v>
      </c>
      <c r="AW66" s="5">
        <v>0</v>
      </c>
      <c r="AX66" s="8">
        <v>0</v>
      </c>
      <c r="AY66" s="6">
        <v>0</v>
      </c>
      <c r="AZ66" s="5">
        <v>0</v>
      </c>
      <c r="BA66" s="8">
        <v>0</v>
      </c>
      <c r="BB66" s="6">
        <v>0</v>
      </c>
      <c r="BC66" s="5">
        <v>0</v>
      </c>
      <c r="BD66" s="8">
        <v>0</v>
      </c>
      <c r="BE66" s="6">
        <v>0</v>
      </c>
      <c r="BF66" s="5">
        <v>0</v>
      </c>
      <c r="BG66" s="8">
        <v>0</v>
      </c>
      <c r="BH66" s="6">
        <v>0</v>
      </c>
      <c r="BI66" s="5">
        <v>0</v>
      </c>
      <c r="BJ66" s="8">
        <v>0</v>
      </c>
      <c r="BK66" s="6">
        <v>1416</v>
      </c>
      <c r="BL66" s="5">
        <v>13932</v>
      </c>
      <c r="BM66" s="8">
        <f t="shared" ref="BM66:BM70" si="116">BL66/BK66*1000</f>
        <v>9838.9830508474588</v>
      </c>
      <c r="BN66" s="6">
        <v>0</v>
      </c>
      <c r="BO66" s="5">
        <v>0</v>
      </c>
      <c r="BP66" s="8">
        <v>0</v>
      </c>
      <c r="BQ66" s="6">
        <v>0</v>
      </c>
      <c r="BR66" s="5">
        <v>0</v>
      </c>
      <c r="BS66" s="8">
        <v>0</v>
      </c>
      <c r="BT66" s="6">
        <v>0</v>
      </c>
      <c r="BU66" s="5">
        <v>0</v>
      </c>
      <c r="BV66" s="8">
        <v>0</v>
      </c>
      <c r="BW66" s="6">
        <v>0</v>
      </c>
      <c r="BX66" s="5">
        <v>0</v>
      </c>
      <c r="BY66" s="8">
        <v>0</v>
      </c>
      <c r="BZ66" s="6">
        <v>0</v>
      </c>
      <c r="CA66" s="5">
        <v>0</v>
      </c>
      <c r="CB66" s="8">
        <v>0</v>
      </c>
      <c r="CC66" s="6">
        <v>0</v>
      </c>
      <c r="CD66" s="5">
        <v>0</v>
      </c>
      <c r="CE66" s="8">
        <v>0</v>
      </c>
      <c r="CF66" s="6"/>
      <c r="CG66" s="5"/>
      <c r="CH66" s="8"/>
      <c r="CI66" s="6">
        <v>0</v>
      </c>
      <c r="CJ66" s="5">
        <v>0</v>
      </c>
      <c r="CK66" s="8">
        <v>0</v>
      </c>
      <c r="CL66" s="6">
        <v>0</v>
      </c>
      <c r="CM66" s="5">
        <v>0</v>
      </c>
      <c r="CN66" s="8">
        <v>0</v>
      </c>
      <c r="CO66" s="6">
        <v>0</v>
      </c>
      <c r="CP66" s="5">
        <v>0</v>
      </c>
      <c r="CQ66" s="8">
        <v>0</v>
      </c>
      <c r="CR66" s="6">
        <v>0</v>
      </c>
      <c r="CS66" s="5">
        <v>0</v>
      </c>
      <c r="CT66" s="8">
        <v>0</v>
      </c>
      <c r="CU66" s="6">
        <v>0</v>
      </c>
      <c r="CV66" s="5">
        <v>0</v>
      </c>
      <c r="CW66" s="8">
        <v>0</v>
      </c>
      <c r="CX66" s="6">
        <v>0</v>
      </c>
      <c r="CY66" s="5">
        <v>0</v>
      </c>
      <c r="CZ66" s="8">
        <v>0</v>
      </c>
      <c r="DA66" s="6">
        <v>0</v>
      </c>
      <c r="DB66" s="5">
        <v>0</v>
      </c>
      <c r="DC66" s="8">
        <v>0</v>
      </c>
      <c r="DD66" s="6">
        <v>0</v>
      </c>
      <c r="DE66" s="5">
        <v>0</v>
      </c>
      <c r="DF66" s="8">
        <v>0</v>
      </c>
      <c r="DG66" s="6">
        <f t="shared" si="59"/>
        <v>7101</v>
      </c>
      <c r="DH66" s="8">
        <f t="shared" si="60"/>
        <v>72690</v>
      </c>
    </row>
    <row r="67" spans="1:112" x14ac:dyDescent="0.3">
      <c r="A67" s="41">
        <v>2008</v>
      </c>
      <c r="B67" s="42" t="s">
        <v>11</v>
      </c>
      <c r="C67" s="6">
        <v>3451</v>
      </c>
      <c r="D67" s="5">
        <v>31202</v>
      </c>
      <c r="E67" s="8">
        <f t="shared" si="115"/>
        <v>9041.4372645609965</v>
      </c>
      <c r="F67" s="6">
        <v>0</v>
      </c>
      <c r="G67" s="5">
        <v>0</v>
      </c>
      <c r="H67" s="8">
        <v>0</v>
      </c>
      <c r="I67" s="6">
        <v>0</v>
      </c>
      <c r="J67" s="5">
        <v>0</v>
      </c>
      <c r="K67" s="8">
        <v>0</v>
      </c>
      <c r="L67" s="6">
        <v>0</v>
      </c>
      <c r="M67" s="5">
        <v>0</v>
      </c>
      <c r="N67" s="8">
        <v>0</v>
      </c>
      <c r="O67" s="6">
        <v>0</v>
      </c>
      <c r="P67" s="5">
        <v>0</v>
      </c>
      <c r="Q67" s="8">
        <v>0</v>
      </c>
      <c r="R67" s="6">
        <v>0</v>
      </c>
      <c r="S67" s="5">
        <v>0</v>
      </c>
      <c r="T67" s="8">
        <v>0</v>
      </c>
      <c r="U67" s="6">
        <v>0</v>
      </c>
      <c r="V67" s="5">
        <v>0</v>
      </c>
      <c r="W67" s="8">
        <v>0</v>
      </c>
      <c r="X67" s="6">
        <v>0</v>
      </c>
      <c r="Y67" s="5">
        <v>0</v>
      </c>
      <c r="Z67" s="8">
        <v>0</v>
      </c>
      <c r="AA67" s="6">
        <v>0</v>
      </c>
      <c r="AB67" s="5">
        <v>0</v>
      </c>
      <c r="AC67" s="8">
        <f t="shared" si="113"/>
        <v>0</v>
      </c>
      <c r="AD67" s="6">
        <v>0</v>
      </c>
      <c r="AE67" s="5">
        <v>0</v>
      </c>
      <c r="AF67" s="8">
        <v>0</v>
      </c>
      <c r="AG67" s="6">
        <v>0</v>
      </c>
      <c r="AH67" s="5">
        <v>0</v>
      </c>
      <c r="AI67" s="8">
        <v>0</v>
      </c>
      <c r="AJ67" s="6"/>
      <c r="AK67" s="5"/>
      <c r="AL67" s="8"/>
      <c r="AM67" s="6">
        <v>0</v>
      </c>
      <c r="AN67" s="5">
        <v>0</v>
      </c>
      <c r="AO67" s="8">
        <v>0</v>
      </c>
      <c r="AP67" s="6">
        <v>0</v>
      </c>
      <c r="AQ67" s="5">
        <v>0</v>
      </c>
      <c r="AR67" s="8">
        <v>0</v>
      </c>
      <c r="AS67" s="6">
        <v>0</v>
      </c>
      <c r="AT67" s="5">
        <v>0</v>
      </c>
      <c r="AU67" s="8">
        <v>0</v>
      </c>
      <c r="AV67" s="6">
        <v>0</v>
      </c>
      <c r="AW67" s="5">
        <v>0</v>
      </c>
      <c r="AX67" s="8">
        <v>0</v>
      </c>
      <c r="AY67" s="6">
        <v>0</v>
      </c>
      <c r="AZ67" s="5">
        <v>0</v>
      </c>
      <c r="BA67" s="8">
        <v>0</v>
      </c>
      <c r="BB67" s="6">
        <v>0</v>
      </c>
      <c r="BC67" s="5">
        <v>0</v>
      </c>
      <c r="BD67" s="8">
        <v>0</v>
      </c>
      <c r="BE67" s="6">
        <v>0</v>
      </c>
      <c r="BF67" s="5">
        <v>0</v>
      </c>
      <c r="BG67" s="8">
        <v>0</v>
      </c>
      <c r="BH67" s="6">
        <v>0</v>
      </c>
      <c r="BI67" s="5">
        <v>0</v>
      </c>
      <c r="BJ67" s="8">
        <v>0</v>
      </c>
      <c r="BK67" s="6">
        <v>0</v>
      </c>
      <c r="BL67" s="5">
        <v>0</v>
      </c>
      <c r="BM67" s="8">
        <v>0</v>
      </c>
      <c r="BN67" s="6">
        <v>0</v>
      </c>
      <c r="BO67" s="5">
        <v>0</v>
      </c>
      <c r="BP67" s="8">
        <v>0</v>
      </c>
      <c r="BQ67" s="6">
        <v>0</v>
      </c>
      <c r="BR67" s="5">
        <v>0</v>
      </c>
      <c r="BS67" s="8">
        <v>0</v>
      </c>
      <c r="BT67" s="6">
        <v>0</v>
      </c>
      <c r="BU67" s="5">
        <v>0</v>
      </c>
      <c r="BV67" s="8">
        <v>0</v>
      </c>
      <c r="BW67" s="6">
        <v>0</v>
      </c>
      <c r="BX67" s="5">
        <v>0</v>
      </c>
      <c r="BY67" s="8">
        <v>0</v>
      </c>
      <c r="BZ67" s="6">
        <v>0</v>
      </c>
      <c r="CA67" s="5">
        <v>0</v>
      </c>
      <c r="CB67" s="8">
        <v>0</v>
      </c>
      <c r="CC67" s="6">
        <v>0</v>
      </c>
      <c r="CD67" s="5">
        <v>0</v>
      </c>
      <c r="CE67" s="8">
        <v>0</v>
      </c>
      <c r="CF67" s="6"/>
      <c r="CG67" s="5"/>
      <c r="CH67" s="8"/>
      <c r="CI67" s="6">
        <v>0</v>
      </c>
      <c r="CJ67" s="5">
        <v>0</v>
      </c>
      <c r="CK67" s="8">
        <v>0</v>
      </c>
      <c r="CL67" s="6">
        <v>0</v>
      </c>
      <c r="CM67" s="5">
        <v>0</v>
      </c>
      <c r="CN67" s="8">
        <v>0</v>
      </c>
      <c r="CO67" s="6">
        <v>0</v>
      </c>
      <c r="CP67" s="5">
        <v>0</v>
      </c>
      <c r="CQ67" s="8">
        <v>0</v>
      </c>
      <c r="CR67" s="6">
        <v>0</v>
      </c>
      <c r="CS67" s="5">
        <v>0</v>
      </c>
      <c r="CT67" s="8">
        <v>0</v>
      </c>
      <c r="CU67" s="6">
        <v>1414</v>
      </c>
      <c r="CV67" s="5">
        <v>13901</v>
      </c>
      <c r="CW67" s="8">
        <f t="shared" si="114"/>
        <v>9830.975954738331</v>
      </c>
      <c r="CX67" s="6">
        <v>0</v>
      </c>
      <c r="CY67" s="5">
        <v>0</v>
      </c>
      <c r="CZ67" s="8">
        <v>0</v>
      </c>
      <c r="DA67" s="6">
        <v>0</v>
      </c>
      <c r="DB67" s="5">
        <v>0</v>
      </c>
      <c r="DC67" s="8">
        <v>0</v>
      </c>
      <c r="DD67" s="6">
        <v>0</v>
      </c>
      <c r="DE67" s="5">
        <v>0</v>
      </c>
      <c r="DF67" s="8">
        <v>0</v>
      </c>
      <c r="DG67" s="6">
        <f t="shared" si="59"/>
        <v>4865</v>
      </c>
      <c r="DH67" s="8">
        <f t="shared" si="60"/>
        <v>45103</v>
      </c>
    </row>
    <row r="68" spans="1:112" x14ac:dyDescent="0.3">
      <c r="A68" s="41">
        <v>2008</v>
      </c>
      <c r="B68" s="42" t="s">
        <v>12</v>
      </c>
      <c r="C68" s="6">
        <v>1017</v>
      </c>
      <c r="D68" s="5">
        <v>10844</v>
      </c>
      <c r="E68" s="8">
        <f t="shared" si="115"/>
        <v>10662.733529990166</v>
      </c>
      <c r="F68" s="6">
        <v>0</v>
      </c>
      <c r="G68" s="5">
        <v>0</v>
      </c>
      <c r="H68" s="8">
        <v>0</v>
      </c>
      <c r="I68" s="6">
        <v>0</v>
      </c>
      <c r="J68" s="5">
        <v>0</v>
      </c>
      <c r="K68" s="8">
        <v>0</v>
      </c>
      <c r="L68" s="6">
        <v>0</v>
      </c>
      <c r="M68" s="5">
        <v>0</v>
      </c>
      <c r="N68" s="8">
        <v>0</v>
      </c>
      <c r="O68" s="6">
        <v>0</v>
      </c>
      <c r="P68" s="5">
        <v>0</v>
      </c>
      <c r="Q68" s="8">
        <v>0</v>
      </c>
      <c r="R68" s="6">
        <v>0</v>
      </c>
      <c r="S68" s="5">
        <v>0</v>
      </c>
      <c r="T68" s="8">
        <v>0</v>
      </c>
      <c r="U68" s="6">
        <v>0</v>
      </c>
      <c r="V68" s="5">
        <v>0</v>
      </c>
      <c r="W68" s="8">
        <v>0</v>
      </c>
      <c r="X68" s="6">
        <v>0</v>
      </c>
      <c r="Y68" s="5">
        <v>0</v>
      </c>
      <c r="Z68" s="8">
        <v>0</v>
      </c>
      <c r="AA68" s="6">
        <v>0</v>
      </c>
      <c r="AB68" s="5">
        <v>0</v>
      </c>
      <c r="AC68" s="8">
        <f t="shared" si="113"/>
        <v>0</v>
      </c>
      <c r="AD68" s="6">
        <v>0</v>
      </c>
      <c r="AE68" s="5">
        <v>0</v>
      </c>
      <c r="AF68" s="8">
        <v>0</v>
      </c>
      <c r="AG68" s="6">
        <v>0</v>
      </c>
      <c r="AH68" s="5">
        <v>0</v>
      </c>
      <c r="AI68" s="8">
        <v>0</v>
      </c>
      <c r="AJ68" s="6"/>
      <c r="AK68" s="5"/>
      <c r="AL68" s="8"/>
      <c r="AM68" s="6">
        <v>0</v>
      </c>
      <c r="AN68" s="5">
        <v>0</v>
      </c>
      <c r="AO68" s="8">
        <v>0</v>
      </c>
      <c r="AP68" s="6">
        <v>0</v>
      </c>
      <c r="AQ68" s="5">
        <v>0</v>
      </c>
      <c r="AR68" s="8">
        <v>0</v>
      </c>
      <c r="AS68" s="6">
        <v>0</v>
      </c>
      <c r="AT68" s="5">
        <v>0</v>
      </c>
      <c r="AU68" s="8">
        <v>0</v>
      </c>
      <c r="AV68" s="6">
        <v>0</v>
      </c>
      <c r="AW68" s="5">
        <v>0</v>
      </c>
      <c r="AX68" s="8">
        <v>0</v>
      </c>
      <c r="AY68" s="6">
        <v>0</v>
      </c>
      <c r="AZ68" s="5">
        <v>0</v>
      </c>
      <c r="BA68" s="8">
        <v>0</v>
      </c>
      <c r="BB68" s="6">
        <v>0</v>
      </c>
      <c r="BC68" s="5">
        <v>0</v>
      </c>
      <c r="BD68" s="8">
        <v>0</v>
      </c>
      <c r="BE68" s="6">
        <v>0</v>
      </c>
      <c r="BF68" s="5">
        <v>0</v>
      </c>
      <c r="BG68" s="8">
        <v>0</v>
      </c>
      <c r="BH68" s="6">
        <v>0</v>
      </c>
      <c r="BI68" s="5">
        <v>0</v>
      </c>
      <c r="BJ68" s="8">
        <v>0</v>
      </c>
      <c r="BK68" s="6">
        <v>0</v>
      </c>
      <c r="BL68" s="5">
        <v>0</v>
      </c>
      <c r="BM68" s="8">
        <v>0</v>
      </c>
      <c r="BN68" s="6">
        <v>0</v>
      </c>
      <c r="BO68" s="5">
        <v>0</v>
      </c>
      <c r="BP68" s="8">
        <v>0</v>
      </c>
      <c r="BQ68" s="6">
        <v>0</v>
      </c>
      <c r="BR68" s="5">
        <v>0</v>
      </c>
      <c r="BS68" s="8">
        <v>0</v>
      </c>
      <c r="BT68" s="6">
        <v>0</v>
      </c>
      <c r="BU68" s="5">
        <v>0</v>
      </c>
      <c r="BV68" s="8">
        <v>0</v>
      </c>
      <c r="BW68" s="6">
        <v>0</v>
      </c>
      <c r="BX68" s="5">
        <v>0</v>
      </c>
      <c r="BY68" s="8">
        <v>0</v>
      </c>
      <c r="BZ68" s="6">
        <v>0</v>
      </c>
      <c r="CA68" s="5">
        <v>0</v>
      </c>
      <c r="CB68" s="8">
        <v>0</v>
      </c>
      <c r="CC68" s="6">
        <v>0</v>
      </c>
      <c r="CD68" s="5">
        <v>0</v>
      </c>
      <c r="CE68" s="8">
        <v>0</v>
      </c>
      <c r="CF68" s="6"/>
      <c r="CG68" s="5"/>
      <c r="CH68" s="8"/>
      <c r="CI68" s="6">
        <v>0</v>
      </c>
      <c r="CJ68" s="5">
        <v>0</v>
      </c>
      <c r="CK68" s="8">
        <v>0</v>
      </c>
      <c r="CL68" s="6">
        <v>0</v>
      </c>
      <c r="CM68" s="5">
        <v>0</v>
      </c>
      <c r="CN68" s="8">
        <v>0</v>
      </c>
      <c r="CO68" s="6">
        <v>0</v>
      </c>
      <c r="CP68" s="5">
        <v>0</v>
      </c>
      <c r="CQ68" s="8">
        <v>0</v>
      </c>
      <c r="CR68" s="6">
        <v>0</v>
      </c>
      <c r="CS68" s="5">
        <v>0</v>
      </c>
      <c r="CT68" s="8">
        <v>0</v>
      </c>
      <c r="CU68" s="6">
        <v>0</v>
      </c>
      <c r="CV68" s="5">
        <v>0</v>
      </c>
      <c r="CW68" s="8">
        <v>0</v>
      </c>
      <c r="CX68" s="6">
        <v>0</v>
      </c>
      <c r="CY68" s="5">
        <v>0</v>
      </c>
      <c r="CZ68" s="8">
        <v>0</v>
      </c>
      <c r="DA68" s="6">
        <v>0</v>
      </c>
      <c r="DB68" s="5">
        <v>0</v>
      </c>
      <c r="DC68" s="8">
        <v>0</v>
      </c>
      <c r="DD68" s="6">
        <v>0</v>
      </c>
      <c r="DE68" s="5">
        <v>0</v>
      </c>
      <c r="DF68" s="8">
        <v>0</v>
      </c>
      <c r="DG68" s="6">
        <f t="shared" si="59"/>
        <v>1017</v>
      </c>
      <c r="DH68" s="8">
        <f t="shared" si="60"/>
        <v>10844</v>
      </c>
    </row>
    <row r="69" spans="1:112" x14ac:dyDescent="0.3">
      <c r="A69" s="41">
        <v>2008</v>
      </c>
      <c r="B69" s="42" t="s">
        <v>13</v>
      </c>
      <c r="C69" s="6">
        <v>5722</v>
      </c>
      <c r="D69" s="5">
        <v>47050</v>
      </c>
      <c r="E69" s="8">
        <f t="shared" si="115"/>
        <v>8222.6494232785735</v>
      </c>
      <c r="F69" s="6">
        <v>0</v>
      </c>
      <c r="G69" s="5">
        <v>0</v>
      </c>
      <c r="H69" s="8">
        <v>0</v>
      </c>
      <c r="I69" s="6">
        <v>0</v>
      </c>
      <c r="J69" s="5">
        <v>0</v>
      </c>
      <c r="K69" s="8">
        <v>0</v>
      </c>
      <c r="L69" s="6">
        <v>0</v>
      </c>
      <c r="M69" s="5">
        <v>0</v>
      </c>
      <c r="N69" s="8">
        <v>0</v>
      </c>
      <c r="O69" s="6">
        <v>0</v>
      </c>
      <c r="P69" s="5">
        <v>0</v>
      </c>
      <c r="Q69" s="8">
        <v>0</v>
      </c>
      <c r="R69" s="6">
        <v>0</v>
      </c>
      <c r="S69" s="5">
        <v>0</v>
      </c>
      <c r="T69" s="8">
        <v>0</v>
      </c>
      <c r="U69" s="6">
        <v>0</v>
      </c>
      <c r="V69" s="5">
        <v>0</v>
      </c>
      <c r="W69" s="8">
        <v>0</v>
      </c>
      <c r="X69" s="6">
        <v>0</v>
      </c>
      <c r="Y69" s="5">
        <v>0</v>
      </c>
      <c r="Z69" s="8">
        <v>0</v>
      </c>
      <c r="AA69" s="6">
        <v>0</v>
      </c>
      <c r="AB69" s="5">
        <v>0</v>
      </c>
      <c r="AC69" s="8">
        <f t="shared" si="113"/>
        <v>0</v>
      </c>
      <c r="AD69" s="6">
        <v>0</v>
      </c>
      <c r="AE69" s="5">
        <v>0</v>
      </c>
      <c r="AF69" s="8">
        <v>0</v>
      </c>
      <c r="AG69" s="6">
        <v>0</v>
      </c>
      <c r="AH69" s="5">
        <v>0</v>
      </c>
      <c r="AI69" s="8">
        <v>0</v>
      </c>
      <c r="AJ69" s="6"/>
      <c r="AK69" s="5"/>
      <c r="AL69" s="8"/>
      <c r="AM69" s="6">
        <v>0</v>
      </c>
      <c r="AN69" s="5">
        <v>0</v>
      </c>
      <c r="AO69" s="8">
        <v>0</v>
      </c>
      <c r="AP69" s="6">
        <v>0</v>
      </c>
      <c r="AQ69" s="5">
        <v>0</v>
      </c>
      <c r="AR69" s="8">
        <v>0</v>
      </c>
      <c r="AS69" s="6">
        <v>0</v>
      </c>
      <c r="AT69" s="5">
        <v>0</v>
      </c>
      <c r="AU69" s="8">
        <v>0</v>
      </c>
      <c r="AV69" s="6">
        <v>0</v>
      </c>
      <c r="AW69" s="5">
        <v>0</v>
      </c>
      <c r="AX69" s="8">
        <v>0</v>
      </c>
      <c r="AY69" s="6">
        <v>0</v>
      </c>
      <c r="AZ69" s="5">
        <v>0</v>
      </c>
      <c r="BA69" s="8">
        <v>0</v>
      </c>
      <c r="BB69" s="6">
        <v>0</v>
      </c>
      <c r="BC69" s="5">
        <v>0</v>
      </c>
      <c r="BD69" s="8">
        <v>0</v>
      </c>
      <c r="BE69" s="6">
        <v>0</v>
      </c>
      <c r="BF69" s="5">
        <v>0</v>
      </c>
      <c r="BG69" s="8">
        <v>0</v>
      </c>
      <c r="BH69" s="6">
        <v>0</v>
      </c>
      <c r="BI69" s="5">
        <v>0</v>
      </c>
      <c r="BJ69" s="8">
        <v>0</v>
      </c>
      <c r="BK69" s="6">
        <v>0</v>
      </c>
      <c r="BL69" s="5">
        <v>0</v>
      </c>
      <c r="BM69" s="8">
        <v>0</v>
      </c>
      <c r="BN69" s="6">
        <v>0</v>
      </c>
      <c r="BO69" s="5">
        <v>0</v>
      </c>
      <c r="BP69" s="8">
        <v>0</v>
      </c>
      <c r="BQ69" s="6">
        <v>0</v>
      </c>
      <c r="BR69" s="5">
        <v>0</v>
      </c>
      <c r="BS69" s="8">
        <v>0</v>
      </c>
      <c r="BT69" s="6">
        <v>0</v>
      </c>
      <c r="BU69" s="5">
        <v>0</v>
      </c>
      <c r="BV69" s="8">
        <v>0</v>
      </c>
      <c r="BW69" s="6">
        <v>0</v>
      </c>
      <c r="BX69" s="5">
        <v>0</v>
      </c>
      <c r="BY69" s="8">
        <v>0</v>
      </c>
      <c r="BZ69" s="6">
        <v>0</v>
      </c>
      <c r="CA69" s="5">
        <v>0</v>
      </c>
      <c r="CB69" s="8">
        <v>0</v>
      </c>
      <c r="CC69" s="6">
        <v>0</v>
      </c>
      <c r="CD69" s="5">
        <v>0</v>
      </c>
      <c r="CE69" s="8">
        <v>0</v>
      </c>
      <c r="CF69" s="6"/>
      <c r="CG69" s="5"/>
      <c r="CH69" s="8"/>
      <c r="CI69" s="6">
        <v>0</v>
      </c>
      <c r="CJ69" s="5">
        <v>0</v>
      </c>
      <c r="CK69" s="8">
        <v>0</v>
      </c>
      <c r="CL69" s="6">
        <v>0</v>
      </c>
      <c r="CM69" s="5">
        <v>0</v>
      </c>
      <c r="CN69" s="8">
        <v>0</v>
      </c>
      <c r="CO69" s="6">
        <v>0</v>
      </c>
      <c r="CP69" s="5">
        <v>0</v>
      </c>
      <c r="CQ69" s="8">
        <v>0</v>
      </c>
      <c r="CR69" s="6">
        <v>0</v>
      </c>
      <c r="CS69" s="5">
        <v>0</v>
      </c>
      <c r="CT69" s="8">
        <v>0</v>
      </c>
      <c r="CU69" s="6">
        <v>0</v>
      </c>
      <c r="CV69" s="5">
        <v>0</v>
      </c>
      <c r="CW69" s="8">
        <v>0</v>
      </c>
      <c r="CX69" s="6">
        <v>0</v>
      </c>
      <c r="CY69" s="5">
        <v>0</v>
      </c>
      <c r="CZ69" s="8">
        <v>0</v>
      </c>
      <c r="DA69" s="6">
        <v>0</v>
      </c>
      <c r="DB69" s="5">
        <v>0</v>
      </c>
      <c r="DC69" s="8">
        <v>0</v>
      </c>
      <c r="DD69" s="6">
        <v>0</v>
      </c>
      <c r="DE69" s="5">
        <v>0</v>
      </c>
      <c r="DF69" s="8">
        <v>0</v>
      </c>
      <c r="DG69" s="6">
        <f t="shared" si="59"/>
        <v>5722</v>
      </c>
      <c r="DH69" s="8">
        <f t="shared" si="60"/>
        <v>47050</v>
      </c>
    </row>
    <row r="70" spans="1:112" ht="15" thickBot="1" x14ac:dyDescent="0.35">
      <c r="A70" s="43"/>
      <c r="B70" s="44" t="s">
        <v>14</v>
      </c>
      <c r="C70" s="32">
        <f>SUM(C58:C69)</f>
        <v>42796</v>
      </c>
      <c r="D70" s="31">
        <f>SUM(D58:D69)</f>
        <v>387874</v>
      </c>
      <c r="E70" s="33">
        <f t="shared" si="115"/>
        <v>9063.3236751098229</v>
      </c>
      <c r="F70" s="32">
        <f>SUM(F58:F69)</f>
        <v>0</v>
      </c>
      <c r="G70" s="31">
        <f>SUM(G58:G69)</f>
        <v>0</v>
      </c>
      <c r="H70" s="33"/>
      <c r="I70" s="32">
        <f>SUM(I58:I69)</f>
        <v>0</v>
      </c>
      <c r="J70" s="31">
        <f>SUM(J58:J69)</f>
        <v>0</v>
      </c>
      <c r="K70" s="33"/>
      <c r="L70" s="32">
        <f>SUM(L58:L69)</f>
        <v>0</v>
      </c>
      <c r="M70" s="31">
        <f>SUM(M58:M69)</f>
        <v>0</v>
      </c>
      <c r="N70" s="33"/>
      <c r="O70" s="32">
        <f>SUM(O58:O69)</f>
        <v>0</v>
      </c>
      <c r="P70" s="31">
        <f>SUM(P58:P69)</f>
        <v>0</v>
      </c>
      <c r="Q70" s="33"/>
      <c r="R70" s="32">
        <f>SUM(R58:R69)</f>
        <v>0</v>
      </c>
      <c r="S70" s="31">
        <f>SUM(S58:S69)</f>
        <v>0</v>
      </c>
      <c r="T70" s="33"/>
      <c r="U70" s="32">
        <f>SUM(U58:U69)</f>
        <v>0</v>
      </c>
      <c r="V70" s="31">
        <f>SUM(V58:V69)</f>
        <v>0</v>
      </c>
      <c r="W70" s="33"/>
      <c r="X70" s="32">
        <f>SUM(X58:X69)</f>
        <v>0</v>
      </c>
      <c r="Y70" s="31">
        <f>SUM(Y58:Y69)</f>
        <v>0</v>
      </c>
      <c r="Z70" s="33"/>
      <c r="AA70" s="32">
        <f t="shared" ref="AA70:AB70" si="117">SUM(AA58:AA69)</f>
        <v>0</v>
      </c>
      <c r="AB70" s="31">
        <f t="shared" si="117"/>
        <v>0</v>
      </c>
      <c r="AC70" s="33"/>
      <c r="AD70" s="32">
        <f>SUM(AD58:AD69)</f>
        <v>0</v>
      </c>
      <c r="AE70" s="31">
        <f>SUM(AE58:AE69)</f>
        <v>0</v>
      </c>
      <c r="AF70" s="33"/>
      <c r="AG70" s="32">
        <f>SUM(AG58:AG69)</f>
        <v>0</v>
      </c>
      <c r="AH70" s="31">
        <f>SUM(AH58:AH69)</f>
        <v>0</v>
      </c>
      <c r="AI70" s="33"/>
      <c r="AJ70" s="32"/>
      <c r="AK70" s="31"/>
      <c r="AL70" s="33"/>
      <c r="AM70" s="32">
        <f>SUM(AM58:AM69)</f>
        <v>0</v>
      </c>
      <c r="AN70" s="31">
        <f>SUM(AN58:AN69)</f>
        <v>0</v>
      </c>
      <c r="AO70" s="33"/>
      <c r="AP70" s="32">
        <f t="shared" ref="AP70:AQ70" si="118">SUM(AP58:AP69)</f>
        <v>0</v>
      </c>
      <c r="AQ70" s="31">
        <f t="shared" si="118"/>
        <v>0</v>
      </c>
      <c r="AR70" s="33"/>
      <c r="AS70" s="32">
        <f t="shared" ref="AS70:AT70" si="119">SUM(AS58:AS69)</f>
        <v>0</v>
      </c>
      <c r="AT70" s="31">
        <f t="shared" si="119"/>
        <v>0</v>
      </c>
      <c r="AU70" s="33"/>
      <c r="AV70" s="32">
        <v>0</v>
      </c>
      <c r="AW70" s="31">
        <v>0</v>
      </c>
      <c r="AX70" s="33"/>
      <c r="AY70" s="32">
        <f t="shared" ref="AY70:AZ70" si="120">SUM(AY58:AY69)</f>
        <v>0</v>
      </c>
      <c r="AZ70" s="31">
        <f t="shared" si="120"/>
        <v>0</v>
      </c>
      <c r="BA70" s="33"/>
      <c r="BB70" s="32">
        <f t="shared" ref="BB70:BC70" si="121">SUM(BB58:BB69)</f>
        <v>0</v>
      </c>
      <c r="BC70" s="31">
        <f t="shared" si="121"/>
        <v>0</v>
      </c>
      <c r="BD70" s="33"/>
      <c r="BE70" s="32">
        <f t="shared" ref="BE70:BF70" si="122">SUM(BE58:BE69)</f>
        <v>0</v>
      </c>
      <c r="BF70" s="31">
        <f t="shared" si="122"/>
        <v>0</v>
      </c>
      <c r="BG70" s="33"/>
      <c r="BH70" s="32">
        <v>0</v>
      </c>
      <c r="BI70" s="31">
        <v>0</v>
      </c>
      <c r="BJ70" s="33">
        <v>0</v>
      </c>
      <c r="BK70" s="32">
        <f t="shared" ref="BK70:BL70" si="123">SUM(BK58:BK69)</f>
        <v>1416</v>
      </c>
      <c r="BL70" s="31">
        <f t="shared" si="123"/>
        <v>13932</v>
      </c>
      <c r="BM70" s="33">
        <f t="shared" si="116"/>
        <v>9838.9830508474588</v>
      </c>
      <c r="BN70" s="32">
        <f t="shared" ref="BN70:BO70" si="124">SUM(BN58:BN69)</f>
        <v>0</v>
      </c>
      <c r="BO70" s="31">
        <f t="shared" si="124"/>
        <v>0</v>
      </c>
      <c r="BP70" s="33"/>
      <c r="BQ70" s="32">
        <f t="shared" ref="BQ70:BR70" si="125">SUM(BQ58:BQ69)</f>
        <v>0</v>
      </c>
      <c r="BR70" s="31">
        <f t="shared" si="125"/>
        <v>0</v>
      </c>
      <c r="BS70" s="33"/>
      <c r="BT70" s="32">
        <f t="shared" ref="BT70:BU70" si="126">SUM(BT58:BT69)</f>
        <v>0</v>
      </c>
      <c r="BU70" s="31">
        <f t="shared" si="126"/>
        <v>0</v>
      </c>
      <c r="BV70" s="33"/>
      <c r="BW70" s="32">
        <f t="shared" ref="BW70:BX70" si="127">SUM(BW58:BW69)</f>
        <v>0</v>
      </c>
      <c r="BX70" s="31">
        <f t="shared" si="127"/>
        <v>0</v>
      </c>
      <c r="BY70" s="33"/>
      <c r="BZ70" s="32">
        <f t="shared" ref="BZ70:CA70" si="128">SUM(BZ58:BZ69)</f>
        <v>0</v>
      </c>
      <c r="CA70" s="31">
        <f t="shared" si="128"/>
        <v>0</v>
      </c>
      <c r="CB70" s="33"/>
      <c r="CC70" s="32">
        <f t="shared" ref="CC70:CD70" si="129">SUM(CC58:CC69)</f>
        <v>0</v>
      </c>
      <c r="CD70" s="31">
        <f t="shared" si="129"/>
        <v>0</v>
      </c>
      <c r="CE70" s="33"/>
      <c r="CF70" s="32"/>
      <c r="CG70" s="31"/>
      <c r="CH70" s="33"/>
      <c r="CI70" s="32">
        <f t="shared" ref="CI70:CJ70" si="130">SUM(CI58:CI69)</f>
        <v>0</v>
      </c>
      <c r="CJ70" s="31">
        <f t="shared" si="130"/>
        <v>0</v>
      </c>
      <c r="CK70" s="33"/>
      <c r="CL70" s="32">
        <f t="shared" ref="CL70:CM70" si="131">SUM(CL58:CL69)</f>
        <v>0</v>
      </c>
      <c r="CM70" s="31">
        <f t="shared" si="131"/>
        <v>0</v>
      </c>
      <c r="CN70" s="33"/>
      <c r="CO70" s="32">
        <f t="shared" ref="CO70:CP70" si="132">SUM(CO58:CO69)</f>
        <v>0</v>
      </c>
      <c r="CP70" s="31">
        <f t="shared" si="132"/>
        <v>0</v>
      </c>
      <c r="CQ70" s="33"/>
      <c r="CR70" s="32">
        <f t="shared" ref="CR70:CS70" si="133">SUM(CR58:CR69)</f>
        <v>0</v>
      </c>
      <c r="CS70" s="31">
        <f t="shared" si="133"/>
        <v>0</v>
      </c>
      <c r="CT70" s="33"/>
      <c r="CU70" s="32">
        <f t="shared" ref="CU70:CV70" si="134">SUM(CU58:CU69)</f>
        <v>1924</v>
      </c>
      <c r="CV70" s="31">
        <f t="shared" si="134"/>
        <v>18365</v>
      </c>
      <c r="CW70" s="33"/>
      <c r="CX70" s="32">
        <f t="shared" ref="CX70:CY70" si="135">SUM(CX58:CX69)</f>
        <v>0</v>
      </c>
      <c r="CY70" s="31">
        <f t="shared" si="135"/>
        <v>0</v>
      </c>
      <c r="CZ70" s="33"/>
      <c r="DA70" s="32">
        <f t="shared" ref="DA70:DB70" si="136">SUM(DA58:DA69)</f>
        <v>0</v>
      </c>
      <c r="DB70" s="31">
        <f t="shared" si="136"/>
        <v>0</v>
      </c>
      <c r="DC70" s="33"/>
      <c r="DD70" s="32">
        <f t="shared" ref="DD70:DE70" si="137">SUM(DD58:DD69)</f>
        <v>0</v>
      </c>
      <c r="DE70" s="31">
        <f t="shared" si="137"/>
        <v>0</v>
      </c>
      <c r="DF70" s="33"/>
      <c r="DG70" s="32">
        <f t="shared" ref="DG70:DG101" si="138">DD70+DA70+CX70+CU70+CR70+CO70+CL70+CC70+BW70+BT70+BK70+BE70+BB70+AY70+AV70+AM70+AG70+AD70+R70+L70+C70+AS70</f>
        <v>46136</v>
      </c>
      <c r="DH70" s="33">
        <f t="shared" ref="DH70:DH101" si="139">DE70+DB70+CY70+CV70+CS70+CP70+CM70+CD70+BX70+BU70+BL70+BF70+BC70+AZ70+AW70+AN70+AH70+AE70+S70+M70+D70+AT70</f>
        <v>420171</v>
      </c>
    </row>
    <row r="71" spans="1:112" x14ac:dyDescent="0.3">
      <c r="A71" s="41">
        <v>2009</v>
      </c>
      <c r="B71" s="42" t="s">
        <v>2</v>
      </c>
      <c r="C71" s="6">
        <v>2997</v>
      </c>
      <c r="D71" s="5">
        <v>18660</v>
      </c>
      <c r="E71" s="8">
        <f>D71/C71*1000</f>
        <v>6226.2262262262257</v>
      </c>
      <c r="F71" s="6">
        <v>0</v>
      </c>
      <c r="G71" s="5">
        <v>0</v>
      </c>
      <c r="H71" s="8">
        <v>0</v>
      </c>
      <c r="I71" s="6">
        <v>0</v>
      </c>
      <c r="J71" s="5">
        <v>0</v>
      </c>
      <c r="K71" s="8">
        <v>0</v>
      </c>
      <c r="L71" s="6">
        <v>0</v>
      </c>
      <c r="M71" s="5">
        <v>0</v>
      </c>
      <c r="N71" s="8">
        <v>0</v>
      </c>
      <c r="O71" s="6">
        <v>0</v>
      </c>
      <c r="P71" s="5">
        <v>0</v>
      </c>
      <c r="Q71" s="8">
        <v>0</v>
      </c>
      <c r="R71" s="6">
        <v>0</v>
      </c>
      <c r="S71" s="5">
        <v>0</v>
      </c>
      <c r="T71" s="8">
        <v>0</v>
      </c>
      <c r="U71" s="6">
        <v>0</v>
      </c>
      <c r="V71" s="5">
        <v>0</v>
      </c>
      <c r="W71" s="8">
        <v>0</v>
      </c>
      <c r="X71" s="6">
        <v>0</v>
      </c>
      <c r="Y71" s="5">
        <v>0</v>
      </c>
      <c r="Z71" s="8">
        <v>0</v>
      </c>
      <c r="AA71" s="6">
        <v>0</v>
      </c>
      <c r="AB71" s="5">
        <v>0</v>
      </c>
      <c r="AC71" s="8">
        <f t="shared" ref="AC71:AC82" si="140">IF(AA71=0,0,AB71/AA71*1000)</f>
        <v>0</v>
      </c>
      <c r="AD71" s="6">
        <v>0</v>
      </c>
      <c r="AE71" s="5">
        <v>0</v>
      </c>
      <c r="AF71" s="8">
        <v>0</v>
      </c>
      <c r="AG71" s="6">
        <v>0</v>
      </c>
      <c r="AH71" s="5">
        <v>0</v>
      </c>
      <c r="AI71" s="8">
        <v>0</v>
      </c>
      <c r="AJ71" s="6"/>
      <c r="AK71" s="5"/>
      <c r="AL71" s="8"/>
      <c r="AM71" s="6">
        <v>0</v>
      </c>
      <c r="AN71" s="5">
        <v>0</v>
      </c>
      <c r="AO71" s="8">
        <v>0</v>
      </c>
      <c r="AP71" s="6">
        <v>0</v>
      </c>
      <c r="AQ71" s="5">
        <v>0</v>
      </c>
      <c r="AR71" s="8">
        <v>0</v>
      </c>
      <c r="AS71" s="6">
        <v>0</v>
      </c>
      <c r="AT71" s="5">
        <v>0</v>
      </c>
      <c r="AU71" s="8">
        <v>0</v>
      </c>
      <c r="AV71" s="6">
        <v>0</v>
      </c>
      <c r="AW71" s="5">
        <v>0</v>
      </c>
      <c r="AX71" s="8">
        <v>0</v>
      </c>
      <c r="AY71" s="6">
        <v>0</v>
      </c>
      <c r="AZ71" s="5">
        <v>0</v>
      </c>
      <c r="BA71" s="8">
        <v>0</v>
      </c>
      <c r="BB71" s="6">
        <v>0</v>
      </c>
      <c r="BC71" s="5">
        <v>0</v>
      </c>
      <c r="BD71" s="8">
        <v>0</v>
      </c>
      <c r="BE71" s="6">
        <v>0</v>
      </c>
      <c r="BF71" s="5">
        <v>0</v>
      </c>
      <c r="BG71" s="8">
        <v>0</v>
      </c>
      <c r="BH71" s="6">
        <v>0</v>
      </c>
      <c r="BI71" s="5">
        <v>0</v>
      </c>
      <c r="BJ71" s="8">
        <v>0</v>
      </c>
      <c r="BK71" s="6">
        <v>0</v>
      </c>
      <c r="BL71" s="5">
        <v>0</v>
      </c>
      <c r="BM71" s="8">
        <v>0</v>
      </c>
      <c r="BN71" s="6">
        <v>0</v>
      </c>
      <c r="BO71" s="5">
        <v>0</v>
      </c>
      <c r="BP71" s="8">
        <v>0</v>
      </c>
      <c r="BQ71" s="6">
        <v>0</v>
      </c>
      <c r="BR71" s="5">
        <v>0</v>
      </c>
      <c r="BS71" s="8">
        <v>0</v>
      </c>
      <c r="BT71" s="6">
        <v>0</v>
      </c>
      <c r="BU71" s="5">
        <v>0</v>
      </c>
      <c r="BV71" s="8">
        <v>0</v>
      </c>
      <c r="BW71" s="6">
        <v>0</v>
      </c>
      <c r="BX71" s="5">
        <v>0</v>
      </c>
      <c r="BY71" s="8">
        <v>0</v>
      </c>
      <c r="BZ71" s="6">
        <v>0</v>
      </c>
      <c r="CA71" s="5">
        <v>0</v>
      </c>
      <c r="CB71" s="8">
        <v>0</v>
      </c>
      <c r="CC71" s="6">
        <v>0</v>
      </c>
      <c r="CD71" s="5">
        <v>0</v>
      </c>
      <c r="CE71" s="8">
        <v>0</v>
      </c>
      <c r="CF71" s="6"/>
      <c r="CG71" s="5"/>
      <c r="CH71" s="8"/>
      <c r="CI71" s="6">
        <v>0</v>
      </c>
      <c r="CJ71" s="5">
        <v>0</v>
      </c>
      <c r="CK71" s="8">
        <v>0</v>
      </c>
      <c r="CL71" s="6">
        <v>0</v>
      </c>
      <c r="CM71" s="5">
        <v>0</v>
      </c>
      <c r="CN71" s="8">
        <v>0</v>
      </c>
      <c r="CO71" s="6">
        <v>0</v>
      </c>
      <c r="CP71" s="5">
        <v>0</v>
      </c>
      <c r="CQ71" s="8">
        <v>0</v>
      </c>
      <c r="CR71" s="6">
        <v>0</v>
      </c>
      <c r="CS71" s="5">
        <v>0</v>
      </c>
      <c r="CT71" s="8">
        <v>0</v>
      </c>
      <c r="CU71" s="6">
        <v>0</v>
      </c>
      <c r="CV71" s="5">
        <v>0</v>
      </c>
      <c r="CW71" s="8">
        <v>0</v>
      </c>
      <c r="CX71" s="6">
        <v>0</v>
      </c>
      <c r="CY71" s="5">
        <v>0</v>
      </c>
      <c r="CZ71" s="8">
        <v>0</v>
      </c>
      <c r="DA71" s="6">
        <v>0</v>
      </c>
      <c r="DB71" s="5">
        <v>0</v>
      </c>
      <c r="DC71" s="8">
        <v>0</v>
      </c>
      <c r="DD71" s="6">
        <v>0</v>
      </c>
      <c r="DE71" s="5">
        <v>0</v>
      </c>
      <c r="DF71" s="8">
        <v>0</v>
      </c>
      <c r="DG71" s="6">
        <f t="shared" si="138"/>
        <v>2997</v>
      </c>
      <c r="DH71" s="8">
        <f t="shared" si="139"/>
        <v>18660</v>
      </c>
    </row>
    <row r="72" spans="1:112" x14ac:dyDescent="0.3">
      <c r="A72" s="41">
        <v>2009</v>
      </c>
      <c r="B72" s="42" t="s">
        <v>3</v>
      </c>
      <c r="C72" s="6">
        <v>3487</v>
      </c>
      <c r="D72" s="5">
        <v>22500</v>
      </c>
      <c r="E72" s="8">
        <f t="shared" ref="E72:E82" si="141">D72/C72*1000</f>
        <v>6452.5379982793238</v>
      </c>
      <c r="F72" s="6">
        <v>0</v>
      </c>
      <c r="G72" s="5">
        <v>0</v>
      </c>
      <c r="H72" s="8">
        <v>0</v>
      </c>
      <c r="I72" s="6">
        <v>0</v>
      </c>
      <c r="J72" s="5">
        <v>0</v>
      </c>
      <c r="K72" s="8">
        <v>0</v>
      </c>
      <c r="L72" s="6">
        <v>0</v>
      </c>
      <c r="M72" s="5">
        <v>0</v>
      </c>
      <c r="N72" s="8">
        <v>0</v>
      </c>
      <c r="O72" s="6">
        <v>0</v>
      </c>
      <c r="P72" s="5">
        <v>0</v>
      </c>
      <c r="Q72" s="8">
        <v>0</v>
      </c>
      <c r="R72" s="6">
        <v>0</v>
      </c>
      <c r="S72" s="5">
        <v>0</v>
      </c>
      <c r="T72" s="8">
        <v>0</v>
      </c>
      <c r="U72" s="6">
        <v>0</v>
      </c>
      <c r="V72" s="5">
        <v>0</v>
      </c>
      <c r="W72" s="8">
        <v>0</v>
      </c>
      <c r="X72" s="6">
        <v>0</v>
      </c>
      <c r="Y72" s="5">
        <v>0</v>
      </c>
      <c r="Z72" s="8">
        <v>0</v>
      </c>
      <c r="AA72" s="6">
        <v>0</v>
      </c>
      <c r="AB72" s="5">
        <v>0</v>
      </c>
      <c r="AC72" s="8">
        <f t="shared" si="140"/>
        <v>0</v>
      </c>
      <c r="AD72" s="6">
        <v>0</v>
      </c>
      <c r="AE72" s="5">
        <v>0</v>
      </c>
      <c r="AF72" s="8">
        <v>0</v>
      </c>
      <c r="AG72" s="6">
        <v>0</v>
      </c>
      <c r="AH72" s="5">
        <v>0</v>
      </c>
      <c r="AI72" s="8">
        <v>0</v>
      </c>
      <c r="AJ72" s="6"/>
      <c r="AK72" s="5"/>
      <c r="AL72" s="8"/>
      <c r="AM72" s="6">
        <v>0</v>
      </c>
      <c r="AN72" s="5">
        <v>0</v>
      </c>
      <c r="AO72" s="8">
        <v>0</v>
      </c>
      <c r="AP72" s="6">
        <v>0</v>
      </c>
      <c r="AQ72" s="5">
        <v>0</v>
      </c>
      <c r="AR72" s="8">
        <v>0</v>
      </c>
      <c r="AS72" s="6">
        <v>0</v>
      </c>
      <c r="AT72" s="5">
        <v>0</v>
      </c>
      <c r="AU72" s="8">
        <v>0</v>
      </c>
      <c r="AV72" s="6">
        <v>0</v>
      </c>
      <c r="AW72" s="5">
        <v>0</v>
      </c>
      <c r="AX72" s="8">
        <v>0</v>
      </c>
      <c r="AY72" s="6">
        <v>0</v>
      </c>
      <c r="AZ72" s="5">
        <v>0</v>
      </c>
      <c r="BA72" s="8">
        <v>0</v>
      </c>
      <c r="BB72" s="6">
        <v>0</v>
      </c>
      <c r="BC72" s="5">
        <v>0</v>
      </c>
      <c r="BD72" s="8">
        <v>0</v>
      </c>
      <c r="BE72" s="6">
        <v>0</v>
      </c>
      <c r="BF72" s="5">
        <v>0</v>
      </c>
      <c r="BG72" s="8">
        <v>0</v>
      </c>
      <c r="BH72" s="6">
        <v>0</v>
      </c>
      <c r="BI72" s="5">
        <v>0</v>
      </c>
      <c r="BJ72" s="8">
        <v>0</v>
      </c>
      <c r="BK72" s="6">
        <v>0</v>
      </c>
      <c r="BL72" s="5">
        <v>0</v>
      </c>
      <c r="BM72" s="8">
        <v>0</v>
      </c>
      <c r="BN72" s="6">
        <v>0</v>
      </c>
      <c r="BO72" s="5">
        <v>0</v>
      </c>
      <c r="BP72" s="8">
        <v>0</v>
      </c>
      <c r="BQ72" s="6">
        <v>0</v>
      </c>
      <c r="BR72" s="5">
        <v>0</v>
      </c>
      <c r="BS72" s="8">
        <v>0</v>
      </c>
      <c r="BT72" s="6">
        <v>0</v>
      </c>
      <c r="BU72" s="5">
        <v>0</v>
      </c>
      <c r="BV72" s="8">
        <v>0</v>
      </c>
      <c r="BW72" s="6">
        <v>0</v>
      </c>
      <c r="BX72" s="5">
        <v>0</v>
      </c>
      <c r="BY72" s="8">
        <v>0</v>
      </c>
      <c r="BZ72" s="6">
        <v>0</v>
      </c>
      <c r="CA72" s="5">
        <v>0</v>
      </c>
      <c r="CB72" s="8">
        <v>0</v>
      </c>
      <c r="CC72" s="6">
        <v>0</v>
      </c>
      <c r="CD72" s="5">
        <v>0</v>
      </c>
      <c r="CE72" s="8">
        <v>0</v>
      </c>
      <c r="CF72" s="6"/>
      <c r="CG72" s="5"/>
      <c r="CH72" s="8"/>
      <c r="CI72" s="6">
        <v>0</v>
      </c>
      <c r="CJ72" s="5">
        <v>0</v>
      </c>
      <c r="CK72" s="8">
        <v>0</v>
      </c>
      <c r="CL72" s="6">
        <v>0</v>
      </c>
      <c r="CM72" s="5">
        <v>0</v>
      </c>
      <c r="CN72" s="8">
        <v>0</v>
      </c>
      <c r="CO72" s="6">
        <v>0</v>
      </c>
      <c r="CP72" s="5">
        <v>0</v>
      </c>
      <c r="CQ72" s="8">
        <v>0</v>
      </c>
      <c r="CR72" s="6">
        <v>0</v>
      </c>
      <c r="CS72" s="5">
        <v>0</v>
      </c>
      <c r="CT72" s="8">
        <v>0</v>
      </c>
      <c r="CU72" s="6">
        <v>0</v>
      </c>
      <c r="CV72" s="5">
        <v>0</v>
      </c>
      <c r="CW72" s="8">
        <v>0</v>
      </c>
      <c r="CX72" s="6">
        <v>0</v>
      </c>
      <c r="CY72" s="5">
        <v>0</v>
      </c>
      <c r="CZ72" s="8">
        <v>0</v>
      </c>
      <c r="DA72" s="6">
        <v>0</v>
      </c>
      <c r="DB72" s="5">
        <v>0</v>
      </c>
      <c r="DC72" s="8">
        <v>0</v>
      </c>
      <c r="DD72" s="6">
        <v>0</v>
      </c>
      <c r="DE72" s="5">
        <v>0</v>
      </c>
      <c r="DF72" s="8">
        <v>0</v>
      </c>
      <c r="DG72" s="6">
        <f t="shared" si="138"/>
        <v>3487</v>
      </c>
      <c r="DH72" s="8">
        <f t="shared" si="139"/>
        <v>22500</v>
      </c>
    </row>
    <row r="73" spans="1:112" x14ac:dyDescent="0.3">
      <c r="A73" s="41">
        <v>2009</v>
      </c>
      <c r="B73" s="42" t="s">
        <v>4</v>
      </c>
      <c r="C73" s="6">
        <v>1</v>
      </c>
      <c r="D73" s="5">
        <v>3</v>
      </c>
      <c r="E73" s="8">
        <f t="shared" si="141"/>
        <v>3000</v>
      </c>
      <c r="F73" s="6">
        <v>0</v>
      </c>
      <c r="G73" s="5">
        <v>0</v>
      </c>
      <c r="H73" s="8">
        <v>0</v>
      </c>
      <c r="I73" s="6">
        <v>0</v>
      </c>
      <c r="J73" s="5">
        <v>0</v>
      </c>
      <c r="K73" s="8">
        <v>0</v>
      </c>
      <c r="L73" s="6">
        <v>0</v>
      </c>
      <c r="M73" s="5">
        <v>0</v>
      </c>
      <c r="N73" s="8">
        <v>0</v>
      </c>
      <c r="O73" s="6">
        <v>0</v>
      </c>
      <c r="P73" s="5">
        <v>0</v>
      </c>
      <c r="Q73" s="8">
        <v>0</v>
      </c>
      <c r="R73" s="6">
        <v>0</v>
      </c>
      <c r="S73" s="5">
        <v>0</v>
      </c>
      <c r="T73" s="8">
        <v>0</v>
      </c>
      <c r="U73" s="6">
        <v>0</v>
      </c>
      <c r="V73" s="5">
        <v>0</v>
      </c>
      <c r="W73" s="8">
        <v>0</v>
      </c>
      <c r="X73" s="6">
        <v>0</v>
      </c>
      <c r="Y73" s="5">
        <v>0</v>
      </c>
      <c r="Z73" s="8">
        <v>0</v>
      </c>
      <c r="AA73" s="6">
        <v>0</v>
      </c>
      <c r="AB73" s="5">
        <v>0</v>
      </c>
      <c r="AC73" s="8">
        <f t="shared" si="140"/>
        <v>0</v>
      </c>
      <c r="AD73" s="6">
        <v>0</v>
      </c>
      <c r="AE73" s="5">
        <v>0</v>
      </c>
      <c r="AF73" s="8">
        <v>0</v>
      </c>
      <c r="AG73" s="6">
        <v>0</v>
      </c>
      <c r="AH73" s="5">
        <v>0</v>
      </c>
      <c r="AI73" s="8">
        <v>0</v>
      </c>
      <c r="AJ73" s="6"/>
      <c r="AK73" s="5"/>
      <c r="AL73" s="8"/>
      <c r="AM73" s="6">
        <v>0</v>
      </c>
      <c r="AN73" s="5">
        <v>0</v>
      </c>
      <c r="AO73" s="8">
        <v>0</v>
      </c>
      <c r="AP73" s="6">
        <v>0</v>
      </c>
      <c r="AQ73" s="5">
        <v>0</v>
      </c>
      <c r="AR73" s="8">
        <v>0</v>
      </c>
      <c r="AS73" s="6">
        <v>0</v>
      </c>
      <c r="AT73" s="5">
        <v>0</v>
      </c>
      <c r="AU73" s="8">
        <v>0</v>
      </c>
      <c r="AV73" s="6">
        <v>0</v>
      </c>
      <c r="AW73" s="5">
        <v>0</v>
      </c>
      <c r="AX73" s="8">
        <v>0</v>
      </c>
      <c r="AY73" s="6">
        <v>0</v>
      </c>
      <c r="AZ73" s="5">
        <v>0</v>
      </c>
      <c r="BA73" s="8">
        <v>0</v>
      </c>
      <c r="BB73" s="6">
        <v>0</v>
      </c>
      <c r="BC73" s="5">
        <v>0</v>
      </c>
      <c r="BD73" s="8">
        <v>0</v>
      </c>
      <c r="BE73" s="6">
        <v>0</v>
      </c>
      <c r="BF73" s="5">
        <v>0</v>
      </c>
      <c r="BG73" s="8">
        <v>0</v>
      </c>
      <c r="BH73" s="6">
        <v>0</v>
      </c>
      <c r="BI73" s="5">
        <v>0</v>
      </c>
      <c r="BJ73" s="8">
        <v>0</v>
      </c>
      <c r="BK73" s="6">
        <v>0</v>
      </c>
      <c r="BL73" s="5">
        <v>0</v>
      </c>
      <c r="BM73" s="8">
        <v>0</v>
      </c>
      <c r="BN73" s="6">
        <v>0</v>
      </c>
      <c r="BO73" s="5">
        <v>0</v>
      </c>
      <c r="BP73" s="8">
        <v>0</v>
      </c>
      <c r="BQ73" s="6">
        <v>0</v>
      </c>
      <c r="BR73" s="5">
        <v>0</v>
      </c>
      <c r="BS73" s="8">
        <v>0</v>
      </c>
      <c r="BT73" s="6">
        <v>0</v>
      </c>
      <c r="BU73" s="5">
        <v>0</v>
      </c>
      <c r="BV73" s="8">
        <v>0</v>
      </c>
      <c r="BW73" s="6">
        <v>0</v>
      </c>
      <c r="BX73" s="5">
        <v>0</v>
      </c>
      <c r="BY73" s="8">
        <v>0</v>
      </c>
      <c r="BZ73" s="6">
        <v>0</v>
      </c>
      <c r="CA73" s="5">
        <v>0</v>
      </c>
      <c r="CB73" s="8">
        <v>0</v>
      </c>
      <c r="CC73" s="6">
        <v>0</v>
      </c>
      <c r="CD73" s="5">
        <v>0</v>
      </c>
      <c r="CE73" s="8">
        <v>0</v>
      </c>
      <c r="CF73" s="6"/>
      <c r="CG73" s="5"/>
      <c r="CH73" s="8"/>
      <c r="CI73" s="6">
        <v>0</v>
      </c>
      <c r="CJ73" s="5">
        <v>0</v>
      </c>
      <c r="CK73" s="8">
        <v>0</v>
      </c>
      <c r="CL73" s="6">
        <v>0</v>
      </c>
      <c r="CM73" s="5">
        <v>0</v>
      </c>
      <c r="CN73" s="8">
        <v>0</v>
      </c>
      <c r="CO73" s="6">
        <v>0</v>
      </c>
      <c r="CP73" s="5">
        <v>0</v>
      </c>
      <c r="CQ73" s="8">
        <v>0</v>
      </c>
      <c r="CR73" s="6">
        <v>0</v>
      </c>
      <c r="CS73" s="5">
        <v>0</v>
      </c>
      <c r="CT73" s="8">
        <v>0</v>
      </c>
      <c r="CU73" s="6">
        <v>0</v>
      </c>
      <c r="CV73" s="5">
        <v>0</v>
      </c>
      <c r="CW73" s="8">
        <v>0</v>
      </c>
      <c r="CX73" s="6">
        <v>0</v>
      </c>
      <c r="CY73" s="5">
        <v>0</v>
      </c>
      <c r="CZ73" s="8">
        <v>0</v>
      </c>
      <c r="DA73" s="6">
        <v>0</v>
      </c>
      <c r="DB73" s="5">
        <v>0</v>
      </c>
      <c r="DC73" s="8">
        <v>0</v>
      </c>
      <c r="DD73" s="6">
        <v>0</v>
      </c>
      <c r="DE73" s="5">
        <v>0</v>
      </c>
      <c r="DF73" s="8">
        <v>0</v>
      </c>
      <c r="DG73" s="6">
        <f t="shared" si="138"/>
        <v>1</v>
      </c>
      <c r="DH73" s="8">
        <f t="shared" si="139"/>
        <v>3</v>
      </c>
    </row>
    <row r="74" spans="1:112" x14ac:dyDescent="0.3">
      <c r="A74" s="41">
        <v>2009</v>
      </c>
      <c r="B74" s="42" t="s">
        <v>5</v>
      </c>
      <c r="C74" s="6">
        <v>4000</v>
      </c>
      <c r="D74" s="5">
        <v>26301</v>
      </c>
      <c r="E74" s="8">
        <f t="shared" si="141"/>
        <v>6575.25</v>
      </c>
      <c r="F74" s="6">
        <v>0</v>
      </c>
      <c r="G74" s="5">
        <v>0</v>
      </c>
      <c r="H74" s="8">
        <v>0</v>
      </c>
      <c r="I74" s="6">
        <v>0</v>
      </c>
      <c r="J74" s="5">
        <v>0</v>
      </c>
      <c r="K74" s="8">
        <v>0</v>
      </c>
      <c r="L74" s="6">
        <v>0</v>
      </c>
      <c r="M74" s="5">
        <v>0</v>
      </c>
      <c r="N74" s="8">
        <v>0</v>
      </c>
      <c r="O74" s="6">
        <v>0</v>
      </c>
      <c r="P74" s="5">
        <v>0</v>
      </c>
      <c r="Q74" s="8">
        <v>0</v>
      </c>
      <c r="R74" s="6">
        <v>0</v>
      </c>
      <c r="S74" s="5">
        <v>0</v>
      </c>
      <c r="T74" s="8">
        <v>0</v>
      </c>
      <c r="U74" s="6">
        <v>0</v>
      </c>
      <c r="V74" s="5">
        <v>0</v>
      </c>
      <c r="W74" s="8">
        <v>0</v>
      </c>
      <c r="X74" s="6">
        <v>0</v>
      </c>
      <c r="Y74" s="5">
        <v>0</v>
      </c>
      <c r="Z74" s="8">
        <v>0</v>
      </c>
      <c r="AA74" s="6">
        <v>0</v>
      </c>
      <c r="AB74" s="5">
        <v>0</v>
      </c>
      <c r="AC74" s="8">
        <f t="shared" si="140"/>
        <v>0</v>
      </c>
      <c r="AD74" s="6">
        <v>0</v>
      </c>
      <c r="AE74" s="5">
        <v>0</v>
      </c>
      <c r="AF74" s="8">
        <v>0</v>
      </c>
      <c r="AG74" s="6">
        <v>0</v>
      </c>
      <c r="AH74" s="5">
        <v>0</v>
      </c>
      <c r="AI74" s="8">
        <v>0</v>
      </c>
      <c r="AJ74" s="6"/>
      <c r="AK74" s="5"/>
      <c r="AL74" s="8"/>
      <c r="AM74" s="6">
        <v>0</v>
      </c>
      <c r="AN74" s="5">
        <v>0</v>
      </c>
      <c r="AO74" s="8">
        <v>0</v>
      </c>
      <c r="AP74" s="6">
        <v>0</v>
      </c>
      <c r="AQ74" s="5">
        <v>0</v>
      </c>
      <c r="AR74" s="8">
        <v>0</v>
      </c>
      <c r="AS74" s="6">
        <v>0</v>
      </c>
      <c r="AT74" s="5">
        <v>0</v>
      </c>
      <c r="AU74" s="8">
        <v>0</v>
      </c>
      <c r="AV74" s="6">
        <v>0</v>
      </c>
      <c r="AW74" s="5">
        <v>0</v>
      </c>
      <c r="AX74" s="8">
        <v>0</v>
      </c>
      <c r="AY74" s="6">
        <v>0</v>
      </c>
      <c r="AZ74" s="5">
        <v>0</v>
      </c>
      <c r="BA74" s="8">
        <v>0</v>
      </c>
      <c r="BB74" s="6">
        <v>0</v>
      </c>
      <c r="BC74" s="5">
        <v>0</v>
      </c>
      <c r="BD74" s="8">
        <v>0</v>
      </c>
      <c r="BE74" s="6">
        <v>0</v>
      </c>
      <c r="BF74" s="5">
        <v>0</v>
      </c>
      <c r="BG74" s="8">
        <v>0</v>
      </c>
      <c r="BH74" s="6">
        <v>0</v>
      </c>
      <c r="BI74" s="5">
        <v>0</v>
      </c>
      <c r="BJ74" s="8">
        <v>0</v>
      </c>
      <c r="BK74" s="6">
        <v>0</v>
      </c>
      <c r="BL74" s="5">
        <v>0</v>
      </c>
      <c r="BM74" s="8">
        <v>0</v>
      </c>
      <c r="BN74" s="6">
        <v>0</v>
      </c>
      <c r="BO74" s="5">
        <v>0</v>
      </c>
      <c r="BP74" s="8">
        <v>0</v>
      </c>
      <c r="BQ74" s="6">
        <v>0</v>
      </c>
      <c r="BR74" s="5">
        <v>0</v>
      </c>
      <c r="BS74" s="8">
        <v>0</v>
      </c>
      <c r="BT74" s="6">
        <v>0</v>
      </c>
      <c r="BU74" s="5">
        <v>0</v>
      </c>
      <c r="BV74" s="8">
        <v>0</v>
      </c>
      <c r="BW74" s="6">
        <v>0</v>
      </c>
      <c r="BX74" s="5">
        <v>0</v>
      </c>
      <c r="BY74" s="8">
        <v>0</v>
      </c>
      <c r="BZ74" s="6">
        <v>0</v>
      </c>
      <c r="CA74" s="5">
        <v>0</v>
      </c>
      <c r="CB74" s="8">
        <v>0</v>
      </c>
      <c r="CC74" s="6">
        <v>0</v>
      </c>
      <c r="CD74" s="5">
        <v>0</v>
      </c>
      <c r="CE74" s="8">
        <v>0</v>
      </c>
      <c r="CF74" s="6"/>
      <c r="CG74" s="5"/>
      <c r="CH74" s="8"/>
      <c r="CI74" s="6">
        <v>0</v>
      </c>
      <c r="CJ74" s="5">
        <v>0</v>
      </c>
      <c r="CK74" s="8">
        <v>0</v>
      </c>
      <c r="CL74" s="6">
        <v>0</v>
      </c>
      <c r="CM74" s="5">
        <v>0</v>
      </c>
      <c r="CN74" s="8">
        <v>0</v>
      </c>
      <c r="CO74" s="6">
        <v>0</v>
      </c>
      <c r="CP74" s="5">
        <v>0</v>
      </c>
      <c r="CQ74" s="8">
        <v>0</v>
      </c>
      <c r="CR74" s="6">
        <v>0</v>
      </c>
      <c r="CS74" s="5">
        <v>0</v>
      </c>
      <c r="CT74" s="8">
        <v>0</v>
      </c>
      <c r="CU74" s="6">
        <v>0</v>
      </c>
      <c r="CV74" s="5">
        <v>0</v>
      </c>
      <c r="CW74" s="8">
        <v>0</v>
      </c>
      <c r="CX74" s="6">
        <v>0</v>
      </c>
      <c r="CY74" s="5">
        <v>0</v>
      </c>
      <c r="CZ74" s="8">
        <v>0</v>
      </c>
      <c r="DA74" s="6">
        <v>0</v>
      </c>
      <c r="DB74" s="5">
        <v>0</v>
      </c>
      <c r="DC74" s="8">
        <v>0</v>
      </c>
      <c r="DD74" s="6">
        <v>0</v>
      </c>
      <c r="DE74" s="5">
        <v>0</v>
      </c>
      <c r="DF74" s="8">
        <v>0</v>
      </c>
      <c r="DG74" s="6">
        <f t="shared" si="138"/>
        <v>4000</v>
      </c>
      <c r="DH74" s="8">
        <f t="shared" si="139"/>
        <v>26301</v>
      </c>
    </row>
    <row r="75" spans="1:112" x14ac:dyDescent="0.3">
      <c r="A75" s="41">
        <v>2009</v>
      </c>
      <c r="B75" s="42" t="s">
        <v>6</v>
      </c>
      <c r="C75" s="6">
        <v>982</v>
      </c>
      <c r="D75" s="5">
        <v>5578</v>
      </c>
      <c r="E75" s="8">
        <f t="shared" si="141"/>
        <v>5680.2443991853361</v>
      </c>
      <c r="F75" s="6">
        <v>0</v>
      </c>
      <c r="G75" s="5">
        <v>0</v>
      </c>
      <c r="H75" s="8">
        <v>0</v>
      </c>
      <c r="I75" s="6">
        <v>0</v>
      </c>
      <c r="J75" s="5">
        <v>0</v>
      </c>
      <c r="K75" s="8">
        <v>0</v>
      </c>
      <c r="L75" s="6">
        <v>0</v>
      </c>
      <c r="M75" s="5">
        <v>0</v>
      </c>
      <c r="N75" s="8">
        <v>0</v>
      </c>
      <c r="O75" s="6">
        <v>0</v>
      </c>
      <c r="P75" s="5">
        <v>0</v>
      </c>
      <c r="Q75" s="8">
        <v>0</v>
      </c>
      <c r="R75" s="6">
        <v>0</v>
      </c>
      <c r="S75" s="5">
        <v>0</v>
      </c>
      <c r="T75" s="8">
        <v>0</v>
      </c>
      <c r="U75" s="6">
        <v>0</v>
      </c>
      <c r="V75" s="5">
        <v>0</v>
      </c>
      <c r="W75" s="8">
        <v>0</v>
      </c>
      <c r="X75" s="6">
        <v>0</v>
      </c>
      <c r="Y75" s="5">
        <v>0</v>
      </c>
      <c r="Z75" s="8">
        <v>0</v>
      </c>
      <c r="AA75" s="6">
        <v>0</v>
      </c>
      <c r="AB75" s="5">
        <v>0</v>
      </c>
      <c r="AC75" s="8">
        <f t="shared" si="140"/>
        <v>0</v>
      </c>
      <c r="AD75" s="6">
        <v>0</v>
      </c>
      <c r="AE75" s="5">
        <v>0</v>
      </c>
      <c r="AF75" s="8">
        <v>0</v>
      </c>
      <c r="AG75" s="6">
        <v>0</v>
      </c>
      <c r="AH75" s="5">
        <v>0</v>
      </c>
      <c r="AI75" s="8">
        <v>0</v>
      </c>
      <c r="AJ75" s="6"/>
      <c r="AK75" s="5"/>
      <c r="AL75" s="8"/>
      <c r="AM75" s="6">
        <v>0</v>
      </c>
      <c r="AN75" s="5">
        <v>0</v>
      </c>
      <c r="AO75" s="8">
        <v>0</v>
      </c>
      <c r="AP75" s="6">
        <v>0</v>
      </c>
      <c r="AQ75" s="5">
        <v>0</v>
      </c>
      <c r="AR75" s="8">
        <v>0</v>
      </c>
      <c r="AS75" s="6">
        <v>0</v>
      </c>
      <c r="AT75" s="5">
        <v>0</v>
      </c>
      <c r="AU75" s="8">
        <v>0</v>
      </c>
      <c r="AV75" s="6">
        <v>0</v>
      </c>
      <c r="AW75" s="5">
        <v>0</v>
      </c>
      <c r="AX75" s="8">
        <v>0</v>
      </c>
      <c r="AY75" s="6">
        <v>0</v>
      </c>
      <c r="AZ75" s="5">
        <v>0</v>
      </c>
      <c r="BA75" s="8">
        <v>0</v>
      </c>
      <c r="BB75" s="6">
        <v>0</v>
      </c>
      <c r="BC75" s="5">
        <v>0</v>
      </c>
      <c r="BD75" s="8">
        <v>0</v>
      </c>
      <c r="BE75" s="6">
        <v>0</v>
      </c>
      <c r="BF75" s="5">
        <v>0</v>
      </c>
      <c r="BG75" s="8">
        <v>0</v>
      </c>
      <c r="BH75" s="6">
        <v>0</v>
      </c>
      <c r="BI75" s="5">
        <v>0</v>
      </c>
      <c r="BJ75" s="8">
        <v>0</v>
      </c>
      <c r="BK75" s="6">
        <v>0</v>
      </c>
      <c r="BL75" s="5">
        <v>0</v>
      </c>
      <c r="BM75" s="8">
        <v>0</v>
      </c>
      <c r="BN75" s="6">
        <v>0</v>
      </c>
      <c r="BO75" s="5">
        <v>0</v>
      </c>
      <c r="BP75" s="8">
        <v>0</v>
      </c>
      <c r="BQ75" s="6">
        <v>0</v>
      </c>
      <c r="BR75" s="5">
        <v>0</v>
      </c>
      <c r="BS75" s="8">
        <v>0</v>
      </c>
      <c r="BT75" s="6">
        <v>0</v>
      </c>
      <c r="BU75" s="5">
        <v>0</v>
      </c>
      <c r="BV75" s="8">
        <v>0</v>
      </c>
      <c r="BW75" s="6">
        <v>0</v>
      </c>
      <c r="BX75" s="5">
        <v>0</v>
      </c>
      <c r="BY75" s="8">
        <v>0</v>
      </c>
      <c r="BZ75" s="6">
        <v>0</v>
      </c>
      <c r="CA75" s="5">
        <v>0</v>
      </c>
      <c r="CB75" s="8">
        <v>0</v>
      </c>
      <c r="CC75" s="6">
        <v>0</v>
      </c>
      <c r="CD75" s="5">
        <v>0</v>
      </c>
      <c r="CE75" s="8">
        <v>0</v>
      </c>
      <c r="CF75" s="6"/>
      <c r="CG75" s="5"/>
      <c r="CH75" s="8"/>
      <c r="CI75" s="6">
        <v>0</v>
      </c>
      <c r="CJ75" s="5">
        <v>0</v>
      </c>
      <c r="CK75" s="8">
        <v>0</v>
      </c>
      <c r="CL75" s="6">
        <v>0</v>
      </c>
      <c r="CM75" s="5">
        <v>0</v>
      </c>
      <c r="CN75" s="8">
        <v>0</v>
      </c>
      <c r="CO75" s="6">
        <v>0</v>
      </c>
      <c r="CP75" s="5">
        <v>0</v>
      </c>
      <c r="CQ75" s="8">
        <v>0</v>
      </c>
      <c r="CR75" s="6">
        <v>0</v>
      </c>
      <c r="CS75" s="5">
        <v>0</v>
      </c>
      <c r="CT75" s="8">
        <v>0</v>
      </c>
      <c r="CU75" s="6">
        <v>0</v>
      </c>
      <c r="CV75" s="5">
        <v>0</v>
      </c>
      <c r="CW75" s="8">
        <v>0</v>
      </c>
      <c r="CX75" s="6">
        <v>0</v>
      </c>
      <c r="CY75" s="5">
        <v>0</v>
      </c>
      <c r="CZ75" s="8">
        <v>0</v>
      </c>
      <c r="DA75" s="6">
        <v>0</v>
      </c>
      <c r="DB75" s="5">
        <v>0</v>
      </c>
      <c r="DC75" s="8">
        <v>0</v>
      </c>
      <c r="DD75" s="6">
        <v>0</v>
      </c>
      <c r="DE75" s="5">
        <v>0</v>
      </c>
      <c r="DF75" s="8">
        <v>0</v>
      </c>
      <c r="DG75" s="6">
        <f t="shared" si="138"/>
        <v>982</v>
      </c>
      <c r="DH75" s="8">
        <f t="shared" si="139"/>
        <v>5578</v>
      </c>
    </row>
    <row r="76" spans="1:112" x14ac:dyDescent="0.3">
      <c r="A76" s="41">
        <v>2009</v>
      </c>
      <c r="B76" s="42" t="s">
        <v>7</v>
      </c>
      <c r="C76" s="6">
        <v>4750</v>
      </c>
      <c r="D76" s="5">
        <v>34774</v>
      </c>
      <c r="E76" s="8">
        <f t="shared" si="141"/>
        <v>7320.8421052631584</v>
      </c>
      <c r="F76" s="6">
        <v>0</v>
      </c>
      <c r="G76" s="5">
        <v>0</v>
      </c>
      <c r="H76" s="8">
        <v>0</v>
      </c>
      <c r="I76" s="6">
        <v>0</v>
      </c>
      <c r="J76" s="5">
        <v>0</v>
      </c>
      <c r="K76" s="8">
        <v>0</v>
      </c>
      <c r="L76" s="6">
        <v>0</v>
      </c>
      <c r="M76" s="5">
        <v>0</v>
      </c>
      <c r="N76" s="8">
        <v>0</v>
      </c>
      <c r="O76" s="6">
        <v>0</v>
      </c>
      <c r="P76" s="5">
        <v>0</v>
      </c>
      <c r="Q76" s="8">
        <v>0</v>
      </c>
      <c r="R76" s="6">
        <v>0</v>
      </c>
      <c r="S76" s="5">
        <v>0</v>
      </c>
      <c r="T76" s="8">
        <v>0</v>
      </c>
      <c r="U76" s="6">
        <v>0</v>
      </c>
      <c r="V76" s="5">
        <v>0</v>
      </c>
      <c r="W76" s="8">
        <v>0</v>
      </c>
      <c r="X76" s="6">
        <v>0</v>
      </c>
      <c r="Y76" s="5">
        <v>0</v>
      </c>
      <c r="Z76" s="8">
        <v>0</v>
      </c>
      <c r="AA76" s="6">
        <v>0</v>
      </c>
      <c r="AB76" s="5">
        <v>0</v>
      </c>
      <c r="AC76" s="8">
        <f t="shared" si="140"/>
        <v>0</v>
      </c>
      <c r="AD76" s="6">
        <v>0</v>
      </c>
      <c r="AE76" s="5">
        <v>0</v>
      </c>
      <c r="AF76" s="8">
        <v>0</v>
      </c>
      <c r="AG76" s="6">
        <v>0</v>
      </c>
      <c r="AH76" s="5">
        <v>0</v>
      </c>
      <c r="AI76" s="8">
        <v>0</v>
      </c>
      <c r="AJ76" s="6"/>
      <c r="AK76" s="5"/>
      <c r="AL76" s="8"/>
      <c r="AM76" s="6">
        <v>0</v>
      </c>
      <c r="AN76" s="5">
        <v>0</v>
      </c>
      <c r="AO76" s="8">
        <v>0</v>
      </c>
      <c r="AP76" s="6">
        <v>0</v>
      </c>
      <c r="AQ76" s="5">
        <v>0</v>
      </c>
      <c r="AR76" s="8">
        <v>0</v>
      </c>
      <c r="AS76" s="6">
        <v>0</v>
      </c>
      <c r="AT76" s="5">
        <v>0</v>
      </c>
      <c r="AU76" s="8">
        <v>0</v>
      </c>
      <c r="AV76" s="6">
        <v>0</v>
      </c>
      <c r="AW76" s="5">
        <v>0</v>
      </c>
      <c r="AX76" s="8">
        <v>0</v>
      </c>
      <c r="AY76" s="6">
        <v>0</v>
      </c>
      <c r="AZ76" s="5">
        <v>0</v>
      </c>
      <c r="BA76" s="8">
        <v>0</v>
      </c>
      <c r="BB76" s="6">
        <v>0</v>
      </c>
      <c r="BC76" s="5">
        <v>0</v>
      </c>
      <c r="BD76" s="8">
        <v>0</v>
      </c>
      <c r="BE76" s="6">
        <v>0</v>
      </c>
      <c r="BF76" s="5">
        <v>0</v>
      </c>
      <c r="BG76" s="8">
        <v>0</v>
      </c>
      <c r="BH76" s="6">
        <v>0</v>
      </c>
      <c r="BI76" s="5">
        <v>0</v>
      </c>
      <c r="BJ76" s="8">
        <v>0</v>
      </c>
      <c r="BK76" s="6">
        <v>0</v>
      </c>
      <c r="BL76" s="5">
        <v>0</v>
      </c>
      <c r="BM76" s="8">
        <v>0</v>
      </c>
      <c r="BN76" s="6">
        <v>0</v>
      </c>
      <c r="BO76" s="5">
        <v>0</v>
      </c>
      <c r="BP76" s="8">
        <v>0</v>
      </c>
      <c r="BQ76" s="6">
        <v>0</v>
      </c>
      <c r="BR76" s="5">
        <v>0</v>
      </c>
      <c r="BS76" s="8">
        <v>0</v>
      </c>
      <c r="BT76" s="6">
        <v>0</v>
      </c>
      <c r="BU76" s="5">
        <v>0</v>
      </c>
      <c r="BV76" s="8">
        <v>0</v>
      </c>
      <c r="BW76" s="6">
        <v>0</v>
      </c>
      <c r="BX76" s="5">
        <v>0</v>
      </c>
      <c r="BY76" s="8">
        <v>0</v>
      </c>
      <c r="BZ76" s="6">
        <v>0</v>
      </c>
      <c r="CA76" s="5">
        <v>0</v>
      </c>
      <c r="CB76" s="8">
        <v>0</v>
      </c>
      <c r="CC76" s="6">
        <v>0</v>
      </c>
      <c r="CD76" s="5">
        <v>0</v>
      </c>
      <c r="CE76" s="8">
        <v>0</v>
      </c>
      <c r="CF76" s="6"/>
      <c r="CG76" s="5"/>
      <c r="CH76" s="8"/>
      <c r="CI76" s="6">
        <v>0</v>
      </c>
      <c r="CJ76" s="5">
        <v>0</v>
      </c>
      <c r="CK76" s="8">
        <v>0</v>
      </c>
      <c r="CL76" s="6">
        <v>0</v>
      </c>
      <c r="CM76" s="5">
        <v>0</v>
      </c>
      <c r="CN76" s="8">
        <v>0</v>
      </c>
      <c r="CO76" s="6">
        <v>0</v>
      </c>
      <c r="CP76" s="5">
        <v>0</v>
      </c>
      <c r="CQ76" s="8">
        <v>0</v>
      </c>
      <c r="CR76" s="6">
        <v>0</v>
      </c>
      <c r="CS76" s="5">
        <v>0</v>
      </c>
      <c r="CT76" s="8">
        <v>0</v>
      </c>
      <c r="CU76" s="6">
        <v>0</v>
      </c>
      <c r="CV76" s="5">
        <v>0</v>
      </c>
      <c r="CW76" s="8">
        <v>0</v>
      </c>
      <c r="CX76" s="6">
        <v>0</v>
      </c>
      <c r="CY76" s="5">
        <v>0</v>
      </c>
      <c r="CZ76" s="8">
        <v>0</v>
      </c>
      <c r="DA76" s="6">
        <v>0</v>
      </c>
      <c r="DB76" s="5">
        <v>0</v>
      </c>
      <c r="DC76" s="8">
        <v>0</v>
      </c>
      <c r="DD76" s="6">
        <v>0</v>
      </c>
      <c r="DE76" s="5">
        <v>0</v>
      </c>
      <c r="DF76" s="8">
        <v>0</v>
      </c>
      <c r="DG76" s="6">
        <f t="shared" si="138"/>
        <v>4750</v>
      </c>
      <c r="DH76" s="8">
        <f t="shared" si="139"/>
        <v>34774</v>
      </c>
    </row>
    <row r="77" spans="1:112" x14ac:dyDescent="0.3">
      <c r="A77" s="41">
        <v>2009</v>
      </c>
      <c r="B77" s="42" t="s">
        <v>8</v>
      </c>
      <c r="C77" s="6">
        <v>11977</v>
      </c>
      <c r="D77" s="5">
        <v>76639</v>
      </c>
      <c r="E77" s="8">
        <f t="shared" si="141"/>
        <v>6398.8477916005686</v>
      </c>
      <c r="F77" s="6">
        <v>0</v>
      </c>
      <c r="G77" s="5">
        <v>0</v>
      </c>
      <c r="H77" s="8">
        <v>0</v>
      </c>
      <c r="I77" s="6">
        <v>0</v>
      </c>
      <c r="J77" s="5">
        <v>0</v>
      </c>
      <c r="K77" s="8">
        <v>0</v>
      </c>
      <c r="L77" s="6">
        <v>0</v>
      </c>
      <c r="M77" s="5">
        <v>0</v>
      </c>
      <c r="N77" s="8">
        <v>0</v>
      </c>
      <c r="O77" s="6">
        <v>0</v>
      </c>
      <c r="P77" s="5">
        <v>0</v>
      </c>
      <c r="Q77" s="8">
        <v>0</v>
      </c>
      <c r="R77" s="6">
        <v>0</v>
      </c>
      <c r="S77" s="5">
        <v>0</v>
      </c>
      <c r="T77" s="8">
        <v>0</v>
      </c>
      <c r="U77" s="6">
        <v>0</v>
      </c>
      <c r="V77" s="5">
        <v>0</v>
      </c>
      <c r="W77" s="8">
        <v>0</v>
      </c>
      <c r="X77" s="6">
        <v>0</v>
      </c>
      <c r="Y77" s="5">
        <v>0</v>
      </c>
      <c r="Z77" s="8">
        <v>0</v>
      </c>
      <c r="AA77" s="6">
        <v>0</v>
      </c>
      <c r="AB77" s="5">
        <v>0</v>
      </c>
      <c r="AC77" s="8">
        <f t="shared" si="140"/>
        <v>0</v>
      </c>
      <c r="AD77" s="6">
        <v>0</v>
      </c>
      <c r="AE77" s="5">
        <v>0</v>
      </c>
      <c r="AF77" s="8">
        <v>0</v>
      </c>
      <c r="AG77" s="6">
        <v>0</v>
      </c>
      <c r="AH77" s="5">
        <v>0</v>
      </c>
      <c r="AI77" s="8">
        <v>0</v>
      </c>
      <c r="AJ77" s="6"/>
      <c r="AK77" s="5"/>
      <c r="AL77" s="8"/>
      <c r="AM77" s="6">
        <v>0</v>
      </c>
      <c r="AN77" s="5">
        <v>0</v>
      </c>
      <c r="AO77" s="8">
        <v>0</v>
      </c>
      <c r="AP77" s="6">
        <v>0</v>
      </c>
      <c r="AQ77" s="5">
        <v>0</v>
      </c>
      <c r="AR77" s="8">
        <v>0</v>
      </c>
      <c r="AS77" s="6">
        <v>0</v>
      </c>
      <c r="AT77" s="5">
        <v>0</v>
      </c>
      <c r="AU77" s="8">
        <v>0</v>
      </c>
      <c r="AV77" s="6">
        <v>0</v>
      </c>
      <c r="AW77" s="5">
        <v>0</v>
      </c>
      <c r="AX77" s="8">
        <v>0</v>
      </c>
      <c r="AY77" s="6">
        <v>0</v>
      </c>
      <c r="AZ77" s="5">
        <v>0</v>
      </c>
      <c r="BA77" s="8">
        <v>0</v>
      </c>
      <c r="BB77" s="6">
        <v>0</v>
      </c>
      <c r="BC77" s="5">
        <v>0</v>
      </c>
      <c r="BD77" s="8">
        <v>0</v>
      </c>
      <c r="BE77" s="6">
        <v>0</v>
      </c>
      <c r="BF77" s="5">
        <v>0</v>
      </c>
      <c r="BG77" s="8">
        <v>0</v>
      </c>
      <c r="BH77" s="6">
        <v>0</v>
      </c>
      <c r="BI77" s="5">
        <v>0</v>
      </c>
      <c r="BJ77" s="8">
        <v>0</v>
      </c>
      <c r="BK77" s="6">
        <v>0</v>
      </c>
      <c r="BL77" s="5">
        <v>0</v>
      </c>
      <c r="BM77" s="8">
        <v>0</v>
      </c>
      <c r="BN77" s="6">
        <v>0</v>
      </c>
      <c r="BO77" s="5">
        <v>0</v>
      </c>
      <c r="BP77" s="8">
        <v>0</v>
      </c>
      <c r="BQ77" s="6">
        <v>0</v>
      </c>
      <c r="BR77" s="5">
        <v>0</v>
      </c>
      <c r="BS77" s="8">
        <v>0</v>
      </c>
      <c r="BT77" s="6">
        <v>0</v>
      </c>
      <c r="BU77" s="5">
        <v>0</v>
      </c>
      <c r="BV77" s="8">
        <v>0</v>
      </c>
      <c r="BW77" s="6">
        <v>0</v>
      </c>
      <c r="BX77" s="5">
        <v>0</v>
      </c>
      <c r="BY77" s="8">
        <v>0</v>
      </c>
      <c r="BZ77" s="6">
        <v>0</v>
      </c>
      <c r="CA77" s="5">
        <v>0</v>
      </c>
      <c r="CB77" s="8">
        <v>0</v>
      </c>
      <c r="CC77" s="6">
        <v>0</v>
      </c>
      <c r="CD77" s="5">
        <v>0</v>
      </c>
      <c r="CE77" s="8">
        <v>0</v>
      </c>
      <c r="CF77" s="6"/>
      <c r="CG77" s="5"/>
      <c r="CH77" s="8"/>
      <c r="CI77" s="6">
        <v>0</v>
      </c>
      <c r="CJ77" s="5">
        <v>0</v>
      </c>
      <c r="CK77" s="8">
        <v>0</v>
      </c>
      <c r="CL77" s="6">
        <v>0</v>
      </c>
      <c r="CM77" s="5">
        <v>0</v>
      </c>
      <c r="CN77" s="8">
        <v>0</v>
      </c>
      <c r="CO77" s="6">
        <v>0</v>
      </c>
      <c r="CP77" s="5">
        <v>0</v>
      </c>
      <c r="CQ77" s="8">
        <v>0</v>
      </c>
      <c r="CR77" s="6">
        <v>0</v>
      </c>
      <c r="CS77" s="5">
        <v>0</v>
      </c>
      <c r="CT77" s="8">
        <v>0</v>
      </c>
      <c r="CU77" s="6">
        <v>0</v>
      </c>
      <c r="CV77" s="5">
        <v>0</v>
      </c>
      <c r="CW77" s="8">
        <v>0</v>
      </c>
      <c r="CX77" s="6">
        <v>0</v>
      </c>
      <c r="CY77" s="5">
        <v>0</v>
      </c>
      <c r="CZ77" s="8">
        <v>0</v>
      </c>
      <c r="DA77" s="6">
        <v>0</v>
      </c>
      <c r="DB77" s="5">
        <v>0</v>
      </c>
      <c r="DC77" s="8">
        <v>0</v>
      </c>
      <c r="DD77" s="6">
        <v>0</v>
      </c>
      <c r="DE77" s="5">
        <v>0</v>
      </c>
      <c r="DF77" s="8">
        <v>0</v>
      </c>
      <c r="DG77" s="6">
        <f t="shared" si="138"/>
        <v>11977</v>
      </c>
      <c r="DH77" s="8">
        <f t="shared" si="139"/>
        <v>76639</v>
      </c>
    </row>
    <row r="78" spans="1:112" x14ac:dyDescent="0.3">
      <c r="A78" s="41">
        <v>2009</v>
      </c>
      <c r="B78" s="42" t="s">
        <v>9</v>
      </c>
      <c r="C78" s="6">
        <v>12317</v>
      </c>
      <c r="D78" s="5">
        <v>79431</v>
      </c>
      <c r="E78" s="8">
        <f t="shared" si="141"/>
        <v>6448.8917755947068</v>
      </c>
      <c r="F78" s="6">
        <v>0</v>
      </c>
      <c r="G78" s="5">
        <v>0</v>
      </c>
      <c r="H78" s="8">
        <v>0</v>
      </c>
      <c r="I78" s="6">
        <v>0</v>
      </c>
      <c r="J78" s="5">
        <v>0</v>
      </c>
      <c r="K78" s="8">
        <v>0</v>
      </c>
      <c r="L78" s="6">
        <v>0</v>
      </c>
      <c r="M78" s="5">
        <v>0</v>
      </c>
      <c r="N78" s="8">
        <v>0</v>
      </c>
      <c r="O78" s="6">
        <v>0</v>
      </c>
      <c r="P78" s="5">
        <v>0</v>
      </c>
      <c r="Q78" s="8">
        <v>0</v>
      </c>
      <c r="R78" s="6">
        <v>3990</v>
      </c>
      <c r="S78" s="5">
        <v>23529</v>
      </c>
      <c r="T78" s="8">
        <f t="shared" ref="T78" si="142">S78/R78*1000</f>
        <v>5896.9924812030076</v>
      </c>
      <c r="U78" s="6">
        <v>0</v>
      </c>
      <c r="V78" s="5">
        <v>0</v>
      </c>
      <c r="W78" s="8">
        <v>0</v>
      </c>
      <c r="X78" s="6">
        <v>0</v>
      </c>
      <c r="Y78" s="5">
        <v>0</v>
      </c>
      <c r="Z78" s="8">
        <v>0</v>
      </c>
      <c r="AA78" s="6">
        <v>0</v>
      </c>
      <c r="AB78" s="5">
        <v>0</v>
      </c>
      <c r="AC78" s="8">
        <f t="shared" si="140"/>
        <v>0</v>
      </c>
      <c r="AD78" s="6">
        <v>0</v>
      </c>
      <c r="AE78" s="5">
        <v>0</v>
      </c>
      <c r="AF78" s="8">
        <v>0</v>
      </c>
      <c r="AG78" s="6">
        <v>0</v>
      </c>
      <c r="AH78" s="5">
        <v>0</v>
      </c>
      <c r="AI78" s="8">
        <v>0</v>
      </c>
      <c r="AJ78" s="6"/>
      <c r="AK78" s="5"/>
      <c r="AL78" s="8"/>
      <c r="AM78" s="6">
        <v>0</v>
      </c>
      <c r="AN78" s="5">
        <v>0</v>
      </c>
      <c r="AO78" s="8">
        <v>0</v>
      </c>
      <c r="AP78" s="6">
        <v>0</v>
      </c>
      <c r="AQ78" s="5">
        <v>0</v>
      </c>
      <c r="AR78" s="8">
        <v>0</v>
      </c>
      <c r="AS78" s="6">
        <v>0</v>
      </c>
      <c r="AT78" s="5">
        <v>0</v>
      </c>
      <c r="AU78" s="8">
        <v>0</v>
      </c>
      <c r="AV78" s="6">
        <v>0</v>
      </c>
      <c r="AW78" s="5">
        <v>0</v>
      </c>
      <c r="AX78" s="8">
        <v>0</v>
      </c>
      <c r="AY78" s="6">
        <v>0</v>
      </c>
      <c r="AZ78" s="5">
        <v>0</v>
      </c>
      <c r="BA78" s="8">
        <v>0</v>
      </c>
      <c r="BB78" s="6">
        <v>0</v>
      </c>
      <c r="BC78" s="5">
        <v>0</v>
      </c>
      <c r="BD78" s="8">
        <v>0</v>
      </c>
      <c r="BE78" s="6">
        <v>0</v>
      </c>
      <c r="BF78" s="5">
        <v>0</v>
      </c>
      <c r="BG78" s="8">
        <v>0</v>
      </c>
      <c r="BH78" s="6">
        <v>0</v>
      </c>
      <c r="BI78" s="5">
        <v>0</v>
      </c>
      <c r="BJ78" s="8">
        <v>0</v>
      </c>
      <c r="BK78" s="6">
        <v>0</v>
      </c>
      <c r="BL78" s="5">
        <v>0</v>
      </c>
      <c r="BM78" s="8">
        <v>0</v>
      </c>
      <c r="BN78" s="6">
        <v>0</v>
      </c>
      <c r="BO78" s="5">
        <v>0</v>
      </c>
      <c r="BP78" s="8">
        <v>0</v>
      </c>
      <c r="BQ78" s="6">
        <v>0</v>
      </c>
      <c r="BR78" s="5">
        <v>0</v>
      </c>
      <c r="BS78" s="8">
        <v>0</v>
      </c>
      <c r="BT78" s="6">
        <v>0</v>
      </c>
      <c r="BU78" s="5">
        <v>0</v>
      </c>
      <c r="BV78" s="8">
        <v>0</v>
      </c>
      <c r="BW78" s="6">
        <v>0</v>
      </c>
      <c r="BX78" s="5">
        <v>0</v>
      </c>
      <c r="BY78" s="8">
        <v>0</v>
      </c>
      <c r="BZ78" s="6">
        <v>0</v>
      </c>
      <c r="CA78" s="5">
        <v>0</v>
      </c>
      <c r="CB78" s="8">
        <v>0</v>
      </c>
      <c r="CC78" s="6">
        <v>0</v>
      </c>
      <c r="CD78" s="5">
        <v>0</v>
      </c>
      <c r="CE78" s="8">
        <v>0</v>
      </c>
      <c r="CF78" s="6"/>
      <c r="CG78" s="5"/>
      <c r="CH78" s="8"/>
      <c r="CI78" s="6">
        <v>0</v>
      </c>
      <c r="CJ78" s="5">
        <v>0</v>
      </c>
      <c r="CK78" s="8">
        <v>0</v>
      </c>
      <c r="CL78" s="6">
        <v>0</v>
      </c>
      <c r="CM78" s="5">
        <v>0</v>
      </c>
      <c r="CN78" s="8">
        <v>0</v>
      </c>
      <c r="CO78" s="6">
        <v>0</v>
      </c>
      <c r="CP78" s="5">
        <v>0</v>
      </c>
      <c r="CQ78" s="8">
        <v>0</v>
      </c>
      <c r="CR78" s="6">
        <v>0</v>
      </c>
      <c r="CS78" s="5">
        <v>0</v>
      </c>
      <c r="CT78" s="8">
        <v>0</v>
      </c>
      <c r="CU78" s="6">
        <v>0</v>
      </c>
      <c r="CV78" s="5">
        <v>0</v>
      </c>
      <c r="CW78" s="8">
        <v>0</v>
      </c>
      <c r="CX78" s="6">
        <v>0</v>
      </c>
      <c r="CY78" s="5">
        <v>0</v>
      </c>
      <c r="CZ78" s="8">
        <v>0</v>
      </c>
      <c r="DA78" s="6">
        <v>0</v>
      </c>
      <c r="DB78" s="5">
        <v>0</v>
      </c>
      <c r="DC78" s="8">
        <v>0</v>
      </c>
      <c r="DD78" s="6">
        <v>0</v>
      </c>
      <c r="DE78" s="5">
        <v>0</v>
      </c>
      <c r="DF78" s="8">
        <v>0</v>
      </c>
      <c r="DG78" s="6">
        <f t="shared" si="138"/>
        <v>16307</v>
      </c>
      <c r="DH78" s="8">
        <f t="shared" si="139"/>
        <v>102960</v>
      </c>
    </row>
    <row r="79" spans="1:112" x14ac:dyDescent="0.3">
      <c r="A79" s="41">
        <v>2009</v>
      </c>
      <c r="B79" s="42" t="s">
        <v>10</v>
      </c>
      <c r="C79" s="6">
        <v>12292</v>
      </c>
      <c r="D79" s="5">
        <v>75332</v>
      </c>
      <c r="E79" s="8">
        <f t="shared" si="141"/>
        <v>6128.5388870810284</v>
      </c>
      <c r="F79" s="6">
        <v>0</v>
      </c>
      <c r="G79" s="5">
        <v>0</v>
      </c>
      <c r="H79" s="8">
        <v>0</v>
      </c>
      <c r="I79" s="6">
        <v>0</v>
      </c>
      <c r="J79" s="5">
        <v>0</v>
      </c>
      <c r="K79" s="8">
        <v>0</v>
      </c>
      <c r="L79" s="6">
        <v>0</v>
      </c>
      <c r="M79" s="5">
        <v>0</v>
      </c>
      <c r="N79" s="8">
        <v>0</v>
      </c>
      <c r="O79" s="6">
        <v>0</v>
      </c>
      <c r="P79" s="5">
        <v>0</v>
      </c>
      <c r="Q79" s="8">
        <v>0</v>
      </c>
      <c r="R79" s="6">
        <v>0</v>
      </c>
      <c r="S79" s="5">
        <v>0</v>
      </c>
      <c r="T79" s="8">
        <v>0</v>
      </c>
      <c r="U79" s="6">
        <v>0</v>
      </c>
      <c r="V79" s="5">
        <v>0</v>
      </c>
      <c r="W79" s="8">
        <v>0</v>
      </c>
      <c r="X79" s="6">
        <v>0</v>
      </c>
      <c r="Y79" s="5">
        <v>0</v>
      </c>
      <c r="Z79" s="8">
        <v>0</v>
      </c>
      <c r="AA79" s="6">
        <v>0</v>
      </c>
      <c r="AB79" s="5">
        <v>0</v>
      </c>
      <c r="AC79" s="8">
        <f t="shared" si="140"/>
        <v>0</v>
      </c>
      <c r="AD79" s="6">
        <v>0</v>
      </c>
      <c r="AE79" s="5">
        <v>0</v>
      </c>
      <c r="AF79" s="8">
        <v>0</v>
      </c>
      <c r="AG79" s="6">
        <v>0</v>
      </c>
      <c r="AH79" s="5">
        <v>0</v>
      </c>
      <c r="AI79" s="8">
        <v>0</v>
      </c>
      <c r="AJ79" s="6"/>
      <c r="AK79" s="5"/>
      <c r="AL79" s="8"/>
      <c r="AM79" s="6">
        <v>0</v>
      </c>
      <c r="AN79" s="5">
        <v>0</v>
      </c>
      <c r="AO79" s="8">
        <v>0</v>
      </c>
      <c r="AP79" s="6">
        <v>0</v>
      </c>
      <c r="AQ79" s="5">
        <v>0</v>
      </c>
      <c r="AR79" s="8">
        <v>0</v>
      </c>
      <c r="AS79" s="6">
        <v>0</v>
      </c>
      <c r="AT79" s="5">
        <v>0</v>
      </c>
      <c r="AU79" s="8">
        <v>0</v>
      </c>
      <c r="AV79" s="6">
        <v>600</v>
      </c>
      <c r="AW79" s="5">
        <v>4157</v>
      </c>
      <c r="AX79" s="8">
        <f t="shared" ref="AX79" si="143">AW79/AV79*1000</f>
        <v>6928.3333333333339</v>
      </c>
      <c r="AY79" s="6">
        <v>0</v>
      </c>
      <c r="AZ79" s="5">
        <v>0</v>
      </c>
      <c r="BA79" s="8">
        <v>0</v>
      </c>
      <c r="BB79" s="6">
        <v>0</v>
      </c>
      <c r="BC79" s="5">
        <v>0</v>
      </c>
      <c r="BD79" s="8">
        <v>0</v>
      </c>
      <c r="BE79" s="6">
        <v>0</v>
      </c>
      <c r="BF79" s="5">
        <v>0</v>
      </c>
      <c r="BG79" s="8">
        <v>0</v>
      </c>
      <c r="BH79" s="6">
        <v>0</v>
      </c>
      <c r="BI79" s="5">
        <v>0</v>
      </c>
      <c r="BJ79" s="8">
        <v>0</v>
      </c>
      <c r="BK79" s="6">
        <v>0</v>
      </c>
      <c r="BL79" s="5">
        <v>0</v>
      </c>
      <c r="BM79" s="8">
        <v>0</v>
      </c>
      <c r="BN79" s="6">
        <v>0</v>
      </c>
      <c r="BO79" s="5">
        <v>0</v>
      </c>
      <c r="BP79" s="8">
        <v>0</v>
      </c>
      <c r="BQ79" s="6">
        <v>0</v>
      </c>
      <c r="BR79" s="5">
        <v>0</v>
      </c>
      <c r="BS79" s="8">
        <v>0</v>
      </c>
      <c r="BT79" s="6">
        <v>0</v>
      </c>
      <c r="BU79" s="5">
        <v>0</v>
      </c>
      <c r="BV79" s="8">
        <v>0</v>
      </c>
      <c r="BW79" s="6">
        <v>0</v>
      </c>
      <c r="BX79" s="5">
        <v>0</v>
      </c>
      <c r="BY79" s="8">
        <v>0</v>
      </c>
      <c r="BZ79" s="6">
        <v>0</v>
      </c>
      <c r="CA79" s="5">
        <v>0</v>
      </c>
      <c r="CB79" s="8">
        <v>0</v>
      </c>
      <c r="CC79" s="6">
        <v>0</v>
      </c>
      <c r="CD79" s="5">
        <v>0</v>
      </c>
      <c r="CE79" s="8">
        <v>0</v>
      </c>
      <c r="CF79" s="6"/>
      <c r="CG79" s="5"/>
      <c r="CH79" s="8"/>
      <c r="CI79" s="6">
        <v>0</v>
      </c>
      <c r="CJ79" s="5">
        <v>0</v>
      </c>
      <c r="CK79" s="8">
        <v>0</v>
      </c>
      <c r="CL79" s="6">
        <v>0</v>
      </c>
      <c r="CM79" s="5">
        <v>0</v>
      </c>
      <c r="CN79" s="8">
        <v>0</v>
      </c>
      <c r="CO79" s="6">
        <v>1004</v>
      </c>
      <c r="CP79" s="5">
        <v>5964</v>
      </c>
      <c r="CQ79" s="8">
        <f t="shared" ref="CQ79" si="144">CP79/CO79*1000</f>
        <v>5940.2390438247012</v>
      </c>
      <c r="CR79" s="6">
        <v>0</v>
      </c>
      <c r="CS79" s="5">
        <v>0</v>
      </c>
      <c r="CT79" s="8">
        <v>0</v>
      </c>
      <c r="CU79" s="6">
        <v>0</v>
      </c>
      <c r="CV79" s="5">
        <v>0</v>
      </c>
      <c r="CW79" s="8">
        <v>0</v>
      </c>
      <c r="CX79" s="6">
        <v>0</v>
      </c>
      <c r="CY79" s="5">
        <v>0</v>
      </c>
      <c r="CZ79" s="8">
        <v>0</v>
      </c>
      <c r="DA79" s="6">
        <v>0</v>
      </c>
      <c r="DB79" s="5">
        <v>0</v>
      </c>
      <c r="DC79" s="8">
        <v>0</v>
      </c>
      <c r="DD79" s="6">
        <v>0</v>
      </c>
      <c r="DE79" s="5">
        <v>0</v>
      </c>
      <c r="DF79" s="8">
        <v>0</v>
      </c>
      <c r="DG79" s="6">
        <f t="shared" si="138"/>
        <v>13896</v>
      </c>
      <c r="DH79" s="8">
        <f t="shared" si="139"/>
        <v>85453</v>
      </c>
    </row>
    <row r="80" spans="1:112" x14ac:dyDescent="0.3">
      <c r="A80" s="41">
        <v>2009</v>
      </c>
      <c r="B80" s="42" t="s">
        <v>11</v>
      </c>
      <c r="C80" s="6">
        <v>8058</v>
      </c>
      <c r="D80" s="5">
        <v>46932</v>
      </c>
      <c r="E80" s="8">
        <f t="shared" si="141"/>
        <v>5824.27401340283</v>
      </c>
      <c r="F80" s="6">
        <v>0</v>
      </c>
      <c r="G80" s="5">
        <v>0</v>
      </c>
      <c r="H80" s="8">
        <v>0</v>
      </c>
      <c r="I80" s="6">
        <v>0</v>
      </c>
      <c r="J80" s="5">
        <v>0</v>
      </c>
      <c r="K80" s="8">
        <v>0</v>
      </c>
      <c r="L80" s="6">
        <v>0</v>
      </c>
      <c r="M80" s="5">
        <v>0</v>
      </c>
      <c r="N80" s="8">
        <v>0</v>
      </c>
      <c r="O80" s="6">
        <v>0</v>
      </c>
      <c r="P80" s="5">
        <v>0</v>
      </c>
      <c r="Q80" s="8">
        <v>0</v>
      </c>
      <c r="R80" s="6">
        <v>0</v>
      </c>
      <c r="S80" s="5">
        <v>0</v>
      </c>
      <c r="T80" s="8">
        <v>0</v>
      </c>
      <c r="U80" s="6">
        <v>0</v>
      </c>
      <c r="V80" s="5">
        <v>0</v>
      </c>
      <c r="W80" s="8">
        <v>0</v>
      </c>
      <c r="X80" s="6">
        <v>0</v>
      </c>
      <c r="Y80" s="5">
        <v>0</v>
      </c>
      <c r="Z80" s="8">
        <v>0</v>
      </c>
      <c r="AA80" s="6">
        <v>0</v>
      </c>
      <c r="AB80" s="5">
        <v>0</v>
      </c>
      <c r="AC80" s="8">
        <f t="shared" si="140"/>
        <v>0</v>
      </c>
      <c r="AD80" s="6">
        <v>0</v>
      </c>
      <c r="AE80" s="5">
        <v>0</v>
      </c>
      <c r="AF80" s="8">
        <v>0</v>
      </c>
      <c r="AG80" s="6">
        <v>0</v>
      </c>
      <c r="AH80" s="5">
        <v>0</v>
      </c>
      <c r="AI80" s="8">
        <v>0</v>
      </c>
      <c r="AJ80" s="6"/>
      <c r="AK80" s="5"/>
      <c r="AL80" s="8"/>
      <c r="AM80" s="6">
        <v>0</v>
      </c>
      <c r="AN80" s="5">
        <v>0</v>
      </c>
      <c r="AO80" s="8">
        <v>0</v>
      </c>
      <c r="AP80" s="6">
        <v>0</v>
      </c>
      <c r="AQ80" s="5">
        <v>0</v>
      </c>
      <c r="AR80" s="8">
        <v>0</v>
      </c>
      <c r="AS80" s="6">
        <v>0</v>
      </c>
      <c r="AT80" s="5">
        <v>0</v>
      </c>
      <c r="AU80" s="8">
        <v>0</v>
      </c>
      <c r="AV80" s="6">
        <v>0</v>
      </c>
      <c r="AW80" s="5">
        <v>0</v>
      </c>
      <c r="AX80" s="8">
        <v>0</v>
      </c>
      <c r="AY80" s="6">
        <v>0</v>
      </c>
      <c r="AZ80" s="5">
        <v>0</v>
      </c>
      <c r="BA80" s="8">
        <v>0</v>
      </c>
      <c r="BB80" s="6">
        <v>0</v>
      </c>
      <c r="BC80" s="5">
        <v>0</v>
      </c>
      <c r="BD80" s="8">
        <v>0</v>
      </c>
      <c r="BE80" s="6">
        <v>0</v>
      </c>
      <c r="BF80" s="5">
        <v>0</v>
      </c>
      <c r="BG80" s="8">
        <v>0</v>
      </c>
      <c r="BH80" s="6">
        <v>0</v>
      </c>
      <c r="BI80" s="5">
        <v>0</v>
      </c>
      <c r="BJ80" s="8">
        <v>0</v>
      </c>
      <c r="BK80" s="6">
        <v>0</v>
      </c>
      <c r="BL80" s="5">
        <v>0</v>
      </c>
      <c r="BM80" s="8">
        <v>0</v>
      </c>
      <c r="BN80" s="6">
        <v>0</v>
      </c>
      <c r="BO80" s="5">
        <v>0</v>
      </c>
      <c r="BP80" s="8">
        <v>0</v>
      </c>
      <c r="BQ80" s="6">
        <v>0</v>
      </c>
      <c r="BR80" s="5">
        <v>0</v>
      </c>
      <c r="BS80" s="8">
        <v>0</v>
      </c>
      <c r="BT80" s="6">
        <v>0</v>
      </c>
      <c r="BU80" s="5">
        <v>0</v>
      </c>
      <c r="BV80" s="8">
        <v>0</v>
      </c>
      <c r="BW80" s="6">
        <v>0</v>
      </c>
      <c r="BX80" s="5">
        <v>0</v>
      </c>
      <c r="BY80" s="8">
        <v>0</v>
      </c>
      <c r="BZ80" s="6">
        <v>0</v>
      </c>
      <c r="CA80" s="5">
        <v>0</v>
      </c>
      <c r="CB80" s="8">
        <v>0</v>
      </c>
      <c r="CC80" s="6">
        <v>0</v>
      </c>
      <c r="CD80" s="5">
        <v>0</v>
      </c>
      <c r="CE80" s="8">
        <v>0</v>
      </c>
      <c r="CF80" s="6"/>
      <c r="CG80" s="5"/>
      <c r="CH80" s="8"/>
      <c r="CI80" s="6">
        <v>0</v>
      </c>
      <c r="CJ80" s="5">
        <v>0</v>
      </c>
      <c r="CK80" s="8">
        <v>0</v>
      </c>
      <c r="CL80" s="6">
        <v>0</v>
      </c>
      <c r="CM80" s="5">
        <v>0</v>
      </c>
      <c r="CN80" s="8">
        <v>0</v>
      </c>
      <c r="CO80" s="6">
        <v>0</v>
      </c>
      <c r="CP80" s="5">
        <v>0</v>
      </c>
      <c r="CQ80" s="8">
        <v>0</v>
      </c>
      <c r="CR80" s="6">
        <v>0</v>
      </c>
      <c r="CS80" s="5">
        <v>0</v>
      </c>
      <c r="CT80" s="8">
        <v>0</v>
      </c>
      <c r="CU80" s="6">
        <v>0</v>
      </c>
      <c r="CV80" s="5">
        <v>0</v>
      </c>
      <c r="CW80" s="8">
        <v>0</v>
      </c>
      <c r="CX80" s="6">
        <v>0</v>
      </c>
      <c r="CY80" s="5">
        <v>0</v>
      </c>
      <c r="CZ80" s="8">
        <v>0</v>
      </c>
      <c r="DA80" s="6">
        <v>0</v>
      </c>
      <c r="DB80" s="5">
        <v>0</v>
      </c>
      <c r="DC80" s="8">
        <v>0</v>
      </c>
      <c r="DD80" s="6">
        <v>0</v>
      </c>
      <c r="DE80" s="5">
        <v>0</v>
      </c>
      <c r="DF80" s="8">
        <v>0</v>
      </c>
      <c r="DG80" s="6">
        <f t="shared" si="138"/>
        <v>8058</v>
      </c>
      <c r="DH80" s="8">
        <f t="shared" si="139"/>
        <v>46932</v>
      </c>
    </row>
    <row r="81" spans="1:112" x14ac:dyDescent="0.3">
      <c r="A81" s="41">
        <v>2009</v>
      </c>
      <c r="B81" s="42" t="s">
        <v>12</v>
      </c>
      <c r="C81" s="6">
        <v>29060</v>
      </c>
      <c r="D81" s="5">
        <v>169241</v>
      </c>
      <c r="E81" s="8">
        <f t="shared" si="141"/>
        <v>5823.8472126634542</v>
      </c>
      <c r="F81" s="6">
        <v>0</v>
      </c>
      <c r="G81" s="5">
        <v>0</v>
      </c>
      <c r="H81" s="8">
        <v>0</v>
      </c>
      <c r="I81" s="6">
        <v>0</v>
      </c>
      <c r="J81" s="5">
        <v>0</v>
      </c>
      <c r="K81" s="8">
        <v>0</v>
      </c>
      <c r="L81" s="6">
        <v>0</v>
      </c>
      <c r="M81" s="5">
        <v>0</v>
      </c>
      <c r="N81" s="8">
        <v>0</v>
      </c>
      <c r="O81" s="6">
        <v>0</v>
      </c>
      <c r="P81" s="5">
        <v>0</v>
      </c>
      <c r="Q81" s="8">
        <v>0</v>
      </c>
      <c r="R81" s="6">
        <v>0</v>
      </c>
      <c r="S81" s="5">
        <v>0</v>
      </c>
      <c r="T81" s="8">
        <v>0</v>
      </c>
      <c r="U81" s="6">
        <v>0</v>
      </c>
      <c r="V81" s="5">
        <v>0</v>
      </c>
      <c r="W81" s="8">
        <v>0</v>
      </c>
      <c r="X81" s="6">
        <v>0</v>
      </c>
      <c r="Y81" s="5">
        <v>0</v>
      </c>
      <c r="Z81" s="8">
        <v>0</v>
      </c>
      <c r="AA81" s="6">
        <v>0</v>
      </c>
      <c r="AB81" s="5">
        <v>0</v>
      </c>
      <c r="AC81" s="8">
        <f t="shared" si="140"/>
        <v>0</v>
      </c>
      <c r="AD81" s="6">
        <v>0</v>
      </c>
      <c r="AE81" s="5">
        <v>0</v>
      </c>
      <c r="AF81" s="8">
        <v>0</v>
      </c>
      <c r="AG81" s="6">
        <v>0</v>
      </c>
      <c r="AH81" s="5">
        <v>0</v>
      </c>
      <c r="AI81" s="8">
        <v>0</v>
      </c>
      <c r="AJ81" s="6"/>
      <c r="AK81" s="5"/>
      <c r="AL81" s="8"/>
      <c r="AM81" s="6">
        <v>0</v>
      </c>
      <c r="AN81" s="5">
        <v>0</v>
      </c>
      <c r="AO81" s="8">
        <v>0</v>
      </c>
      <c r="AP81" s="6">
        <v>0</v>
      </c>
      <c r="AQ81" s="5">
        <v>0</v>
      </c>
      <c r="AR81" s="8">
        <v>0</v>
      </c>
      <c r="AS81" s="6">
        <v>0</v>
      </c>
      <c r="AT81" s="5">
        <v>0</v>
      </c>
      <c r="AU81" s="8">
        <v>0</v>
      </c>
      <c r="AV81" s="6">
        <v>0</v>
      </c>
      <c r="AW81" s="5">
        <v>0</v>
      </c>
      <c r="AX81" s="8">
        <v>0</v>
      </c>
      <c r="AY81" s="6">
        <v>0</v>
      </c>
      <c r="AZ81" s="5">
        <v>0</v>
      </c>
      <c r="BA81" s="8">
        <v>0</v>
      </c>
      <c r="BB81" s="6">
        <v>0</v>
      </c>
      <c r="BC81" s="5">
        <v>0</v>
      </c>
      <c r="BD81" s="8">
        <v>0</v>
      </c>
      <c r="BE81" s="6">
        <v>0</v>
      </c>
      <c r="BF81" s="5">
        <v>0</v>
      </c>
      <c r="BG81" s="8">
        <v>0</v>
      </c>
      <c r="BH81" s="6">
        <v>0</v>
      </c>
      <c r="BI81" s="5">
        <v>0</v>
      </c>
      <c r="BJ81" s="8">
        <v>0</v>
      </c>
      <c r="BK81" s="6">
        <v>0</v>
      </c>
      <c r="BL81" s="5">
        <v>0</v>
      </c>
      <c r="BM81" s="8">
        <v>0</v>
      </c>
      <c r="BN81" s="6">
        <v>0</v>
      </c>
      <c r="BO81" s="5">
        <v>0</v>
      </c>
      <c r="BP81" s="8">
        <v>0</v>
      </c>
      <c r="BQ81" s="6">
        <v>0</v>
      </c>
      <c r="BR81" s="5">
        <v>0</v>
      </c>
      <c r="BS81" s="8">
        <v>0</v>
      </c>
      <c r="BT81" s="6">
        <v>0</v>
      </c>
      <c r="BU81" s="5">
        <v>0</v>
      </c>
      <c r="BV81" s="8">
        <v>0</v>
      </c>
      <c r="BW81" s="6">
        <v>0</v>
      </c>
      <c r="BX81" s="5">
        <v>0</v>
      </c>
      <c r="BY81" s="8">
        <v>0</v>
      </c>
      <c r="BZ81" s="6">
        <v>0</v>
      </c>
      <c r="CA81" s="5">
        <v>0</v>
      </c>
      <c r="CB81" s="8">
        <v>0</v>
      </c>
      <c r="CC81" s="6">
        <v>0</v>
      </c>
      <c r="CD81" s="5">
        <v>0</v>
      </c>
      <c r="CE81" s="8">
        <v>0</v>
      </c>
      <c r="CF81" s="6"/>
      <c r="CG81" s="5"/>
      <c r="CH81" s="8"/>
      <c r="CI81" s="6">
        <v>0</v>
      </c>
      <c r="CJ81" s="5">
        <v>0</v>
      </c>
      <c r="CK81" s="8">
        <v>0</v>
      </c>
      <c r="CL81" s="6">
        <v>0</v>
      </c>
      <c r="CM81" s="5">
        <v>0</v>
      </c>
      <c r="CN81" s="8">
        <v>0</v>
      </c>
      <c r="CO81" s="6">
        <v>0</v>
      </c>
      <c r="CP81" s="5">
        <v>0</v>
      </c>
      <c r="CQ81" s="8">
        <v>0</v>
      </c>
      <c r="CR81" s="6">
        <v>0</v>
      </c>
      <c r="CS81" s="5">
        <v>0</v>
      </c>
      <c r="CT81" s="8">
        <v>0</v>
      </c>
      <c r="CU81" s="6">
        <v>0</v>
      </c>
      <c r="CV81" s="5">
        <v>0</v>
      </c>
      <c r="CW81" s="8">
        <v>0</v>
      </c>
      <c r="CX81" s="6">
        <v>0</v>
      </c>
      <c r="CY81" s="5">
        <v>0</v>
      </c>
      <c r="CZ81" s="8">
        <v>0</v>
      </c>
      <c r="DA81" s="6">
        <v>0</v>
      </c>
      <c r="DB81" s="5">
        <v>0</v>
      </c>
      <c r="DC81" s="8">
        <v>0</v>
      </c>
      <c r="DD81" s="6">
        <v>0</v>
      </c>
      <c r="DE81" s="5">
        <v>0</v>
      </c>
      <c r="DF81" s="8">
        <v>0</v>
      </c>
      <c r="DG81" s="6">
        <f t="shared" si="138"/>
        <v>29060</v>
      </c>
      <c r="DH81" s="8">
        <f t="shared" si="139"/>
        <v>169241</v>
      </c>
    </row>
    <row r="82" spans="1:112" x14ac:dyDescent="0.3">
      <c r="A82" s="41">
        <v>2009</v>
      </c>
      <c r="B82" s="42" t="s">
        <v>13</v>
      </c>
      <c r="C82" s="6">
        <v>18029</v>
      </c>
      <c r="D82" s="5">
        <v>108427</v>
      </c>
      <c r="E82" s="8">
        <f t="shared" si="141"/>
        <v>6014.0329469188528</v>
      </c>
      <c r="F82" s="6">
        <v>0</v>
      </c>
      <c r="G82" s="5">
        <v>0</v>
      </c>
      <c r="H82" s="8">
        <v>0</v>
      </c>
      <c r="I82" s="6">
        <v>0</v>
      </c>
      <c r="J82" s="5">
        <v>0</v>
      </c>
      <c r="K82" s="8">
        <v>0</v>
      </c>
      <c r="L82" s="6">
        <v>0</v>
      </c>
      <c r="M82" s="5">
        <v>0</v>
      </c>
      <c r="N82" s="8">
        <v>0</v>
      </c>
      <c r="O82" s="6">
        <v>0</v>
      </c>
      <c r="P82" s="5">
        <v>0</v>
      </c>
      <c r="Q82" s="8">
        <v>0</v>
      </c>
      <c r="R82" s="6">
        <v>0</v>
      </c>
      <c r="S82" s="5">
        <v>0</v>
      </c>
      <c r="T82" s="8">
        <v>0</v>
      </c>
      <c r="U82" s="6">
        <v>0</v>
      </c>
      <c r="V82" s="5">
        <v>0</v>
      </c>
      <c r="W82" s="8">
        <v>0</v>
      </c>
      <c r="X82" s="6">
        <v>0</v>
      </c>
      <c r="Y82" s="5">
        <v>0</v>
      </c>
      <c r="Z82" s="8">
        <v>0</v>
      </c>
      <c r="AA82" s="6">
        <v>0</v>
      </c>
      <c r="AB82" s="5">
        <v>0</v>
      </c>
      <c r="AC82" s="8">
        <f t="shared" si="140"/>
        <v>0</v>
      </c>
      <c r="AD82" s="6">
        <v>0</v>
      </c>
      <c r="AE82" s="5">
        <v>0</v>
      </c>
      <c r="AF82" s="8">
        <v>0</v>
      </c>
      <c r="AG82" s="6">
        <v>0</v>
      </c>
      <c r="AH82" s="5">
        <v>0</v>
      </c>
      <c r="AI82" s="8">
        <v>0</v>
      </c>
      <c r="AJ82" s="6"/>
      <c r="AK82" s="5"/>
      <c r="AL82" s="8"/>
      <c r="AM82" s="6">
        <v>0</v>
      </c>
      <c r="AN82" s="5">
        <v>0</v>
      </c>
      <c r="AO82" s="8">
        <v>0</v>
      </c>
      <c r="AP82" s="6">
        <v>0</v>
      </c>
      <c r="AQ82" s="5">
        <v>0</v>
      </c>
      <c r="AR82" s="8">
        <v>0</v>
      </c>
      <c r="AS82" s="6">
        <v>0</v>
      </c>
      <c r="AT82" s="5">
        <v>0</v>
      </c>
      <c r="AU82" s="8">
        <v>0</v>
      </c>
      <c r="AV82" s="6">
        <v>0</v>
      </c>
      <c r="AW82" s="5">
        <v>0</v>
      </c>
      <c r="AX82" s="8">
        <v>0</v>
      </c>
      <c r="AY82" s="6">
        <v>0</v>
      </c>
      <c r="AZ82" s="5">
        <v>0</v>
      </c>
      <c r="BA82" s="8">
        <v>0</v>
      </c>
      <c r="BB82" s="6">
        <v>0</v>
      </c>
      <c r="BC82" s="5">
        <v>0</v>
      </c>
      <c r="BD82" s="8">
        <v>0</v>
      </c>
      <c r="BE82" s="6">
        <v>0</v>
      </c>
      <c r="BF82" s="5">
        <v>0</v>
      </c>
      <c r="BG82" s="8">
        <v>0</v>
      </c>
      <c r="BH82" s="6">
        <v>0</v>
      </c>
      <c r="BI82" s="5">
        <v>0</v>
      </c>
      <c r="BJ82" s="8">
        <v>0</v>
      </c>
      <c r="BK82" s="6">
        <v>0</v>
      </c>
      <c r="BL82" s="5">
        <v>0</v>
      </c>
      <c r="BM82" s="8">
        <v>0</v>
      </c>
      <c r="BN82" s="6">
        <v>0</v>
      </c>
      <c r="BO82" s="5">
        <v>0</v>
      </c>
      <c r="BP82" s="8">
        <v>0</v>
      </c>
      <c r="BQ82" s="6">
        <v>0</v>
      </c>
      <c r="BR82" s="5">
        <v>0</v>
      </c>
      <c r="BS82" s="8">
        <v>0</v>
      </c>
      <c r="BT82" s="6">
        <v>0</v>
      </c>
      <c r="BU82" s="5">
        <v>0</v>
      </c>
      <c r="BV82" s="8">
        <v>0</v>
      </c>
      <c r="BW82" s="6">
        <v>0</v>
      </c>
      <c r="BX82" s="5">
        <v>0</v>
      </c>
      <c r="BY82" s="8">
        <v>0</v>
      </c>
      <c r="BZ82" s="6">
        <v>0</v>
      </c>
      <c r="CA82" s="5">
        <v>0</v>
      </c>
      <c r="CB82" s="8">
        <v>0</v>
      </c>
      <c r="CC82" s="6">
        <v>0</v>
      </c>
      <c r="CD82" s="5">
        <v>0</v>
      </c>
      <c r="CE82" s="8">
        <v>0</v>
      </c>
      <c r="CF82" s="6"/>
      <c r="CG82" s="5"/>
      <c r="CH82" s="8"/>
      <c r="CI82" s="6">
        <v>0</v>
      </c>
      <c r="CJ82" s="5">
        <v>0</v>
      </c>
      <c r="CK82" s="8">
        <v>0</v>
      </c>
      <c r="CL82" s="6">
        <v>0</v>
      </c>
      <c r="CM82" s="5">
        <v>0</v>
      </c>
      <c r="CN82" s="8">
        <v>0</v>
      </c>
      <c r="CO82" s="6">
        <v>0</v>
      </c>
      <c r="CP82" s="5">
        <v>0</v>
      </c>
      <c r="CQ82" s="8">
        <v>0</v>
      </c>
      <c r="CR82" s="6">
        <v>0</v>
      </c>
      <c r="CS82" s="5">
        <v>0</v>
      </c>
      <c r="CT82" s="8">
        <v>0</v>
      </c>
      <c r="CU82" s="6">
        <v>0</v>
      </c>
      <c r="CV82" s="5">
        <v>0</v>
      </c>
      <c r="CW82" s="8">
        <v>0</v>
      </c>
      <c r="CX82" s="6">
        <v>0</v>
      </c>
      <c r="CY82" s="5">
        <v>0</v>
      </c>
      <c r="CZ82" s="8">
        <v>0</v>
      </c>
      <c r="DA82" s="6">
        <v>0</v>
      </c>
      <c r="DB82" s="5">
        <v>0</v>
      </c>
      <c r="DC82" s="8">
        <v>0</v>
      </c>
      <c r="DD82" s="6">
        <v>0</v>
      </c>
      <c r="DE82" s="5">
        <v>0</v>
      </c>
      <c r="DF82" s="8">
        <v>0</v>
      </c>
      <c r="DG82" s="6">
        <f t="shared" si="138"/>
        <v>18029</v>
      </c>
      <c r="DH82" s="8">
        <f t="shared" si="139"/>
        <v>108427</v>
      </c>
    </row>
    <row r="83" spans="1:112" ht="15" thickBot="1" x14ac:dyDescent="0.35">
      <c r="A83" s="43"/>
      <c r="B83" s="44" t="s">
        <v>14</v>
      </c>
      <c r="C83" s="32">
        <f>SUM(C71:C82)</f>
        <v>107950</v>
      </c>
      <c r="D83" s="31">
        <f>SUM(D71:D82)</f>
        <v>663818</v>
      </c>
      <c r="E83" s="33"/>
      <c r="F83" s="32">
        <f>SUM(F71:F82)</f>
        <v>0</v>
      </c>
      <c r="G83" s="31">
        <f>SUM(G71:G82)</f>
        <v>0</v>
      </c>
      <c r="H83" s="33"/>
      <c r="I83" s="32">
        <f>SUM(I71:I82)</f>
        <v>0</v>
      </c>
      <c r="J83" s="31">
        <f>SUM(J71:J82)</f>
        <v>0</v>
      </c>
      <c r="K83" s="33"/>
      <c r="L83" s="32">
        <f>SUM(L71:L82)</f>
        <v>0</v>
      </c>
      <c r="M83" s="31">
        <f>SUM(M71:M82)</f>
        <v>0</v>
      </c>
      <c r="N83" s="33"/>
      <c r="O83" s="32">
        <f>SUM(O71:O82)</f>
        <v>0</v>
      </c>
      <c r="P83" s="31">
        <f>SUM(P71:P82)</f>
        <v>0</v>
      </c>
      <c r="Q83" s="33"/>
      <c r="R83" s="32">
        <f>SUM(R71:R82)</f>
        <v>3990</v>
      </c>
      <c r="S83" s="31">
        <f>SUM(S71:S82)</f>
        <v>23529</v>
      </c>
      <c r="T83" s="33"/>
      <c r="U83" s="32">
        <f>SUM(U71:U82)</f>
        <v>0</v>
      </c>
      <c r="V83" s="31">
        <f>SUM(V71:V82)</f>
        <v>0</v>
      </c>
      <c r="W83" s="33"/>
      <c r="X83" s="32">
        <f>SUM(X71:X82)</f>
        <v>0</v>
      </c>
      <c r="Y83" s="31">
        <f>SUM(Y71:Y82)</f>
        <v>0</v>
      </c>
      <c r="Z83" s="33"/>
      <c r="AA83" s="32">
        <f t="shared" ref="AA83:AB83" si="145">SUM(AA71:AA82)</f>
        <v>0</v>
      </c>
      <c r="AB83" s="31">
        <f t="shared" si="145"/>
        <v>0</v>
      </c>
      <c r="AC83" s="33"/>
      <c r="AD83" s="32">
        <f>SUM(AD71:AD82)</f>
        <v>0</v>
      </c>
      <c r="AE83" s="31">
        <f>SUM(AE71:AE82)</f>
        <v>0</v>
      </c>
      <c r="AF83" s="33"/>
      <c r="AG83" s="32">
        <f>SUM(AG71:AG82)</f>
        <v>0</v>
      </c>
      <c r="AH83" s="31">
        <f>SUM(AH71:AH82)</f>
        <v>0</v>
      </c>
      <c r="AI83" s="33"/>
      <c r="AJ83" s="32"/>
      <c r="AK83" s="31"/>
      <c r="AL83" s="33"/>
      <c r="AM83" s="32">
        <f>SUM(AM71:AM82)</f>
        <v>0</v>
      </c>
      <c r="AN83" s="31">
        <f>SUM(AN71:AN82)</f>
        <v>0</v>
      </c>
      <c r="AO83" s="33"/>
      <c r="AP83" s="32">
        <f t="shared" ref="AP83:AQ83" si="146">SUM(AP71:AP82)</f>
        <v>0</v>
      </c>
      <c r="AQ83" s="31">
        <f t="shared" si="146"/>
        <v>0</v>
      </c>
      <c r="AR83" s="33"/>
      <c r="AS83" s="32">
        <f t="shared" ref="AS83:AT83" si="147">SUM(AS71:AS82)</f>
        <v>0</v>
      </c>
      <c r="AT83" s="31">
        <f t="shared" si="147"/>
        <v>0</v>
      </c>
      <c r="AU83" s="33"/>
      <c r="AV83" s="32">
        <f t="shared" ref="AV83:AW83" si="148">SUM(AV71:AV82)</f>
        <v>600</v>
      </c>
      <c r="AW83" s="31">
        <f t="shared" si="148"/>
        <v>4157</v>
      </c>
      <c r="AX83" s="33"/>
      <c r="AY83" s="32">
        <f t="shared" ref="AY83:AZ83" si="149">SUM(AY71:AY82)</f>
        <v>0</v>
      </c>
      <c r="AZ83" s="31">
        <f t="shared" si="149"/>
        <v>0</v>
      </c>
      <c r="BA83" s="33"/>
      <c r="BB83" s="32">
        <f t="shared" ref="BB83:BC83" si="150">SUM(BB71:BB82)</f>
        <v>0</v>
      </c>
      <c r="BC83" s="31">
        <f t="shared" si="150"/>
        <v>0</v>
      </c>
      <c r="BD83" s="33"/>
      <c r="BE83" s="32">
        <f t="shared" ref="BE83:BF83" si="151">SUM(BE71:BE82)</f>
        <v>0</v>
      </c>
      <c r="BF83" s="31">
        <f t="shared" si="151"/>
        <v>0</v>
      </c>
      <c r="BG83" s="33"/>
      <c r="BH83" s="32">
        <f t="shared" ref="BH83:BI83" si="152">SUM(BH71:BH82)</f>
        <v>0</v>
      </c>
      <c r="BI83" s="31">
        <f t="shared" si="152"/>
        <v>0</v>
      </c>
      <c r="BJ83" s="33"/>
      <c r="BK83" s="32">
        <f t="shared" ref="BK83:BL83" si="153">SUM(BK71:BK82)</f>
        <v>0</v>
      </c>
      <c r="BL83" s="31">
        <f t="shared" si="153"/>
        <v>0</v>
      </c>
      <c r="BM83" s="33"/>
      <c r="BN83" s="32">
        <f t="shared" ref="BN83:BO83" si="154">SUM(BN71:BN82)</f>
        <v>0</v>
      </c>
      <c r="BO83" s="31">
        <f t="shared" si="154"/>
        <v>0</v>
      </c>
      <c r="BP83" s="33"/>
      <c r="BQ83" s="32">
        <f t="shared" ref="BQ83:BR83" si="155">SUM(BQ71:BQ82)</f>
        <v>0</v>
      </c>
      <c r="BR83" s="31">
        <f t="shared" si="155"/>
        <v>0</v>
      </c>
      <c r="BS83" s="33"/>
      <c r="BT83" s="32">
        <f t="shared" ref="BT83:BU83" si="156">SUM(BT71:BT82)</f>
        <v>0</v>
      </c>
      <c r="BU83" s="31">
        <f t="shared" si="156"/>
        <v>0</v>
      </c>
      <c r="BV83" s="33"/>
      <c r="BW83" s="32">
        <f t="shared" ref="BW83:BX83" si="157">SUM(BW71:BW82)</f>
        <v>0</v>
      </c>
      <c r="BX83" s="31">
        <f t="shared" si="157"/>
        <v>0</v>
      </c>
      <c r="BY83" s="33"/>
      <c r="BZ83" s="32">
        <f t="shared" ref="BZ83:CA83" si="158">SUM(BZ71:BZ82)</f>
        <v>0</v>
      </c>
      <c r="CA83" s="31">
        <f t="shared" si="158"/>
        <v>0</v>
      </c>
      <c r="CB83" s="33"/>
      <c r="CC83" s="32">
        <f t="shared" ref="CC83:CD83" si="159">SUM(CC71:CC82)</f>
        <v>0</v>
      </c>
      <c r="CD83" s="31">
        <f t="shared" si="159"/>
        <v>0</v>
      </c>
      <c r="CE83" s="33"/>
      <c r="CF83" s="32"/>
      <c r="CG83" s="31"/>
      <c r="CH83" s="33"/>
      <c r="CI83" s="32">
        <f t="shared" ref="CI83:CJ83" si="160">SUM(CI71:CI82)</f>
        <v>0</v>
      </c>
      <c r="CJ83" s="31">
        <f t="shared" si="160"/>
        <v>0</v>
      </c>
      <c r="CK83" s="33"/>
      <c r="CL83" s="32">
        <f t="shared" ref="CL83:CM83" si="161">SUM(CL71:CL82)</f>
        <v>0</v>
      </c>
      <c r="CM83" s="31">
        <f t="shared" si="161"/>
        <v>0</v>
      </c>
      <c r="CN83" s="33"/>
      <c r="CO83" s="32">
        <f t="shared" ref="CO83:CP83" si="162">SUM(CO71:CO82)</f>
        <v>1004</v>
      </c>
      <c r="CP83" s="31">
        <f t="shared" si="162"/>
        <v>5964</v>
      </c>
      <c r="CQ83" s="33"/>
      <c r="CR83" s="32">
        <f t="shared" ref="CR83:CS83" si="163">SUM(CR71:CR82)</f>
        <v>0</v>
      </c>
      <c r="CS83" s="31">
        <f t="shared" si="163"/>
        <v>0</v>
      </c>
      <c r="CT83" s="33"/>
      <c r="CU83" s="32">
        <f t="shared" ref="CU83:CV83" si="164">SUM(CU71:CU82)</f>
        <v>0</v>
      </c>
      <c r="CV83" s="31">
        <f t="shared" si="164"/>
        <v>0</v>
      </c>
      <c r="CW83" s="33"/>
      <c r="CX83" s="32">
        <f t="shared" ref="CX83:CY83" si="165">SUM(CX71:CX82)</f>
        <v>0</v>
      </c>
      <c r="CY83" s="31">
        <f t="shared" si="165"/>
        <v>0</v>
      </c>
      <c r="CZ83" s="33"/>
      <c r="DA83" s="32">
        <f t="shared" ref="DA83:DB83" si="166">SUM(DA71:DA82)</f>
        <v>0</v>
      </c>
      <c r="DB83" s="31">
        <f t="shared" si="166"/>
        <v>0</v>
      </c>
      <c r="DC83" s="33"/>
      <c r="DD83" s="32">
        <f t="shared" ref="DD83:DE83" si="167">SUM(DD71:DD82)</f>
        <v>0</v>
      </c>
      <c r="DE83" s="31">
        <f t="shared" si="167"/>
        <v>0</v>
      </c>
      <c r="DF83" s="33"/>
      <c r="DG83" s="32">
        <f t="shared" si="138"/>
        <v>113544</v>
      </c>
      <c r="DH83" s="33">
        <f t="shared" si="139"/>
        <v>697468</v>
      </c>
    </row>
    <row r="84" spans="1:112" x14ac:dyDescent="0.3">
      <c r="A84" s="41">
        <v>2010</v>
      </c>
      <c r="B84" s="42" t="s">
        <v>2</v>
      </c>
      <c r="C84" s="6">
        <v>9761</v>
      </c>
      <c r="D84" s="5">
        <v>64817</v>
      </c>
      <c r="E84" s="8">
        <f>D84/C84*1000</f>
        <v>6640.4056961376909</v>
      </c>
      <c r="F84" s="6">
        <v>0</v>
      </c>
      <c r="G84" s="5">
        <v>0</v>
      </c>
      <c r="H84" s="8">
        <v>0</v>
      </c>
      <c r="I84" s="6">
        <v>0</v>
      </c>
      <c r="J84" s="5">
        <v>0</v>
      </c>
      <c r="K84" s="8">
        <v>0</v>
      </c>
      <c r="L84" s="6">
        <v>0</v>
      </c>
      <c r="M84" s="5">
        <v>0</v>
      </c>
      <c r="N84" s="8">
        <v>0</v>
      </c>
      <c r="O84" s="6">
        <v>0</v>
      </c>
      <c r="P84" s="5">
        <v>0</v>
      </c>
      <c r="Q84" s="8">
        <v>0</v>
      </c>
      <c r="R84" s="6">
        <v>0</v>
      </c>
      <c r="S84" s="5">
        <v>0</v>
      </c>
      <c r="T84" s="8">
        <v>0</v>
      </c>
      <c r="U84" s="6">
        <v>0</v>
      </c>
      <c r="V84" s="5">
        <v>0</v>
      </c>
      <c r="W84" s="8">
        <v>0</v>
      </c>
      <c r="X84" s="6">
        <v>0</v>
      </c>
      <c r="Y84" s="5">
        <v>0</v>
      </c>
      <c r="Z84" s="8">
        <v>0</v>
      </c>
      <c r="AA84" s="6">
        <v>0</v>
      </c>
      <c r="AB84" s="5">
        <v>0</v>
      </c>
      <c r="AC84" s="8">
        <f t="shared" ref="AC84:AC95" si="168">IF(AA84=0,0,AB84/AA84*1000)</f>
        <v>0</v>
      </c>
      <c r="AD84" s="6">
        <v>0</v>
      </c>
      <c r="AE84" s="5">
        <v>0</v>
      </c>
      <c r="AF84" s="8">
        <v>0</v>
      </c>
      <c r="AG84" s="6">
        <v>0</v>
      </c>
      <c r="AH84" s="5">
        <v>0</v>
      </c>
      <c r="AI84" s="8">
        <v>0</v>
      </c>
      <c r="AJ84" s="6"/>
      <c r="AK84" s="5"/>
      <c r="AL84" s="8"/>
      <c r="AM84" s="6">
        <v>0</v>
      </c>
      <c r="AN84" s="5">
        <v>0</v>
      </c>
      <c r="AO84" s="8">
        <v>0</v>
      </c>
      <c r="AP84" s="6">
        <v>0</v>
      </c>
      <c r="AQ84" s="5">
        <v>0</v>
      </c>
      <c r="AR84" s="8">
        <v>0</v>
      </c>
      <c r="AS84" s="6">
        <v>0</v>
      </c>
      <c r="AT84" s="5">
        <v>0</v>
      </c>
      <c r="AU84" s="8">
        <v>0</v>
      </c>
      <c r="AV84" s="6">
        <v>0</v>
      </c>
      <c r="AW84" s="5">
        <v>0</v>
      </c>
      <c r="AX84" s="8">
        <v>0</v>
      </c>
      <c r="AY84" s="6">
        <v>0</v>
      </c>
      <c r="AZ84" s="5">
        <v>0</v>
      </c>
      <c r="BA84" s="8">
        <v>0</v>
      </c>
      <c r="BB84" s="6">
        <v>0</v>
      </c>
      <c r="BC84" s="5">
        <v>0</v>
      </c>
      <c r="BD84" s="8">
        <v>0</v>
      </c>
      <c r="BE84" s="6">
        <v>0</v>
      </c>
      <c r="BF84" s="5">
        <v>0</v>
      </c>
      <c r="BG84" s="8">
        <v>0</v>
      </c>
      <c r="BH84" s="6">
        <v>0</v>
      </c>
      <c r="BI84" s="5">
        <v>0</v>
      </c>
      <c r="BJ84" s="8">
        <v>0</v>
      </c>
      <c r="BK84" s="6">
        <v>0</v>
      </c>
      <c r="BL84" s="5">
        <v>0</v>
      </c>
      <c r="BM84" s="8">
        <v>0</v>
      </c>
      <c r="BN84" s="6">
        <v>0</v>
      </c>
      <c r="BO84" s="5">
        <v>0</v>
      </c>
      <c r="BP84" s="8">
        <v>0</v>
      </c>
      <c r="BQ84" s="6">
        <v>0</v>
      </c>
      <c r="BR84" s="5">
        <v>0</v>
      </c>
      <c r="BS84" s="8">
        <v>0</v>
      </c>
      <c r="BT84" s="6">
        <v>0</v>
      </c>
      <c r="BU84" s="5">
        <v>0</v>
      </c>
      <c r="BV84" s="8">
        <v>0</v>
      </c>
      <c r="BW84" s="6">
        <v>0</v>
      </c>
      <c r="BX84" s="5">
        <v>0</v>
      </c>
      <c r="BY84" s="8">
        <v>0</v>
      </c>
      <c r="BZ84" s="6">
        <v>0</v>
      </c>
      <c r="CA84" s="5">
        <v>0</v>
      </c>
      <c r="CB84" s="8">
        <v>0</v>
      </c>
      <c r="CC84" s="6">
        <v>0</v>
      </c>
      <c r="CD84" s="5">
        <v>0</v>
      </c>
      <c r="CE84" s="8">
        <v>0</v>
      </c>
      <c r="CF84" s="6"/>
      <c r="CG84" s="5"/>
      <c r="CH84" s="8"/>
      <c r="CI84" s="6">
        <v>0</v>
      </c>
      <c r="CJ84" s="5">
        <v>0</v>
      </c>
      <c r="CK84" s="8">
        <v>0</v>
      </c>
      <c r="CL84" s="6">
        <v>0</v>
      </c>
      <c r="CM84" s="5">
        <v>0</v>
      </c>
      <c r="CN84" s="8">
        <v>0</v>
      </c>
      <c r="CO84" s="6">
        <v>0</v>
      </c>
      <c r="CP84" s="5">
        <v>0</v>
      </c>
      <c r="CQ84" s="8">
        <v>0</v>
      </c>
      <c r="CR84" s="6">
        <v>0</v>
      </c>
      <c r="CS84" s="5">
        <v>0</v>
      </c>
      <c r="CT84" s="8">
        <v>0</v>
      </c>
      <c r="CU84" s="6">
        <v>0</v>
      </c>
      <c r="CV84" s="5">
        <v>0</v>
      </c>
      <c r="CW84" s="8">
        <v>0</v>
      </c>
      <c r="CX84" s="6">
        <v>0</v>
      </c>
      <c r="CY84" s="5">
        <v>0</v>
      </c>
      <c r="CZ84" s="8">
        <v>0</v>
      </c>
      <c r="DA84" s="6">
        <v>0</v>
      </c>
      <c r="DB84" s="5">
        <v>0</v>
      </c>
      <c r="DC84" s="8">
        <v>0</v>
      </c>
      <c r="DD84" s="6">
        <v>0</v>
      </c>
      <c r="DE84" s="5">
        <v>0</v>
      </c>
      <c r="DF84" s="8">
        <v>0</v>
      </c>
      <c r="DG84" s="6">
        <f t="shared" si="138"/>
        <v>9761</v>
      </c>
      <c r="DH84" s="8">
        <f t="shared" si="139"/>
        <v>64817</v>
      </c>
    </row>
    <row r="85" spans="1:112" x14ac:dyDescent="0.3">
      <c r="A85" s="41">
        <v>2010</v>
      </c>
      <c r="B85" s="42" t="s">
        <v>3</v>
      </c>
      <c r="C85" s="6">
        <v>4479</v>
      </c>
      <c r="D85" s="5">
        <v>30308</v>
      </c>
      <c r="E85" s="8">
        <f t="shared" ref="E85:E95" si="169">D85/C85*1000</f>
        <v>6766.688993078812</v>
      </c>
      <c r="F85" s="6">
        <v>0</v>
      </c>
      <c r="G85" s="5">
        <v>0</v>
      </c>
      <c r="H85" s="8">
        <v>0</v>
      </c>
      <c r="I85" s="6">
        <v>0</v>
      </c>
      <c r="J85" s="5">
        <v>0</v>
      </c>
      <c r="K85" s="8">
        <v>0</v>
      </c>
      <c r="L85" s="6">
        <v>0</v>
      </c>
      <c r="M85" s="5">
        <v>0</v>
      </c>
      <c r="N85" s="8">
        <v>0</v>
      </c>
      <c r="O85" s="6">
        <v>0</v>
      </c>
      <c r="P85" s="5">
        <v>0</v>
      </c>
      <c r="Q85" s="8">
        <v>0</v>
      </c>
      <c r="R85" s="6">
        <v>0</v>
      </c>
      <c r="S85" s="5">
        <v>0</v>
      </c>
      <c r="T85" s="8">
        <v>0</v>
      </c>
      <c r="U85" s="6">
        <v>0</v>
      </c>
      <c r="V85" s="5">
        <v>0</v>
      </c>
      <c r="W85" s="8">
        <v>0</v>
      </c>
      <c r="X85" s="6">
        <v>0</v>
      </c>
      <c r="Y85" s="5">
        <v>0</v>
      </c>
      <c r="Z85" s="8">
        <v>0</v>
      </c>
      <c r="AA85" s="6">
        <v>0</v>
      </c>
      <c r="AB85" s="5">
        <v>0</v>
      </c>
      <c r="AC85" s="8">
        <f t="shared" si="168"/>
        <v>0</v>
      </c>
      <c r="AD85" s="6">
        <v>0</v>
      </c>
      <c r="AE85" s="5">
        <v>0</v>
      </c>
      <c r="AF85" s="8">
        <v>0</v>
      </c>
      <c r="AG85" s="6">
        <v>0</v>
      </c>
      <c r="AH85" s="5">
        <v>0</v>
      </c>
      <c r="AI85" s="8">
        <v>0</v>
      </c>
      <c r="AJ85" s="6"/>
      <c r="AK85" s="5"/>
      <c r="AL85" s="8"/>
      <c r="AM85" s="6">
        <v>0</v>
      </c>
      <c r="AN85" s="5">
        <v>0</v>
      </c>
      <c r="AO85" s="8">
        <v>0</v>
      </c>
      <c r="AP85" s="6">
        <v>0</v>
      </c>
      <c r="AQ85" s="5">
        <v>0</v>
      </c>
      <c r="AR85" s="8">
        <v>0</v>
      </c>
      <c r="AS85" s="6">
        <v>0</v>
      </c>
      <c r="AT85" s="5">
        <v>0</v>
      </c>
      <c r="AU85" s="8">
        <v>0</v>
      </c>
      <c r="AV85" s="6">
        <v>0</v>
      </c>
      <c r="AW85" s="5">
        <v>0</v>
      </c>
      <c r="AX85" s="8">
        <v>0</v>
      </c>
      <c r="AY85" s="6">
        <v>0</v>
      </c>
      <c r="AZ85" s="5">
        <v>0</v>
      </c>
      <c r="BA85" s="8">
        <v>0</v>
      </c>
      <c r="BB85" s="6">
        <v>0</v>
      </c>
      <c r="BC85" s="5">
        <v>0</v>
      </c>
      <c r="BD85" s="8">
        <v>0</v>
      </c>
      <c r="BE85" s="6">
        <v>0</v>
      </c>
      <c r="BF85" s="5">
        <v>0</v>
      </c>
      <c r="BG85" s="8">
        <v>0</v>
      </c>
      <c r="BH85" s="6">
        <v>0</v>
      </c>
      <c r="BI85" s="5">
        <v>0</v>
      </c>
      <c r="BJ85" s="8">
        <v>0</v>
      </c>
      <c r="BK85" s="6">
        <v>0</v>
      </c>
      <c r="BL85" s="5">
        <v>0</v>
      </c>
      <c r="BM85" s="8">
        <v>0</v>
      </c>
      <c r="BN85" s="6">
        <v>0</v>
      </c>
      <c r="BO85" s="5">
        <v>0</v>
      </c>
      <c r="BP85" s="8">
        <v>0</v>
      </c>
      <c r="BQ85" s="6">
        <v>0</v>
      </c>
      <c r="BR85" s="5">
        <v>0</v>
      </c>
      <c r="BS85" s="8">
        <v>0</v>
      </c>
      <c r="BT85" s="6">
        <v>0</v>
      </c>
      <c r="BU85" s="5">
        <v>0</v>
      </c>
      <c r="BV85" s="8">
        <v>0</v>
      </c>
      <c r="BW85" s="6">
        <v>0</v>
      </c>
      <c r="BX85" s="5">
        <v>0</v>
      </c>
      <c r="BY85" s="8">
        <v>0</v>
      </c>
      <c r="BZ85" s="6">
        <v>0</v>
      </c>
      <c r="CA85" s="5">
        <v>0</v>
      </c>
      <c r="CB85" s="8">
        <v>0</v>
      </c>
      <c r="CC85" s="6">
        <v>0</v>
      </c>
      <c r="CD85" s="5">
        <v>0</v>
      </c>
      <c r="CE85" s="8">
        <v>0</v>
      </c>
      <c r="CF85" s="6"/>
      <c r="CG85" s="5"/>
      <c r="CH85" s="8"/>
      <c r="CI85" s="6">
        <v>0</v>
      </c>
      <c r="CJ85" s="5">
        <v>0</v>
      </c>
      <c r="CK85" s="8">
        <v>0</v>
      </c>
      <c r="CL85" s="6">
        <v>0</v>
      </c>
      <c r="CM85" s="5">
        <v>0</v>
      </c>
      <c r="CN85" s="8">
        <v>0</v>
      </c>
      <c r="CO85" s="6">
        <v>0</v>
      </c>
      <c r="CP85" s="5">
        <v>0</v>
      </c>
      <c r="CQ85" s="8">
        <v>0</v>
      </c>
      <c r="CR85" s="6">
        <v>0</v>
      </c>
      <c r="CS85" s="5">
        <v>0</v>
      </c>
      <c r="CT85" s="8">
        <v>0</v>
      </c>
      <c r="CU85" s="6">
        <v>0</v>
      </c>
      <c r="CV85" s="5">
        <v>0</v>
      </c>
      <c r="CW85" s="8">
        <v>0</v>
      </c>
      <c r="CX85" s="6">
        <v>0</v>
      </c>
      <c r="CY85" s="5">
        <v>0</v>
      </c>
      <c r="CZ85" s="8">
        <v>0</v>
      </c>
      <c r="DA85" s="6">
        <v>0</v>
      </c>
      <c r="DB85" s="5">
        <v>0</v>
      </c>
      <c r="DC85" s="8">
        <v>0</v>
      </c>
      <c r="DD85" s="6">
        <v>0</v>
      </c>
      <c r="DE85" s="5">
        <v>0</v>
      </c>
      <c r="DF85" s="8">
        <v>0</v>
      </c>
      <c r="DG85" s="6">
        <f t="shared" si="138"/>
        <v>4479</v>
      </c>
      <c r="DH85" s="8">
        <f t="shared" si="139"/>
        <v>30308</v>
      </c>
    </row>
    <row r="86" spans="1:112" x14ac:dyDescent="0.3">
      <c r="A86" s="41">
        <v>2010</v>
      </c>
      <c r="B86" s="42" t="s">
        <v>4</v>
      </c>
      <c r="C86" s="6">
        <v>21160</v>
      </c>
      <c r="D86" s="5">
        <v>141990</v>
      </c>
      <c r="E86" s="8">
        <f t="shared" si="169"/>
        <v>6710.3024574669189</v>
      </c>
      <c r="F86" s="6">
        <v>0</v>
      </c>
      <c r="G86" s="5">
        <v>0</v>
      </c>
      <c r="H86" s="8">
        <v>0</v>
      </c>
      <c r="I86" s="6">
        <v>0</v>
      </c>
      <c r="J86" s="5">
        <v>0</v>
      </c>
      <c r="K86" s="8">
        <v>0</v>
      </c>
      <c r="L86" s="6">
        <v>0</v>
      </c>
      <c r="M86" s="5">
        <v>0</v>
      </c>
      <c r="N86" s="8">
        <v>0</v>
      </c>
      <c r="O86" s="6">
        <v>0</v>
      </c>
      <c r="P86" s="5">
        <v>0</v>
      </c>
      <c r="Q86" s="8">
        <v>0</v>
      </c>
      <c r="R86" s="6">
        <v>0</v>
      </c>
      <c r="S86" s="5">
        <v>0</v>
      </c>
      <c r="T86" s="8">
        <v>0</v>
      </c>
      <c r="U86" s="6">
        <v>0</v>
      </c>
      <c r="V86" s="5">
        <v>0</v>
      </c>
      <c r="W86" s="8">
        <v>0</v>
      </c>
      <c r="X86" s="6">
        <v>0</v>
      </c>
      <c r="Y86" s="5">
        <v>0</v>
      </c>
      <c r="Z86" s="8">
        <v>0</v>
      </c>
      <c r="AA86" s="6">
        <v>0</v>
      </c>
      <c r="AB86" s="5">
        <v>0</v>
      </c>
      <c r="AC86" s="8">
        <f t="shared" si="168"/>
        <v>0</v>
      </c>
      <c r="AD86" s="6">
        <v>0</v>
      </c>
      <c r="AE86" s="5">
        <v>0</v>
      </c>
      <c r="AF86" s="8">
        <v>0</v>
      </c>
      <c r="AG86" s="6">
        <v>0</v>
      </c>
      <c r="AH86" s="5">
        <v>0</v>
      </c>
      <c r="AI86" s="8">
        <v>0</v>
      </c>
      <c r="AJ86" s="6"/>
      <c r="AK86" s="5"/>
      <c r="AL86" s="8"/>
      <c r="AM86" s="6">
        <v>0</v>
      </c>
      <c r="AN86" s="5">
        <v>0</v>
      </c>
      <c r="AO86" s="8">
        <v>0</v>
      </c>
      <c r="AP86" s="6">
        <v>0</v>
      </c>
      <c r="AQ86" s="5">
        <v>0</v>
      </c>
      <c r="AR86" s="8">
        <v>0</v>
      </c>
      <c r="AS86" s="6">
        <v>0</v>
      </c>
      <c r="AT86" s="5">
        <v>0</v>
      </c>
      <c r="AU86" s="8">
        <v>0</v>
      </c>
      <c r="AV86" s="6">
        <v>575</v>
      </c>
      <c r="AW86" s="5">
        <v>3918</v>
      </c>
      <c r="AX86" s="8">
        <f t="shared" ref="AX86" si="170">AW86/AV86*1000</f>
        <v>6813.9130434782601</v>
      </c>
      <c r="AY86" s="6">
        <v>0</v>
      </c>
      <c r="AZ86" s="5">
        <v>0</v>
      </c>
      <c r="BA86" s="8">
        <v>0</v>
      </c>
      <c r="BB86" s="6">
        <v>0</v>
      </c>
      <c r="BC86" s="5">
        <v>0</v>
      </c>
      <c r="BD86" s="8">
        <v>0</v>
      </c>
      <c r="BE86" s="6">
        <v>0</v>
      </c>
      <c r="BF86" s="5">
        <v>0</v>
      </c>
      <c r="BG86" s="8">
        <v>0</v>
      </c>
      <c r="BH86" s="6">
        <v>0</v>
      </c>
      <c r="BI86" s="5">
        <v>0</v>
      </c>
      <c r="BJ86" s="8">
        <v>0</v>
      </c>
      <c r="BK86" s="6">
        <v>0</v>
      </c>
      <c r="BL86" s="5">
        <v>0</v>
      </c>
      <c r="BM86" s="8">
        <v>0</v>
      </c>
      <c r="BN86" s="6">
        <v>0</v>
      </c>
      <c r="BO86" s="5">
        <v>0</v>
      </c>
      <c r="BP86" s="8">
        <v>0</v>
      </c>
      <c r="BQ86" s="6">
        <v>0</v>
      </c>
      <c r="BR86" s="5">
        <v>0</v>
      </c>
      <c r="BS86" s="8">
        <v>0</v>
      </c>
      <c r="BT86" s="6">
        <v>0</v>
      </c>
      <c r="BU86" s="5">
        <v>0</v>
      </c>
      <c r="BV86" s="8">
        <v>0</v>
      </c>
      <c r="BW86" s="6">
        <v>0</v>
      </c>
      <c r="BX86" s="5">
        <v>0</v>
      </c>
      <c r="BY86" s="8">
        <v>0</v>
      </c>
      <c r="BZ86" s="6">
        <v>0</v>
      </c>
      <c r="CA86" s="5">
        <v>0</v>
      </c>
      <c r="CB86" s="8">
        <v>0</v>
      </c>
      <c r="CC86" s="6">
        <v>0</v>
      </c>
      <c r="CD86" s="5">
        <v>0</v>
      </c>
      <c r="CE86" s="8">
        <v>0</v>
      </c>
      <c r="CF86" s="6"/>
      <c r="CG86" s="5"/>
      <c r="CH86" s="8"/>
      <c r="CI86" s="6">
        <v>0</v>
      </c>
      <c r="CJ86" s="5">
        <v>0</v>
      </c>
      <c r="CK86" s="8">
        <v>0</v>
      </c>
      <c r="CL86" s="6">
        <v>0</v>
      </c>
      <c r="CM86" s="5">
        <v>0</v>
      </c>
      <c r="CN86" s="8">
        <v>0</v>
      </c>
      <c r="CO86" s="6">
        <v>0</v>
      </c>
      <c r="CP86" s="5">
        <v>0</v>
      </c>
      <c r="CQ86" s="8">
        <v>0</v>
      </c>
      <c r="CR86" s="6">
        <v>0</v>
      </c>
      <c r="CS86" s="5">
        <v>0</v>
      </c>
      <c r="CT86" s="8">
        <v>0</v>
      </c>
      <c r="CU86" s="6">
        <v>0</v>
      </c>
      <c r="CV86" s="5">
        <v>0</v>
      </c>
      <c r="CW86" s="8">
        <v>0</v>
      </c>
      <c r="CX86" s="6">
        <v>0</v>
      </c>
      <c r="CY86" s="5">
        <v>0</v>
      </c>
      <c r="CZ86" s="8">
        <v>0</v>
      </c>
      <c r="DA86" s="6">
        <v>0</v>
      </c>
      <c r="DB86" s="5">
        <v>0</v>
      </c>
      <c r="DC86" s="8">
        <v>0</v>
      </c>
      <c r="DD86" s="6">
        <v>0</v>
      </c>
      <c r="DE86" s="5">
        <v>0</v>
      </c>
      <c r="DF86" s="8">
        <v>0</v>
      </c>
      <c r="DG86" s="6">
        <f t="shared" si="138"/>
        <v>21735</v>
      </c>
      <c r="DH86" s="8">
        <f t="shared" si="139"/>
        <v>145908</v>
      </c>
    </row>
    <row r="87" spans="1:112" x14ac:dyDescent="0.3">
      <c r="A87" s="41">
        <v>2010</v>
      </c>
      <c r="B87" s="42" t="s">
        <v>5</v>
      </c>
      <c r="C87" s="6">
        <v>10229</v>
      </c>
      <c r="D87" s="5">
        <v>67236</v>
      </c>
      <c r="E87" s="8">
        <f t="shared" si="169"/>
        <v>6573.0765470720498</v>
      </c>
      <c r="F87" s="6">
        <v>0</v>
      </c>
      <c r="G87" s="5">
        <v>0</v>
      </c>
      <c r="H87" s="8">
        <v>0</v>
      </c>
      <c r="I87" s="6">
        <v>0</v>
      </c>
      <c r="J87" s="5">
        <v>0</v>
      </c>
      <c r="K87" s="8">
        <v>0</v>
      </c>
      <c r="L87" s="6">
        <v>0</v>
      </c>
      <c r="M87" s="5">
        <v>0</v>
      </c>
      <c r="N87" s="8">
        <v>0</v>
      </c>
      <c r="O87" s="6">
        <v>0</v>
      </c>
      <c r="P87" s="5">
        <v>0</v>
      </c>
      <c r="Q87" s="8">
        <v>0</v>
      </c>
      <c r="R87" s="6">
        <v>0</v>
      </c>
      <c r="S87" s="5">
        <v>0</v>
      </c>
      <c r="T87" s="8">
        <v>0</v>
      </c>
      <c r="U87" s="6">
        <v>0</v>
      </c>
      <c r="V87" s="5">
        <v>0</v>
      </c>
      <c r="W87" s="8">
        <v>0</v>
      </c>
      <c r="X87" s="6">
        <v>0</v>
      </c>
      <c r="Y87" s="5">
        <v>0</v>
      </c>
      <c r="Z87" s="8">
        <v>0</v>
      </c>
      <c r="AA87" s="6">
        <v>0</v>
      </c>
      <c r="AB87" s="5">
        <v>0</v>
      </c>
      <c r="AC87" s="8">
        <f t="shared" si="168"/>
        <v>0</v>
      </c>
      <c r="AD87" s="6">
        <v>0</v>
      </c>
      <c r="AE87" s="5">
        <v>0</v>
      </c>
      <c r="AF87" s="8">
        <v>0</v>
      </c>
      <c r="AG87" s="6">
        <v>0</v>
      </c>
      <c r="AH87" s="5">
        <v>0</v>
      </c>
      <c r="AI87" s="8">
        <v>0</v>
      </c>
      <c r="AJ87" s="6"/>
      <c r="AK87" s="5"/>
      <c r="AL87" s="8"/>
      <c r="AM87" s="6">
        <v>0</v>
      </c>
      <c r="AN87" s="5">
        <v>0</v>
      </c>
      <c r="AO87" s="8">
        <v>0</v>
      </c>
      <c r="AP87" s="6">
        <v>0</v>
      </c>
      <c r="AQ87" s="5">
        <v>0</v>
      </c>
      <c r="AR87" s="8">
        <v>0</v>
      </c>
      <c r="AS87" s="6">
        <v>0</v>
      </c>
      <c r="AT87" s="5">
        <v>0</v>
      </c>
      <c r="AU87" s="8">
        <v>0</v>
      </c>
      <c r="AV87" s="6">
        <v>0</v>
      </c>
      <c r="AW87" s="5">
        <v>0</v>
      </c>
      <c r="AX87" s="8">
        <v>0</v>
      </c>
      <c r="AY87" s="6">
        <v>0</v>
      </c>
      <c r="AZ87" s="5">
        <v>0</v>
      </c>
      <c r="BA87" s="8">
        <v>0</v>
      </c>
      <c r="BB87" s="6">
        <v>0</v>
      </c>
      <c r="BC87" s="5">
        <v>0</v>
      </c>
      <c r="BD87" s="8">
        <v>0</v>
      </c>
      <c r="BE87" s="6">
        <v>0</v>
      </c>
      <c r="BF87" s="5">
        <v>0</v>
      </c>
      <c r="BG87" s="8">
        <v>0</v>
      </c>
      <c r="BH87" s="6">
        <v>0</v>
      </c>
      <c r="BI87" s="5">
        <v>0</v>
      </c>
      <c r="BJ87" s="8">
        <v>0</v>
      </c>
      <c r="BK87" s="6">
        <v>0</v>
      </c>
      <c r="BL87" s="5">
        <v>0</v>
      </c>
      <c r="BM87" s="8">
        <v>0</v>
      </c>
      <c r="BN87" s="6">
        <v>0</v>
      </c>
      <c r="BO87" s="5">
        <v>0</v>
      </c>
      <c r="BP87" s="8">
        <v>0</v>
      </c>
      <c r="BQ87" s="6">
        <v>0</v>
      </c>
      <c r="BR87" s="5">
        <v>0</v>
      </c>
      <c r="BS87" s="8">
        <v>0</v>
      </c>
      <c r="BT87" s="6">
        <v>0</v>
      </c>
      <c r="BU87" s="5">
        <v>0</v>
      </c>
      <c r="BV87" s="8">
        <v>0</v>
      </c>
      <c r="BW87" s="6">
        <v>0</v>
      </c>
      <c r="BX87" s="5">
        <v>0</v>
      </c>
      <c r="BY87" s="8">
        <v>0</v>
      </c>
      <c r="BZ87" s="6">
        <v>0</v>
      </c>
      <c r="CA87" s="5">
        <v>0</v>
      </c>
      <c r="CB87" s="8">
        <v>0</v>
      </c>
      <c r="CC87" s="6">
        <v>0</v>
      </c>
      <c r="CD87" s="5">
        <v>0</v>
      </c>
      <c r="CE87" s="8">
        <v>0</v>
      </c>
      <c r="CF87" s="6"/>
      <c r="CG87" s="5"/>
      <c r="CH87" s="8"/>
      <c r="CI87" s="6">
        <v>0</v>
      </c>
      <c r="CJ87" s="5">
        <v>0</v>
      </c>
      <c r="CK87" s="8">
        <v>0</v>
      </c>
      <c r="CL87" s="6">
        <v>0</v>
      </c>
      <c r="CM87" s="5">
        <v>0</v>
      </c>
      <c r="CN87" s="8">
        <v>0</v>
      </c>
      <c r="CO87" s="6">
        <v>0</v>
      </c>
      <c r="CP87" s="5">
        <v>0</v>
      </c>
      <c r="CQ87" s="8">
        <v>0</v>
      </c>
      <c r="CR87" s="6">
        <v>0</v>
      </c>
      <c r="CS87" s="5">
        <v>0</v>
      </c>
      <c r="CT87" s="8">
        <v>0</v>
      </c>
      <c r="CU87" s="6">
        <v>0</v>
      </c>
      <c r="CV87" s="5">
        <v>0</v>
      </c>
      <c r="CW87" s="8">
        <v>0</v>
      </c>
      <c r="CX87" s="6">
        <v>0</v>
      </c>
      <c r="CY87" s="5">
        <v>0</v>
      </c>
      <c r="CZ87" s="8">
        <v>0</v>
      </c>
      <c r="DA87" s="6">
        <v>0</v>
      </c>
      <c r="DB87" s="5">
        <v>0</v>
      </c>
      <c r="DC87" s="8">
        <v>0</v>
      </c>
      <c r="DD87" s="6">
        <v>0</v>
      </c>
      <c r="DE87" s="5">
        <v>0</v>
      </c>
      <c r="DF87" s="8">
        <v>0</v>
      </c>
      <c r="DG87" s="6">
        <f t="shared" si="138"/>
        <v>10229</v>
      </c>
      <c r="DH87" s="8">
        <f t="shared" si="139"/>
        <v>67236</v>
      </c>
    </row>
    <row r="88" spans="1:112" x14ac:dyDescent="0.3">
      <c r="A88" s="41">
        <v>2010</v>
      </c>
      <c r="B88" s="42" t="s">
        <v>6</v>
      </c>
      <c r="C88" s="6">
        <v>2982</v>
      </c>
      <c r="D88" s="5">
        <v>20975</v>
      </c>
      <c r="E88" s="8">
        <f t="shared" si="169"/>
        <v>7033.8698859825618</v>
      </c>
      <c r="F88" s="6">
        <v>0</v>
      </c>
      <c r="G88" s="5">
        <v>0</v>
      </c>
      <c r="H88" s="8">
        <v>0</v>
      </c>
      <c r="I88" s="6">
        <v>0</v>
      </c>
      <c r="J88" s="5">
        <v>0</v>
      </c>
      <c r="K88" s="8">
        <v>0</v>
      </c>
      <c r="L88" s="6">
        <v>0</v>
      </c>
      <c r="M88" s="5">
        <v>0</v>
      </c>
      <c r="N88" s="8">
        <v>0</v>
      </c>
      <c r="O88" s="6">
        <v>0</v>
      </c>
      <c r="P88" s="5">
        <v>0</v>
      </c>
      <c r="Q88" s="8">
        <v>0</v>
      </c>
      <c r="R88" s="6">
        <v>0</v>
      </c>
      <c r="S88" s="5">
        <v>0</v>
      </c>
      <c r="T88" s="8">
        <v>0</v>
      </c>
      <c r="U88" s="6">
        <v>0</v>
      </c>
      <c r="V88" s="5">
        <v>0</v>
      </c>
      <c r="W88" s="8">
        <v>0</v>
      </c>
      <c r="X88" s="6">
        <v>0</v>
      </c>
      <c r="Y88" s="5">
        <v>0</v>
      </c>
      <c r="Z88" s="8">
        <v>0</v>
      </c>
      <c r="AA88" s="6">
        <v>0</v>
      </c>
      <c r="AB88" s="5">
        <v>0</v>
      </c>
      <c r="AC88" s="8">
        <f t="shared" si="168"/>
        <v>0</v>
      </c>
      <c r="AD88" s="6">
        <v>0</v>
      </c>
      <c r="AE88" s="5">
        <v>0</v>
      </c>
      <c r="AF88" s="8">
        <v>0</v>
      </c>
      <c r="AG88" s="6">
        <v>0</v>
      </c>
      <c r="AH88" s="5">
        <v>0</v>
      </c>
      <c r="AI88" s="8">
        <v>0</v>
      </c>
      <c r="AJ88" s="6"/>
      <c r="AK88" s="5"/>
      <c r="AL88" s="8"/>
      <c r="AM88" s="6">
        <v>0</v>
      </c>
      <c r="AN88" s="5">
        <v>0</v>
      </c>
      <c r="AO88" s="8">
        <v>0</v>
      </c>
      <c r="AP88" s="6">
        <v>0</v>
      </c>
      <c r="AQ88" s="5">
        <v>0</v>
      </c>
      <c r="AR88" s="8">
        <v>0</v>
      </c>
      <c r="AS88" s="6">
        <v>0</v>
      </c>
      <c r="AT88" s="5">
        <v>0</v>
      </c>
      <c r="AU88" s="8">
        <v>0</v>
      </c>
      <c r="AV88" s="6">
        <v>0</v>
      </c>
      <c r="AW88" s="5">
        <v>0</v>
      </c>
      <c r="AX88" s="8">
        <v>0</v>
      </c>
      <c r="AY88" s="6">
        <v>0</v>
      </c>
      <c r="AZ88" s="5">
        <v>0</v>
      </c>
      <c r="BA88" s="8">
        <v>0</v>
      </c>
      <c r="BB88" s="6">
        <v>0</v>
      </c>
      <c r="BC88" s="5">
        <v>0</v>
      </c>
      <c r="BD88" s="8">
        <v>0</v>
      </c>
      <c r="BE88" s="6">
        <v>0</v>
      </c>
      <c r="BF88" s="5">
        <v>0</v>
      </c>
      <c r="BG88" s="8">
        <v>0</v>
      </c>
      <c r="BH88" s="6">
        <v>0</v>
      </c>
      <c r="BI88" s="5">
        <v>0</v>
      </c>
      <c r="BJ88" s="8">
        <v>0</v>
      </c>
      <c r="BK88" s="6">
        <v>0</v>
      </c>
      <c r="BL88" s="5">
        <v>0</v>
      </c>
      <c r="BM88" s="8">
        <v>0</v>
      </c>
      <c r="BN88" s="6">
        <v>0</v>
      </c>
      <c r="BO88" s="5">
        <v>0</v>
      </c>
      <c r="BP88" s="8">
        <v>0</v>
      </c>
      <c r="BQ88" s="6">
        <v>0</v>
      </c>
      <c r="BR88" s="5">
        <v>0</v>
      </c>
      <c r="BS88" s="8">
        <v>0</v>
      </c>
      <c r="BT88" s="6">
        <v>0</v>
      </c>
      <c r="BU88" s="5">
        <v>0</v>
      </c>
      <c r="BV88" s="8">
        <v>0</v>
      </c>
      <c r="BW88" s="6">
        <v>0</v>
      </c>
      <c r="BX88" s="5">
        <v>0</v>
      </c>
      <c r="BY88" s="8">
        <v>0</v>
      </c>
      <c r="BZ88" s="6">
        <v>0</v>
      </c>
      <c r="CA88" s="5">
        <v>0</v>
      </c>
      <c r="CB88" s="8">
        <v>0</v>
      </c>
      <c r="CC88" s="6">
        <v>0</v>
      </c>
      <c r="CD88" s="5">
        <v>0</v>
      </c>
      <c r="CE88" s="8">
        <v>0</v>
      </c>
      <c r="CF88" s="6"/>
      <c r="CG88" s="5"/>
      <c r="CH88" s="8"/>
      <c r="CI88" s="6">
        <v>0</v>
      </c>
      <c r="CJ88" s="5">
        <v>0</v>
      </c>
      <c r="CK88" s="8">
        <v>0</v>
      </c>
      <c r="CL88" s="6">
        <v>0</v>
      </c>
      <c r="CM88" s="5">
        <v>0</v>
      </c>
      <c r="CN88" s="8">
        <v>0</v>
      </c>
      <c r="CO88" s="6">
        <v>0</v>
      </c>
      <c r="CP88" s="5">
        <v>0</v>
      </c>
      <c r="CQ88" s="8">
        <v>0</v>
      </c>
      <c r="CR88" s="6">
        <v>0</v>
      </c>
      <c r="CS88" s="5">
        <v>0</v>
      </c>
      <c r="CT88" s="8">
        <v>0</v>
      </c>
      <c r="CU88" s="6">
        <v>0</v>
      </c>
      <c r="CV88" s="5">
        <v>0</v>
      </c>
      <c r="CW88" s="8">
        <v>0</v>
      </c>
      <c r="CX88" s="6">
        <v>0</v>
      </c>
      <c r="CY88" s="5">
        <v>0</v>
      </c>
      <c r="CZ88" s="8">
        <v>0</v>
      </c>
      <c r="DA88" s="6">
        <v>0</v>
      </c>
      <c r="DB88" s="5">
        <v>0</v>
      </c>
      <c r="DC88" s="8">
        <v>0</v>
      </c>
      <c r="DD88" s="6">
        <v>0</v>
      </c>
      <c r="DE88" s="5">
        <v>0</v>
      </c>
      <c r="DF88" s="8">
        <v>0</v>
      </c>
      <c r="DG88" s="6">
        <f t="shared" si="138"/>
        <v>2982</v>
      </c>
      <c r="DH88" s="8">
        <f t="shared" si="139"/>
        <v>20975</v>
      </c>
    </row>
    <row r="89" spans="1:112" x14ac:dyDescent="0.3">
      <c r="A89" s="41">
        <v>2010</v>
      </c>
      <c r="B89" s="42" t="s">
        <v>7</v>
      </c>
      <c r="C89" s="6">
        <v>8990</v>
      </c>
      <c r="D89" s="5">
        <v>60026</v>
      </c>
      <c r="E89" s="8">
        <f t="shared" si="169"/>
        <v>6676.9744160177979</v>
      </c>
      <c r="F89" s="6">
        <v>0</v>
      </c>
      <c r="G89" s="5">
        <v>0</v>
      </c>
      <c r="H89" s="8">
        <v>0</v>
      </c>
      <c r="I89" s="6">
        <v>0</v>
      </c>
      <c r="J89" s="5">
        <v>0</v>
      </c>
      <c r="K89" s="8">
        <v>0</v>
      </c>
      <c r="L89" s="6">
        <v>0</v>
      </c>
      <c r="M89" s="5">
        <v>0</v>
      </c>
      <c r="N89" s="8">
        <v>0</v>
      </c>
      <c r="O89" s="6">
        <v>0</v>
      </c>
      <c r="P89" s="5">
        <v>0</v>
      </c>
      <c r="Q89" s="8">
        <v>0</v>
      </c>
      <c r="R89" s="6">
        <v>0</v>
      </c>
      <c r="S89" s="5">
        <v>0</v>
      </c>
      <c r="T89" s="8">
        <v>0</v>
      </c>
      <c r="U89" s="6">
        <v>0</v>
      </c>
      <c r="V89" s="5">
        <v>0</v>
      </c>
      <c r="W89" s="8">
        <v>0</v>
      </c>
      <c r="X89" s="6">
        <v>0</v>
      </c>
      <c r="Y89" s="5">
        <v>0</v>
      </c>
      <c r="Z89" s="8">
        <v>0</v>
      </c>
      <c r="AA89" s="6">
        <v>0</v>
      </c>
      <c r="AB89" s="5">
        <v>0</v>
      </c>
      <c r="AC89" s="8">
        <f t="shared" si="168"/>
        <v>0</v>
      </c>
      <c r="AD89" s="6">
        <v>0</v>
      </c>
      <c r="AE89" s="5">
        <v>0</v>
      </c>
      <c r="AF89" s="8">
        <v>0</v>
      </c>
      <c r="AG89" s="6">
        <v>0</v>
      </c>
      <c r="AH89" s="5">
        <v>0</v>
      </c>
      <c r="AI89" s="8">
        <v>0</v>
      </c>
      <c r="AJ89" s="6"/>
      <c r="AK89" s="5"/>
      <c r="AL89" s="8"/>
      <c r="AM89" s="6">
        <v>0</v>
      </c>
      <c r="AN89" s="5">
        <v>0</v>
      </c>
      <c r="AO89" s="8">
        <v>0</v>
      </c>
      <c r="AP89" s="6">
        <v>0</v>
      </c>
      <c r="AQ89" s="5">
        <v>0</v>
      </c>
      <c r="AR89" s="8">
        <v>0</v>
      </c>
      <c r="AS89" s="6">
        <v>0</v>
      </c>
      <c r="AT89" s="5">
        <v>0</v>
      </c>
      <c r="AU89" s="8">
        <v>0</v>
      </c>
      <c r="AV89" s="6">
        <v>0</v>
      </c>
      <c r="AW89" s="5">
        <v>0</v>
      </c>
      <c r="AX89" s="8">
        <v>0</v>
      </c>
      <c r="AY89" s="6">
        <v>0</v>
      </c>
      <c r="AZ89" s="5">
        <v>0</v>
      </c>
      <c r="BA89" s="8">
        <v>0</v>
      </c>
      <c r="BB89" s="6">
        <v>0</v>
      </c>
      <c r="BC89" s="5">
        <v>0</v>
      </c>
      <c r="BD89" s="8">
        <v>0</v>
      </c>
      <c r="BE89" s="6">
        <v>4919</v>
      </c>
      <c r="BF89" s="5">
        <v>36050</v>
      </c>
      <c r="BG89" s="8">
        <f t="shared" ref="BG89:BG90" si="171">BF89/BE89*1000</f>
        <v>7328.725350681033</v>
      </c>
      <c r="BH89" s="6">
        <v>0</v>
      </c>
      <c r="BI89" s="5">
        <v>0</v>
      </c>
      <c r="BJ89" s="8">
        <v>0</v>
      </c>
      <c r="BK89" s="6">
        <v>0</v>
      </c>
      <c r="BL89" s="5">
        <v>0</v>
      </c>
      <c r="BM89" s="8">
        <v>0</v>
      </c>
      <c r="BN89" s="6">
        <v>0</v>
      </c>
      <c r="BO89" s="5">
        <v>0</v>
      </c>
      <c r="BP89" s="8">
        <v>0</v>
      </c>
      <c r="BQ89" s="6">
        <v>0</v>
      </c>
      <c r="BR89" s="5">
        <v>0</v>
      </c>
      <c r="BS89" s="8">
        <v>0</v>
      </c>
      <c r="BT89" s="6">
        <v>0</v>
      </c>
      <c r="BU89" s="5">
        <v>0</v>
      </c>
      <c r="BV89" s="8">
        <v>0</v>
      </c>
      <c r="BW89" s="6">
        <v>0</v>
      </c>
      <c r="BX89" s="5">
        <v>0</v>
      </c>
      <c r="BY89" s="8">
        <v>0</v>
      </c>
      <c r="BZ89" s="6">
        <v>0</v>
      </c>
      <c r="CA89" s="5">
        <v>0</v>
      </c>
      <c r="CB89" s="8">
        <v>0</v>
      </c>
      <c r="CC89" s="6">
        <v>0</v>
      </c>
      <c r="CD89" s="5">
        <v>0</v>
      </c>
      <c r="CE89" s="8">
        <v>0</v>
      </c>
      <c r="CF89" s="6"/>
      <c r="CG89" s="5"/>
      <c r="CH89" s="8"/>
      <c r="CI89" s="6">
        <v>0</v>
      </c>
      <c r="CJ89" s="5">
        <v>0</v>
      </c>
      <c r="CK89" s="8">
        <v>0</v>
      </c>
      <c r="CL89" s="6">
        <v>0</v>
      </c>
      <c r="CM89" s="5">
        <v>0</v>
      </c>
      <c r="CN89" s="8">
        <v>0</v>
      </c>
      <c r="CO89" s="6">
        <v>0</v>
      </c>
      <c r="CP89" s="5">
        <v>0</v>
      </c>
      <c r="CQ89" s="8">
        <v>0</v>
      </c>
      <c r="CR89" s="6">
        <v>0</v>
      </c>
      <c r="CS89" s="5">
        <v>0</v>
      </c>
      <c r="CT89" s="8">
        <v>0</v>
      </c>
      <c r="CU89" s="6">
        <v>0</v>
      </c>
      <c r="CV89" s="5">
        <v>0</v>
      </c>
      <c r="CW89" s="8">
        <v>0</v>
      </c>
      <c r="CX89" s="6">
        <v>0</v>
      </c>
      <c r="CY89" s="5">
        <v>0</v>
      </c>
      <c r="CZ89" s="8">
        <v>0</v>
      </c>
      <c r="DA89" s="6">
        <v>0</v>
      </c>
      <c r="DB89" s="5">
        <v>0</v>
      </c>
      <c r="DC89" s="8">
        <v>0</v>
      </c>
      <c r="DD89" s="6">
        <v>0</v>
      </c>
      <c r="DE89" s="5">
        <v>0</v>
      </c>
      <c r="DF89" s="8">
        <v>0</v>
      </c>
      <c r="DG89" s="6">
        <f t="shared" si="138"/>
        <v>13909</v>
      </c>
      <c r="DH89" s="8">
        <f t="shared" si="139"/>
        <v>96076</v>
      </c>
    </row>
    <row r="90" spans="1:112" x14ac:dyDescent="0.3">
      <c r="A90" s="41">
        <v>2010</v>
      </c>
      <c r="B90" s="42" t="s">
        <v>8</v>
      </c>
      <c r="C90" s="6">
        <v>6198</v>
      </c>
      <c r="D90" s="5">
        <v>42688</v>
      </c>
      <c r="E90" s="8">
        <f t="shared" si="169"/>
        <v>6887.3830267828334</v>
      </c>
      <c r="F90" s="6">
        <v>0</v>
      </c>
      <c r="G90" s="5">
        <v>0</v>
      </c>
      <c r="H90" s="8">
        <v>0</v>
      </c>
      <c r="I90" s="6">
        <v>0</v>
      </c>
      <c r="J90" s="5">
        <v>0</v>
      </c>
      <c r="K90" s="8">
        <v>0</v>
      </c>
      <c r="L90" s="6">
        <v>0</v>
      </c>
      <c r="M90" s="5">
        <v>0</v>
      </c>
      <c r="N90" s="8">
        <v>0</v>
      </c>
      <c r="O90" s="6">
        <v>0</v>
      </c>
      <c r="P90" s="5">
        <v>0</v>
      </c>
      <c r="Q90" s="8">
        <v>0</v>
      </c>
      <c r="R90" s="6">
        <v>0</v>
      </c>
      <c r="S90" s="5">
        <v>0</v>
      </c>
      <c r="T90" s="8">
        <v>0</v>
      </c>
      <c r="U90" s="6">
        <v>0</v>
      </c>
      <c r="V90" s="5">
        <v>0</v>
      </c>
      <c r="W90" s="8">
        <v>0</v>
      </c>
      <c r="X90" s="6">
        <v>0</v>
      </c>
      <c r="Y90" s="5">
        <v>0</v>
      </c>
      <c r="Z90" s="8">
        <v>0</v>
      </c>
      <c r="AA90" s="6">
        <v>0</v>
      </c>
      <c r="AB90" s="5">
        <v>0</v>
      </c>
      <c r="AC90" s="8">
        <f t="shared" si="168"/>
        <v>0</v>
      </c>
      <c r="AD90" s="6">
        <v>0</v>
      </c>
      <c r="AE90" s="5">
        <v>0</v>
      </c>
      <c r="AF90" s="8">
        <v>0</v>
      </c>
      <c r="AG90" s="6">
        <v>0</v>
      </c>
      <c r="AH90" s="5">
        <v>0</v>
      </c>
      <c r="AI90" s="8">
        <v>0</v>
      </c>
      <c r="AJ90" s="6"/>
      <c r="AK90" s="5"/>
      <c r="AL90" s="8"/>
      <c r="AM90" s="6">
        <v>0</v>
      </c>
      <c r="AN90" s="5">
        <v>0</v>
      </c>
      <c r="AO90" s="8">
        <v>0</v>
      </c>
      <c r="AP90" s="6">
        <v>0</v>
      </c>
      <c r="AQ90" s="5">
        <v>0</v>
      </c>
      <c r="AR90" s="8">
        <v>0</v>
      </c>
      <c r="AS90" s="6">
        <v>0</v>
      </c>
      <c r="AT90" s="5">
        <v>0</v>
      </c>
      <c r="AU90" s="8">
        <v>0</v>
      </c>
      <c r="AV90" s="6">
        <v>0</v>
      </c>
      <c r="AW90" s="5">
        <v>0</v>
      </c>
      <c r="AX90" s="8">
        <v>0</v>
      </c>
      <c r="AY90" s="6">
        <v>0</v>
      </c>
      <c r="AZ90" s="5">
        <v>0</v>
      </c>
      <c r="BA90" s="8">
        <v>0</v>
      </c>
      <c r="BB90" s="6">
        <v>0</v>
      </c>
      <c r="BC90" s="5">
        <v>0</v>
      </c>
      <c r="BD90" s="8">
        <v>0</v>
      </c>
      <c r="BE90" s="6">
        <v>71</v>
      </c>
      <c r="BF90" s="5">
        <v>512</v>
      </c>
      <c r="BG90" s="8">
        <f t="shared" si="171"/>
        <v>7211.2676056338032</v>
      </c>
      <c r="BH90" s="6">
        <v>0</v>
      </c>
      <c r="BI90" s="5">
        <v>0</v>
      </c>
      <c r="BJ90" s="8">
        <v>0</v>
      </c>
      <c r="BK90" s="6">
        <v>0</v>
      </c>
      <c r="BL90" s="5">
        <v>0</v>
      </c>
      <c r="BM90" s="8">
        <v>0</v>
      </c>
      <c r="BN90" s="6">
        <v>0</v>
      </c>
      <c r="BO90" s="5">
        <v>0</v>
      </c>
      <c r="BP90" s="8">
        <v>0</v>
      </c>
      <c r="BQ90" s="6">
        <v>0</v>
      </c>
      <c r="BR90" s="5">
        <v>0</v>
      </c>
      <c r="BS90" s="8">
        <v>0</v>
      </c>
      <c r="BT90" s="6">
        <v>0</v>
      </c>
      <c r="BU90" s="5">
        <v>0</v>
      </c>
      <c r="BV90" s="8">
        <v>0</v>
      </c>
      <c r="BW90" s="6">
        <v>0</v>
      </c>
      <c r="BX90" s="5">
        <v>0</v>
      </c>
      <c r="BY90" s="8">
        <v>0</v>
      </c>
      <c r="BZ90" s="6">
        <v>0</v>
      </c>
      <c r="CA90" s="5">
        <v>0</v>
      </c>
      <c r="CB90" s="8">
        <v>0</v>
      </c>
      <c r="CC90" s="6">
        <v>0</v>
      </c>
      <c r="CD90" s="5">
        <v>0</v>
      </c>
      <c r="CE90" s="8">
        <v>0</v>
      </c>
      <c r="CF90" s="6"/>
      <c r="CG90" s="5"/>
      <c r="CH90" s="8"/>
      <c r="CI90" s="6">
        <v>0</v>
      </c>
      <c r="CJ90" s="5">
        <v>0</v>
      </c>
      <c r="CK90" s="8">
        <v>0</v>
      </c>
      <c r="CL90" s="6">
        <v>0</v>
      </c>
      <c r="CM90" s="5">
        <v>0</v>
      </c>
      <c r="CN90" s="8">
        <v>0</v>
      </c>
      <c r="CO90" s="6">
        <v>0</v>
      </c>
      <c r="CP90" s="5">
        <v>0</v>
      </c>
      <c r="CQ90" s="8">
        <v>0</v>
      </c>
      <c r="CR90" s="6">
        <v>0</v>
      </c>
      <c r="CS90" s="5">
        <v>0</v>
      </c>
      <c r="CT90" s="8">
        <v>0</v>
      </c>
      <c r="CU90" s="6">
        <v>0</v>
      </c>
      <c r="CV90" s="5">
        <v>0</v>
      </c>
      <c r="CW90" s="8">
        <v>0</v>
      </c>
      <c r="CX90" s="6">
        <v>0</v>
      </c>
      <c r="CY90" s="5">
        <v>0</v>
      </c>
      <c r="CZ90" s="8">
        <v>0</v>
      </c>
      <c r="DA90" s="6">
        <v>0</v>
      </c>
      <c r="DB90" s="5">
        <v>0</v>
      </c>
      <c r="DC90" s="8">
        <v>0</v>
      </c>
      <c r="DD90" s="6">
        <v>0</v>
      </c>
      <c r="DE90" s="5">
        <v>0</v>
      </c>
      <c r="DF90" s="8">
        <v>0</v>
      </c>
      <c r="DG90" s="6">
        <f t="shared" si="138"/>
        <v>6269</v>
      </c>
      <c r="DH90" s="8">
        <f t="shared" si="139"/>
        <v>43200</v>
      </c>
    </row>
    <row r="91" spans="1:112" x14ac:dyDescent="0.3">
      <c r="A91" s="41">
        <v>2010</v>
      </c>
      <c r="B91" s="42" t="s">
        <v>9</v>
      </c>
      <c r="C91" s="6">
        <v>311</v>
      </c>
      <c r="D91" s="5">
        <v>2205</v>
      </c>
      <c r="E91" s="8">
        <f t="shared" si="169"/>
        <v>7090.0321543408363</v>
      </c>
      <c r="F91" s="6">
        <v>0</v>
      </c>
      <c r="G91" s="5">
        <v>0</v>
      </c>
      <c r="H91" s="8">
        <v>0</v>
      </c>
      <c r="I91" s="6">
        <v>0</v>
      </c>
      <c r="J91" s="5">
        <v>0</v>
      </c>
      <c r="K91" s="8">
        <v>0</v>
      </c>
      <c r="L91" s="6">
        <v>0</v>
      </c>
      <c r="M91" s="5">
        <v>0</v>
      </c>
      <c r="N91" s="8">
        <v>0</v>
      </c>
      <c r="O91" s="6">
        <v>0</v>
      </c>
      <c r="P91" s="5">
        <v>0</v>
      </c>
      <c r="Q91" s="8">
        <v>0</v>
      </c>
      <c r="R91" s="6">
        <v>0</v>
      </c>
      <c r="S91" s="5">
        <v>0</v>
      </c>
      <c r="T91" s="8">
        <v>0</v>
      </c>
      <c r="U91" s="6">
        <v>0</v>
      </c>
      <c r="V91" s="5">
        <v>0</v>
      </c>
      <c r="W91" s="8">
        <v>0</v>
      </c>
      <c r="X91" s="6">
        <v>0</v>
      </c>
      <c r="Y91" s="5">
        <v>0</v>
      </c>
      <c r="Z91" s="8">
        <v>0</v>
      </c>
      <c r="AA91" s="6">
        <v>0</v>
      </c>
      <c r="AB91" s="5">
        <v>0</v>
      </c>
      <c r="AC91" s="8">
        <f t="shared" si="168"/>
        <v>0</v>
      </c>
      <c r="AD91" s="6">
        <v>0</v>
      </c>
      <c r="AE91" s="5">
        <v>0</v>
      </c>
      <c r="AF91" s="8">
        <v>0</v>
      </c>
      <c r="AG91" s="6">
        <v>0</v>
      </c>
      <c r="AH91" s="5">
        <v>0</v>
      </c>
      <c r="AI91" s="8">
        <v>0</v>
      </c>
      <c r="AJ91" s="6"/>
      <c r="AK91" s="5"/>
      <c r="AL91" s="8"/>
      <c r="AM91" s="6">
        <v>0</v>
      </c>
      <c r="AN91" s="5">
        <v>0</v>
      </c>
      <c r="AO91" s="8">
        <v>0</v>
      </c>
      <c r="AP91" s="6">
        <v>0</v>
      </c>
      <c r="AQ91" s="5">
        <v>0</v>
      </c>
      <c r="AR91" s="8">
        <v>0</v>
      </c>
      <c r="AS91" s="6">
        <v>0</v>
      </c>
      <c r="AT91" s="5">
        <v>0</v>
      </c>
      <c r="AU91" s="8">
        <v>0</v>
      </c>
      <c r="AV91" s="6">
        <v>0</v>
      </c>
      <c r="AW91" s="5">
        <v>0</v>
      </c>
      <c r="AX91" s="8">
        <v>0</v>
      </c>
      <c r="AY91" s="6">
        <v>0</v>
      </c>
      <c r="AZ91" s="5">
        <v>0</v>
      </c>
      <c r="BA91" s="8">
        <v>0</v>
      </c>
      <c r="BB91" s="6">
        <v>0</v>
      </c>
      <c r="BC91" s="5">
        <v>0</v>
      </c>
      <c r="BD91" s="8">
        <v>0</v>
      </c>
      <c r="BE91" s="6">
        <v>0</v>
      </c>
      <c r="BF91" s="5">
        <v>0</v>
      </c>
      <c r="BG91" s="8">
        <v>0</v>
      </c>
      <c r="BH91" s="6">
        <v>0</v>
      </c>
      <c r="BI91" s="5">
        <v>0</v>
      </c>
      <c r="BJ91" s="8">
        <v>0</v>
      </c>
      <c r="BK91" s="6">
        <v>0</v>
      </c>
      <c r="BL91" s="5">
        <v>0</v>
      </c>
      <c r="BM91" s="8">
        <v>0</v>
      </c>
      <c r="BN91" s="6">
        <v>0</v>
      </c>
      <c r="BO91" s="5">
        <v>0</v>
      </c>
      <c r="BP91" s="8">
        <v>0</v>
      </c>
      <c r="BQ91" s="6">
        <v>0</v>
      </c>
      <c r="BR91" s="5">
        <v>0</v>
      </c>
      <c r="BS91" s="8">
        <v>0</v>
      </c>
      <c r="BT91" s="6">
        <v>11983</v>
      </c>
      <c r="BU91" s="5">
        <v>80657</v>
      </c>
      <c r="BV91" s="8">
        <f t="shared" ref="BV91" si="172">BU91/BT91*1000</f>
        <v>6730.9521822581992</v>
      </c>
      <c r="BW91" s="6">
        <v>0</v>
      </c>
      <c r="BX91" s="5">
        <v>0</v>
      </c>
      <c r="BY91" s="8">
        <v>0</v>
      </c>
      <c r="BZ91" s="6">
        <v>0</v>
      </c>
      <c r="CA91" s="5">
        <v>0</v>
      </c>
      <c r="CB91" s="8">
        <v>0</v>
      </c>
      <c r="CC91" s="6">
        <v>0</v>
      </c>
      <c r="CD91" s="5">
        <v>0</v>
      </c>
      <c r="CE91" s="8">
        <v>0</v>
      </c>
      <c r="CF91" s="6"/>
      <c r="CG91" s="5"/>
      <c r="CH91" s="8"/>
      <c r="CI91" s="6">
        <v>0</v>
      </c>
      <c r="CJ91" s="5">
        <v>0</v>
      </c>
      <c r="CK91" s="8">
        <v>0</v>
      </c>
      <c r="CL91" s="6">
        <v>3500</v>
      </c>
      <c r="CM91" s="5">
        <v>20450</v>
      </c>
      <c r="CN91" s="8">
        <f t="shared" ref="CN91:CN92" si="173">CM91/CL91*1000</f>
        <v>5842.8571428571422</v>
      </c>
      <c r="CO91" s="6">
        <v>0</v>
      </c>
      <c r="CP91" s="5">
        <v>0</v>
      </c>
      <c r="CQ91" s="8">
        <v>0</v>
      </c>
      <c r="CR91" s="6">
        <v>0</v>
      </c>
      <c r="CS91" s="5">
        <v>0</v>
      </c>
      <c r="CT91" s="8">
        <v>0</v>
      </c>
      <c r="CU91" s="6">
        <v>0</v>
      </c>
      <c r="CV91" s="5">
        <v>0</v>
      </c>
      <c r="CW91" s="8">
        <v>0</v>
      </c>
      <c r="CX91" s="6">
        <v>0</v>
      </c>
      <c r="CY91" s="5">
        <v>0</v>
      </c>
      <c r="CZ91" s="8">
        <v>0</v>
      </c>
      <c r="DA91" s="6">
        <v>0</v>
      </c>
      <c r="DB91" s="5">
        <v>0</v>
      </c>
      <c r="DC91" s="8">
        <v>0</v>
      </c>
      <c r="DD91" s="6">
        <v>0</v>
      </c>
      <c r="DE91" s="5">
        <v>0</v>
      </c>
      <c r="DF91" s="8">
        <v>0</v>
      </c>
      <c r="DG91" s="6">
        <f t="shared" si="138"/>
        <v>15794</v>
      </c>
      <c r="DH91" s="8">
        <f t="shared" si="139"/>
        <v>103312</v>
      </c>
    </row>
    <row r="92" spans="1:112" x14ac:dyDescent="0.3">
      <c r="A92" s="41">
        <v>2010</v>
      </c>
      <c r="B92" s="42" t="s">
        <v>10</v>
      </c>
      <c r="C92" s="6">
        <v>4322</v>
      </c>
      <c r="D92" s="5">
        <v>28109</v>
      </c>
      <c r="E92" s="8">
        <f t="shared" si="169"/>
        <v>6503.7019898195276</v>
      </c>
      <c r="F92" s="6">
        <v>0</v>
      </c>
      <c r="G92" s="5">
        <v>0</v>
      </c>
      <c r="H92" s="8">
        <v>0</v>
      </c>
      <c r="I92" s="6">
        <v>0</v>
      </c>
      <c r="J92" s="5">
        <v>0</v>
      </c>
      <c r="K92" s="8">
        <v>0</v>
      </c>
      <c r="L92" s="6">
        <v>0</v>
      </c>
      <c r="M92" s="5">
        <v>0</v>
      </c>
      <c r="N92" s="8">
        <v>0</v>
      </c>
      <c r="O92" s="6">
        <v>0</v>
      </c>
      <c r="P92" s="5">
        <v>0</v>
      </c>
      <c r="Q92" s="8">
        <v>0</v>
      </c>
      <c r="R92" s="6">
        <v>0</v>
      </c>
      <c r="S92" s="5">
        <v>0</v>
      </c>
      <c r="T92" s="8">
        <v>0</v>
      </c>
      <c r="U92" s="6">
        <v>0</v>
      </c>
      <c r="V92" s="5">
        <v>0</v>
      </c>
      <c r="W92" s="8">
        <v>0</v>
      </c>
      <c r="X92" s="6">
        <v>0</v>
      </c>
      <c r="Y92" s="5">
        <v>0</v>
      </c>
      <c r="Z92" s="8">
        <v>0</v>
      </c>
      <c r="AA92" s="6">
        <v>0</v>
      </c>
      <c r="AB92" s="5">
        <v>0</v>
      </c>
      <c r="AC92" s="8">
        <f t="shared" si="168"/>
        <v>0</v>
      </c>
      <c r="AD92" s="6">
        <v>0</v>
      </c>
      <c r="AE92" s="5">
        <v>0</v>
      </c>
      <c r="AF92" s="8">
        <v>0</v>
      </c>
      <c r="AG92" s="6">
        <v>0</v>
      </c>
      <c r="AH92" s="5">
        <v>0</v>
      </c>
      <c r="AI92" s="8">
        <v>0</v>
      </c>
      <c r="AJ92" s="6"/>
      <c r="AK92" s="5"/>
      <c r="AL92" s="8"/>
      <c r="AM92" s="6">
        <v>0</v>
      </c>
      <c r="AN92" s="5">
        <v>0</v>
      </c>
      <c r="AO92" s="8">
        <v>0</v>
      </c>
      <c r="AP92" s="6">
        <v>0</v>
      </c>
      <c r="AQ92" s="5">
        <v>0</v>
      </c>
      <c r="AR92" s="8">
        <v>0</v>
      </c>
      <c r="AS92" s="6">
        <v>0</v>
      </c>
      <c r="AT92" s="5">
        <v>0</v>
      </c>
      <c r="AU92" s="8">
        <v>0</v>
      </c>
      <c r="AV92" s="6">
        <v>0</v>
      </c>
      <c r="AW92" s="5">
        <v>0</v>
      </c>
      <c r="AX92" s="8">
        <v>0</v>
      </c>
      <c r="AY92" s="6">
        <v>0</v>
      </c>
      <c r="AZ92" s="5">
        <v>0</v>
      </c>
      <c r="BA92" s="8">
        <v>0</v>
      </c>
      <c r="BB92" s="6">
        <v>0</v>
      </c>
      <c r="BC92" s="5">
        <v>0</v>
      </c>
      <c r="BD92" s="8">
        <v>0</v>
      </c>
      <c r="BE92" s="6">
        <v>0</v>
      </c>
      <c r="BF92" s="5">
        <v>0</v>
      </c>
      <c r="BG92" s="8">
        <v>0</v>
      </c>
      <c r="BH92" s="6">
        <v>0</v>
      </c>
      <c r="BI92" s="5">
        <v>0</v>
      </c>
      <c r="BJ92" s="8">
        <v>0</v>
      </c>
      <c r="BK92" s="6">
        <v>0</v>
      </c>
      <c r="BL92" s="5">
        <v>0</v>
      </c>
      <c r="BM92" s="8">
        <v>0</v>
      </c>
      <c r="BN92" s="6">
        <v>0</v>
      </c>
      <c r="BO92" s="5">
        <v>0</v>
      </c>
      <c r="BP92" s="8">
        <v>0</v>
      </c>
      <c r="BQ92" s="6">
        <v>0</v>
      </c>
      <c r="BR92" s="5">
        <v>0</v>
      </c>
      <c r="BS92" s="8">
        <v>0</v>
      </c>
      <c r="BT92" s="6">
        <v>0</v>
      </c>
      <c r="BU92" s="5">
        <v>0</v>
      </c>
      <c r="BV92" s="8">
        <v>0</v>
      </c>
      <c r="BW92" s="6">
        <v>0</v>
      </c>
      <c r="BX92" s="5">
        <v>0</v>
      </c>
      <c r="BY92" s="8">
        <v>0</v>
      </c>
      <c r="BZ92" s="6">
        <v>0</v>
      </c>
      <c r="CA92" s="5">
        <v>0</v>
      </c>
      <c r="CB92" s="8">
        <v>0</v>
      </c>
      <c r="CC92" s="6">
        <v>0</v>
      </c>
      <c r="CD92" s="5">
        <v>0</v>
      </c>
      <c r="CE92" s="8">
        <v>0</v>
      </c>
      <c r="CF92" s="6"/>
      <c r="CG92" s="5"/>
      <c r="CH92" s="8"/>
      <c r="CI92" s="6">
        <v>0</v>
      </c>
      <c r="CJ92" s="5">
        <v>0</v>
      </c>
      <c r="CK92" s="8">
        <v>0</v>
      </c>
      <c r="CL92" s="6">
        <v>4977</v>
      </c>
      <c r="CM92" s="5">
        <v>31390</v>
      </c>
      <c r="CN92" s="8">
        <f t="shared" si="173"/>
        <v>6307.0122563793448</v>
      </c>
      <c r="CO92" s="6">
        <v>0</v>
      </c>
      <c r="CP92" s="5">
        <v>0</v>
      </c>
      <c r="CQ92" s="8">
        <v>0</v>
      </c>
      <c r="CR92" s="6">
        <v>0</v>
      </c>
      <c r="CS92" s="5">
        <v>0</v>
      </c>
      <c r="CT92" s="8">
        <v>0</v>
      </c>
      <c r="CU92" s="6">
        <v>0</v>
      </c>
      <c r="CV92" s="5">
        <v>0</v>
      </c>
      <c r="CW92" s="8">
        <v>0</v>
      </c>
      <c r="CX92" s="6">
        <v>0</v>
      </c>
      <c r="CY92" s="5">
        <v>0</v>
      </c>
      <c r="CZ92" s="8">
        <v>0</v>
      </c>
      <c r="DA92" s="6">
        <v>0</v>
      </c>
      <c r="DB92" s="5">
        <v>0</v>
      </c>
      <c r="DC92" s="8">
        <v>0</v>
      </c>
      <c r="DD92" s="6">
        <v>0</v>
      </c>
      <c r="DE92" s="5">
        <v>0</v>
      </c>
      <c r="DF92" s="8">
        <v>0</v>
      </c>
      <c r="DG92" s="6">
        <f t="shared" si="138"/>
        <v>9299</v>
      </c>
      <c r="DH92" s="8">
        <f t="shared" si="139"/>
        <v>59499</v>
      </c>
    </row>
    <row r="93" spans="1:112" x14ac:dyDescent="0.3">
      <c r="A93" s="41">
        <v>2010</v>
      </c>
      <c r="B93" s="42" t="s">
        <v>11</v>
      </c>
      <c r="C93" s="6">
        <v>0</v>
      </c>
      <c r="D93" s="5">
        <v>0</v>
      </c>
      <c r="E93" s="8">
        <v>0</v>
      </c>
      <c r="F93" s="6">
        <v>0</v>
      </c>
      <c r="G93" s="5">
        <v>0</v>
      </c>
      <c r="H93" s="8">
        <v>0</v>
      </c>
      <c r="I93" s="6">
        <v>0</v>
      </c>
      <c r="J93" s="5">
        <v>0</v>
      </c>
      <c r="K93" s="8">
        <v>0</v>
      </c>
      <c r="L93" s="6">
        <v>0</v>
      </c>
      <c r="M93" s="5">
        <v>0</v>
      </c>
      <c r="N93" s="8">
        <v>0</v>
      </c>
      <c r="O93" s="6">
        <v>0</v>
      </c>
      <c r="P93" s="5">
        <v>0</v>
      </c>
      <c r="Q93" s="8">
        <v>0</v>
      </c>
      <c r="R93" s="6">
        <v>0</v>
      </c>
      <c r="S93" s="5">
        <v>0</v>
      </c>
      <c r="T93" s="8">
        <v>0</v>
      </c>
      <c r="U93" s="6">
        <v>0</v>
      </c>
      <c r="V93" s="5">
        <v>0</v>
      </c>
      <c r="W93" s="8">
        <v>0</v>
      </c>
      <c r="X93" s="6">
        <v>0</v>
      </c>
      <c r="Y93" s="5">
        <v>0</v>
      </c>
      <c r="Z93" s="8">
        <v>0</v>
      </c>
      <c r="AA93" s="6">
        <v>0</v>
      </c>
      <c r="AB93" s="5">
        <v>0</v>
      </c>
      <c r="AC93" s="8">
        <f t="shared" si="168"/>
        <v>0</v>
      </c>
      <c r="AD93" s="6">
        <v>0</v>
      </c>
      <c r="AE93" s="5">
        <v>0</v>
      </c>
      <c r="AF93" s="8">
        <v>0</v>
      </c>
      <c r="AG93" s="6">
        <v>0</v>
      </c>
      <c r="AH93" s="5">
        <v>0</v>
      </c>
      <c r="AI93" s="8">
        <v>0</v>
      </c>
      <c r="AJ93" s="6"/>
      <c r="AK93" s="5"/>
      <c r="AL93" s="8"/>
      <c r="AM93" s="6">
        <v>0</v>
      </c>
      <c r="AN93" s="5">
        <v>0</v>
      </c>
      <c r="AO93" s="8">
        <v>0</v>
      </c>
      <c r="AP93" s="6">
        <v>0</v>
      </c>
      <c r="AQ93" s="5">
        <v>0</v>
      </c>
      <c r="AR93" s="8">
        <v>0</v>
      </c>
      <c r="AS93" s="6">
        <v>0</v>
      </c>
      <c r="AT93" s="5">
        <v>0</v>
      </c>
      <c r="AU93" s="8">
        <v>0</v>
      </c>
      <c r="AV93" s="6">
        <v>0</v>
      </c>
      <c r="AW93" s="5">
        <v>0</v>
      </c>
      <c r="AX93" s="8">
        <v>0</v>
      </c>
      <c r="AY93" s="6">
        <v>0</v>
      </c>
      <c r="AZ93" s="5">
        <v>0</v>
      </c>
      <c r="BA93" s="8">
        <v>0</v>
      </c>
      <c r="BB93" s="6">
        <v>0</v>
      </c>
      <c r="BC93" s="5">
        <v>0</v>
      </c>
      <c r="BD93" s="8">
        <v>0</v>
      </c>
      <c r="BE93" s="6">
        <v>0</v>
      </c>
      <c r="BF93" s="5">
        <v>0</v>
      </c>
      <c r="BG93" s="8">
        <v>0</v>
      </c>
      <c r="BH93" s="6">
        <v>0</v>
      </c>
      <c r="BI93" s="5">
        <v>0</v>
      </c>
      <c r="BJ93" s="8">
        <v>0</v>
      </c>
      <c r="BK93" s="6">
        <v>0</v>
      </c>
      <c r="BL93" s="5">
        <v>0</v>
      </c>
      <c r="BM93" s="8">
        <v>0</v>
      </c>
      <c r="BN93" s="6">
        <v>0</v>
      </c>
      <c r="BO93" s="5">
        <v>0</v>
      </c>
      <c r="BP93" s="8">
        <v>0</v>
      </c>
      <c r="BQ93" s="6">
        <v>0</v>
      </c>
      <c r="BR93" s="5">
        <v>0</v>
      </c>
      <c r="BS93" s="8">
        <v>0</v>
      </c>
      <c r="BT93" s="6">
        <v>0</v>
      </c>
      <c r="BU93" s="5">
        <v>0</v>
      </c>
      <c r="BV93" s="8">
        <v>0</v>
      </c>
      <c r="BW93" s="6">
        <v>0</v>
      </c>
      <c r="BX93" s="5">
        <v>0</v>
      </c>
      <c r="BY93" s="8">
        <v>0</v>
      </c>
      <c r="BZ93" s="6">
        <v>0</v>
      </c>
      <c r="CA93" s="5">
        <v>0</v>
      </c>
      <c r="CB93" s="8">
        <v>0</v>
      </c>
      <c r="CC93" s="6">
        <v>0</v>
      </c>
      <c r="CD93" s="5">
        <v>0</v>
      </c>
      <c r="CE93" s="8">
        <v>0</v>
      </c>
      <c r="CF93" s="6"/>
      <c r="CG93" s="5"/>
      <c r="CH93" s="8"/>
      <c r="CI93" s="6">
        <v>0</v>
      </c>
      <c r="CJ93" s="5">
        <v>0</v>
      </c>
      <c r="CK93" s="8">
        <v>0</v>
      </c>
      <c r="CL93" s="6">
        <v>0</v>
      </c>
      <c r="CM93" s="5">
        <v>0</v>
      </c>
      <c r="CN93" s="8">
        <v>0</v>
      </c>
      <c r="CO93" s="6">
        <v>0</v>
      </c>
      <c r="CP93" s="5">
        <v>0</v>
      </c>
      <c r="CQ93" s="8">
        <v>0</v>
      </c>
      <c r="CR93" s="6">
        <v>0</v>
      </c>
      <c r="CS93" s="5">
        <v>0</v>
      </c>
      <c r="CT93" s="8">
        <v>0</v>
      </c>
      <c r="CU93" s="6">
        <v>0</v>
      </c>
      <c r="CV93" s="5">
        <v>0</v>
      </c>
      <c r="CW93" s="8">
        <v>0</v>
      </c>
      <c r="CX93" s="6">
        <v>0</v>
      </c>
      <c r="CY93" s="5">
        <v>0</v>
      </c>
      <c r="CZ93" s="8">
        <v>0</v>
      </c>
      <c r="DA93" s="6">
        <v>0</v>
      </c>
      <c r="DB93" s="5">
        <v>0</v>
      </c>
      <c r="DC93" s="8">
        <v>0</v>
      </c>
      <c r="DD93" s="6">
        <v>0</v>
      </c>
      <c r="DE93" s="5">
        <v>0</v>
      </c>
      <c r="DF93" s="8">
        <v>0</v>
      </c>
      <c r="DG93" s="6">
        <f t="shared" si="138"/>
        <v>0</v>
      </c>
      <c r="DH93" s="8">
        <f t="shared" si="139"/>
        <v>0</v>
      </c>
    </row>
    <row r="94" spans="1:112" x14ac:dyDescent="0.3">
      <c r="A94" s="41">
        <v>2010</v>
      </c>
      <c r="B94" s="42" t="s">
        <v>12</v>
      </c>
      <c r="C94" s="6">
        <v>4000</v>
      </c>
      <c r="D94" s="5">
        <v>34087</v>
      </c>
      <c r="E94" s="8">
        <f t="shared" si="169"/>
        <v>8521.75</v>
      </c>
      <c r="F94" s="6">
        <v>0</v>
      </c>
      <c r="G94" s="5">
        <v>0</v>
      </c>
      <c r="H94" s="8">
        <v>0</v>
      </c>
      <c r="I94" s="6">
        <v>0</v>
      </c>
      <c r="J94" s="5">
        <v>0</v>
      </c>
      <c r="K94" s="8">
        <v>0</v>
      </c>
      <c r="L94" s="6">
        <v>0</v>
      </c>
      <c r="M94" s="5">
        <v>0</v>
      </c>
      <c r="N94" s="8">
        <v>0</v>
      </c>
      <c r="O94" s="6">
        <v>0</v>
      </c>
      <c r="P94" s="5">
        <v>0</v>
      </c>
      <c r="Q94" s="8">
        <v>0</v>
      </c>
      <c r="R94" s="6">
        <v>0</v>
      </c>
      <c r="S94" s="5">
        <v>0</v>
      </c>
      <c r="T94" s="8">
        <v>0</v>
      </c>
      <c r="U94" s="6">
        <v>0</v>
      </c>
      <c r="V94" s="5">
        <v>0</v>
      </c>
      <c r="W94" s="8">
        <v>0</v>
      </c>
      <c r="X94" s="6">
        <v>0</v>
      </c>
      <c r="Y94" s="5">
        <v>0</v>
      </c>
      <c r="Z94" s="8">
        <v>0</v>
      </c>
      <c r="AA94" s="6">
        <v>0</v>
      </c>
      <c r="AB94" s="5">
        <v>0</v>
      </c>
      <c r="AC94" s="8">
        <f t="shared" si="168"/>
        <v>0</v>
      </c>
      <c r="AD94" s="6">
        <v>0</v>
      </c>
      <c r="AE94" s="5">
        <v>0</v>
      </c>
      <c r="AF94" s="8">
        <v>0</v>
      </c>
      <c r="AG94" s="6">
        <v>0</v>
      </c>
      <c r="AH94" s="5">
        <v>0</v>
      </c>
      <c r="AI94" s="8">
        <v>0</v>
      </c>
      <c r="AJ94" s="6"/>
      <c r="AK94" s="5"/>
      <c r="AL94" s="8"/>
      <c r="AM94" s="6">
        <v>0</v>
      </c>
      <c r="AN94" s="5">
        <v>0</v>
      </c>
      <c r="AO94" s="8">
        <v>0</v>
      </c>
      <c r="AP94" s="6">
        <v>0</v>
      </c>
      <c r="AQ94" s="5">
        <v>0</v>
      </c>
      <c r="AR94" s="8">
        <v>0</v>
      </c>
      <c r="AS94" s="6">
        <v>0</v>
      </c>
      <c r="AT94" s="5">
        <v>0</v>
      </c>
      <c r="AU94" s="8">
        <v>0</v>
      </c>
      <c r="AV94" s="6">
        <v>0</v>
      </c>
      <c r="AW94" s="5">
        <v>0</v>
      </c>
      <c r="AX94" s="8">
        <v>0</v>
      </c>
      <c r="AY94" s="6">
        <v>0</v>
      </c>
      <c r="AZ94" s="5">
        <v>0</v>
      </c>
      <c r="BA94" s="8">
        <v>0</v>
      </c>
      <c r="BB94" s="6">
        <v>0</v>
      </c>
      <c r="BC94" s="5">
        <v>0</v>
      </c>
      <c r="BD94" s="8">
        <v>0</v>
      </c>
      <c r="BE94" s="6">
        <v>0</v>
      </c>
      <c r="BF94" s="5">
        <v>0</v>
      </c>
      <c r="BG94" s="8">
        <v>0</v>
      </c>
      <c r="BH94" s="6">
        <v>0</v>
      </c>
      <c r="BI94" s="5">
        <v>0</v>
      </c>
      <c r="BJ94" s="8">
        <v>0</v>
      </c>
      <c r="BK94" s="6">
        <v>0</v>
      </c>
      <c r="BL94" s="5">
        <v>0</v>
      </c>
      <c r="BM94" s="8">
        <v>0</v>
      </c>
      <c r="BN94" s="6">
        <v>0</v>
      </c>
      <c r="BO94" s="5">
        <v>0</v>
      </c>
      <c r="BP94" s="8">
        <v>0</v>
      </c>
      <c r="BQ94" s="6">
        <v>0</v>
      </c>
      <c r="BR94" s="5">
        <v>0</v>
      </c>
      <c r="BS94" s="8">
        <v>0</v>
      </c>
      <c r="BT94" s="6">
        <v>0</v>
      </c>
      <c r="BU94" s="5">
        <v>0</v>
      </c>
      <c r="BV94" s="8">
        <v>0</v>
      </c>
      <c r="BW94" s="6">
        <v>0</v>
      </c>
      <c r="BX94" s="5">
        <v>0</v>
      </c>
      <c r="BY94" s="8">
        <v>0</v>
      </c>
      <c r="BZ94" s="6">
        <v>0</v>
      </c>
      <c r="CA94" s="5">
        <v>0</v>
      </c>
      <c r="CB94" s="8">
        <v>0</v>
      </c>
      <c r="CC94" s="6">
        <v>0</v>
      </c>
      <c r="CD94" s="5">
        <v>0</v>
      </c>
      <c r="CE94" s="8">
        <v>0</v>
      </c>
      <c r="CF94" s="6"/>
      <c r="CG94" s="5"/>
      <c r="CH94" s="8"/>
      <c r="CI94" s="6">
        <v>0</v>
      </c>
      <c r="CJ94" s="5">
        <v>0</v>
      </c>
      <c r="CK94" s="8">
        <v>0</v>
      </c>
      <c r="CL94" s="6">
        <v>0</v>
      </c>
      <c r="CM94" s="5">
        <v>0</v>
      </c>
      <c r="CN94" s="8">
        <v>0</v>
      </c>
      <c r="CO94" s="6">
        <v>0</v>
      </c>
      <c r="CP94" s="5">
        <v>0</v>
      </c>
      <c r="CQ94" s="8">
        <v>0</v>
      </c>
      <c r="CR94" s="6">
        <v>0</v>
      </c>
      <c r="CS94" s="5">
        <v>0</v>
      </c>
      <c r="CT94" s="8">
        <v>0</v>
      </c>
      <c r="CU94" s="6">
        <v>0</v>
      </c>
      <c r="CV94" s="5">
        <v>0</v>
      </c>
      <c r="CW94" s="8">
        <v>0</v>
      </c>
      <c r="CX94" s="6">
        <v>0</v>
      </c>
      <c r="CY94" s="5">
        <v>0</v>
      </c>
      <c r="CZ94" s="8">
        <v>0</v>
      </c>
      <c r="DA94" s="6">
        <v>0</v>
      </c>
      <c r="DB94" s="5">
        <v>0</v>
      </c>
      <c r="DC94" s="8">
        <v>0</v>
      </c>
      <c r="DD94" s="6">
        <v>0</v>
      </c>
      <c r="DE94" s="5">
        <v>0</v>
      </c>
      <c r="DF94" s="8">
        <v>0</v>
      </c>
      <c r="DG94" s="6">
        <f t="shared" si="138"/>
        <v>4000</v>
      </c>
      <c r="DH94" s="8">
        <f t="shared" si="139"/>
        <v>34087</v>
      </c>
    </row>
    <row r="95" spans="1:112" x14ac:dyDescent="0.3">
      <c r="A95" s="41">
        <v>2010</v>
      </c>
      <c r="B95" s="42" t="s">
        <v>13</v>
      </c>
      <c r="C95" s="6">
        <v>7501</v>
      </c>
      <c r="D95" s="5">
        <v>61874</v>
      </c>
      <c r="E95" s="8">
        <f t="shared" si="169"/>
        <v>8248.7668310891877</v>
      </c>
      <c r="F95" s="6">
        <v>0</v>
      </c>
      <c r="G95" s="5">
        <v>0</v>
      </c>
      <c r="H95" s="8">
        <v>0</v>
      </c>
      <c r="I95" s="6">
        <v>0</v>
      </c>
      <c r="J95" s="5">
        <v>0</v>
      </c>
      <c r="K95" s="8">
        <v>0</v>
      </c>
      <c r="L95" s="6">
        <v>2323</v>
      </c>
      <c r="M95" s="5">
        <v>20599</v>
      </c>
      <c r="N95" s="8">
        <f t="shared" ref="N95" si="174">M95/L95*1000</f>
        <v>8867.4128282393449</v>
      </c>
      <c r="O95" s="6">
        <v>0</v>
      </c>
      <c r="P95" s="5">
        <v>0</v>
      </c>
      <c r="Q95" s="8">
        <v>0</v>
      </c>
      <c r="R95" s="6">
        <v>0</v>
      </c>
      <c r="S95" s="5">
        <v>0</v>
      </c>
      <c r="T95" s="8">
        <v>0</v>
      </c>
      <c r="U95" s="6">
        <v>0</v>
      </c>
      <c r="V95" s="5">
        <v>0</v>
      </c>
      <c r="W95" s="8">
        <v>0</v>
      </c>
      <c r="X95" s="6">
        <v>0</v>
      </c>
      <c r="Y95" s="5">
        <v>0</v>
      </c>
      <c r="Z95" s="8">
        <v>0</v>
      </c>
      <c r="AA95" s="6">
        <v>0</v>
      </c>
      <c r="AB95" s="5">
        <v>0</v>
      </c>
      <c r="AC95" s="8">
        <f t="shared" si="168"/>
        <v>0</v>
      </c>
      <c r="AD95" s="6">
        <v>0</v>
      </c>
      <c r="AE95" s="5">
        <v>0</v>
      </c>
      <c r="AF95" s="8">
        <v>0</v>
      </c>
      <c r="AG95" s="6">
        <v>0</v>
      </c>
      <c r="AH95" s="5">
        <v>0</v>
      </c>
      <c r="AI95" s="8">
        <v>0</v>
      </c>
      <c r="AJ95" s="6"/>
      <c r="AK95" s="5"/>
      <c r="AL95" s="8"/>
      <c r="AM95" s="6">
        <v>0</v>
      </c>
      <c r="AN95" s="5">
        <v>0</v>
      </c>
      <c r="AO95" s="8">
        <v>0</v>
      </c>
      <c r="AP95" s="6">
        <v>0</v>
      </c>
      <c r="AQ95" s="5">
        <v>0</v>
      </c>
      <c r="AR95" s="8">
        <v>0</v>
      </c>
      <c r="AS95" s="6">
        <v>0</v>
      </c>
      <c r="AT95" s="5">
        <v>0</v>
      </c>
      <c r="AU95" s="8">
        <v>0</v>
      </c>
      <c r="AV95" s="6">
        <v>0</v>
      </c>
      <c r="AW95" s="5">
        <v>0</v>
      </c>
      <c r="AX95" s="8">
        <v>0</v>
      </c>
      <c r="AY95" s="6">
        <v>0</v>
      </c>
      <c r="AZ95" s="5">
        <v>0</v>
      </c>
      <c r="BA95" s="8">
        <v>0</v>
      </c>
      <c r="BB95" s="6">
        <v>0</v>
      </c>
      <c r="BC95" s="5">
        <v>0</v>
      </c>
      <c r="BD95" s="8">
        <v>0</v>
      </c>
      <c r="BE95" s="6">
        <v>0</v>
      </c>
      <c r="BF95" s="5">
        <v>0</v>
      </c>
      <c r="BG95" s="8">
        <v>0</v>
      </c>
      <c r="BH95" s="6">
        <v>0</v>
      </c>
      <c r="BI95" s="5">
        <v>0</v>
      </c>
      <c r="BJ95" s="8">
        <v>0</v>
      </c>
      <c r="BK95" s="6">
        <v>0</v>
      </c>
      <c r="BL95" s="5">
        <v>0</v>
      </c>
      <c r="BM95" s="8">
        <v>0</v>
      </c>
      <c r="BN95" s="6">
        <v>0</v>
      </c>
      <c r="BO95" s="5">
        <v>0</v>
      </c>
      <c r="BP95" s="8">
        <v>0</v>
      </c>
      <c r="BQ95" s="6">
        <v>0</v>
      </c>
      <c r="BR95" s="5">
        <v>0</v>
      </c>
      <c r="BS95" s="8">
        <v>0</v>
      </c>
      <c r="BT95" s="6">
        <v>0</v>
      </c>
      <c r="BU95" s="5">
        <v>0</v>
      </c>
      <c r="BV95" s="8">
        <v>0</v>
      </c>
      <c r="BW95" s="6">
        <v>0</v>
      </c>
      <c r="BX95" s="5">
        <v>0</v>
      </c>
      <c r="BY95" s="8">
        <v>0</v>
      </c>
      <c r="BZ95" s="6">
        <v>0</v>
      </c>
      <c r="CA95" s="5">
        <v>0</v>
      </c>
      <c r="CB95" s="8">
        <v>0</v>
      </c>
      <c r="CC95" s="6">
        <v>0</v>
      </c>
      <c r="CD95" s="5">
        <v>0</v>
      </c>
      <c r="CE95" s="8">
        <v>0</v>
      </c>
      <c r="CF95" s="6"/>
      <c r="CG95" s="5"/>
      <c r="CH95" s="8"/>
      <c r="CI95" s="6">
        <v>0</v>
      </c>
      <c r="CJ95" s="5">
        <v>0</v>
      </c>
      <c r="CK95" s="8">
        <v>0</v>
      </c>
      <c r="CL95" s="6">
        <v>0</v>
      </c>
      <c r="CM95" s="5">
        <v>0</v>
      </c>
      <c r="CN95" s="8">
        <v>0</v>
      </c>
      <c r="CO95" s="6">
        <v>0</v>
      </c>
      <c r="CP95" s="5">
        <v>0</v>
      </c>
      <c r="CQ95" s="8">
        <v>0</v>
      </c>
      <c r="CR95" s="6">
        <v>0</v>
      </c>
      <c r="CS95" s="5">
        <v>0</v>
      </c>
      <c r="CT95" s="8">
        <v>0</v>
      </c>
      <c r="CU95" s="6">
        <v>0</v>
      </c>
      <c r="CV95" s="5">
        <v>0</v>
      </c>
      <c r="CW95" s="8">
        <v>0</v>
      </c>
      <c r="CX95" s="6">
        <v>0</v>
      </c>
      <c r="CY95" s="5">
        <v>0</v>
      </c>
      <c r="CZ95" s="8">
        <v>0</v>
      </c>
      <c r="DA95" s="6">
        <v>0</v>
      </c>
      <c r="DB95" s="5">
        <v>0</v>
      </c>
      <c r="DC95" s="8">
        <v>0</v>
      </c>
      <c r="DD95" s="6">
        <v>0</v>
      </c>
      <c r="DE95" s="5">
        <v>0</v>
      </c>
      <c r="DF95" s="8">
        <v>0</v>
      </c>
      <c r="DG95" s="6">
        <f t="shared" si="138"/>
        <v>9824</v>
      </c>
      <c r="DH95" s="8">
        <f t="shared" si="139"/>
        <v>82473</v>
      </c>
    </row>
    <row r="96" spans="1:112" ht="15" thickBot="1" x14ac:dyDescent="0.35">
      <c r="A96" s="43"/>
      <c r="B96" s="44" t="s">
        <v>14</v>
      </c>
      <c r="C96" s="32">
        <f>SUM(C84:C95)</f>
        <v>79933</v>
      </c>
      <c r="D96" s="31">
        <f>SUM(D84:D95)</f>
        <v>554315</v>
      </c>
      <c r="E96" s="33"/>
      <c r="F96" s="32">
        <f>SUM(F84:F95)</f>
        <v>0</v>
      </c>
      <c r="G96" s="31">
        <f>SUM(G84:G95)</f>
        <v>0</v>
      </c>
      <c r="H96" s="33"/>
      <c r="I96" s="32">
        <f>SUM(I84:I95)</f>
        <v>0</v>
      </c>
      <c r="J96" s="31">
        <f>SUM(J84:J95)</f>
        <v>0</v>
      </c>
      <c r="K96" s="33"/>
      <c r="L96" s="32">
        <f>SUM(L84:L95)</f>
        <v>2323</v>
      </c>
      <c r="M96" s="31">
        <f>SUM(M84:M95)</f>
        <v>20599</v>
      </c>
      <c r="N96" s="33"/>
      <c r="O96" s="32">
        <f>SUM(O84:O95)</f>
        <v>0</v>
      </c>
      <c r="P96" s="31">
        <f>SUM(P84:P95)</f>
        <v>0</v>
      </c>
      <c r="Q96" s="33"/>
      <c r="R96" s="32">
        <f>SUM(R84:R95)</f>
        <v>0</v>
      </c>
      <c r="S96" s="31">
        <f>SUM(S84:S95)</f>
        <v>0</v>
      </c>
      <c r="T96" s="33"/>
      <c r="U96" s="32">
        <f>SUM(U84:U95)</f>
        <v>0</v>
      </c>
      <c r="V96" s="31">
        <f>SUM(V84:V95)</f>
        <v>0</v>
      </c>
      <c r="W96" s="33"/>
      <c r="X96" s="32">
        <f>SUM(X84:X95)</f>
        <v>0</v>
      </c>
      <c r="Y96" s="31">
        <f>SUM(Y84:Y95)</f>
        <v>0</v>
      </c>
      <c r="Z96" s="33"/>
      <c r="AA96" s="32">
        <f t="shared" ref="AA96:AB96" si="175">SUM(AA84:AA95)</f>
        <v>0</v>
      </c>
      <c r="AB96" s="31">
        <f t="shared" si="175"/>
        <v>0</v>
      </c>
      <c r="AC96" s="33"/>
      <c r="AD96" s="32">
        <f>SUM(AD84:AD95)</f>
        <v>0</v>
      </c>
      <c r="AE96" s="31">
        <f>SUM(AE84:AE95)</f>
        <v>0</v>
      </c>
      <c r="AF96" s="33"/>
      <c r="AG96" s="32">
        <f>SUM(AG84:AG95)</f>
        <v>0</v>
      </c>
      <c r="AH96" s="31">
        <f>SUM(AH84:AH95)</f>
        <v>0</v>
      </c>
      <c r="AI96" s="33"/>
      <c r="AJ96" s="32"/>
      <c r="AK96" s="31"/>
      <c r="AL96" s="33"/>
      <c r="AM96" s="32">
        <v>0</v>
      </c>
      <c r="AN96" s="31">
        <v>0</v>
      </c>
      <c r="AO96" s="33"/>
      <c r="AP96" s="32">
        <f t="shared" ref="AP96:AQ96" si="176">SUM(AP84:AP95)</f>
        <v>0</v>
      </c>
      <c r="AQ96" s="31">
        <f t="shared" si="176"/>
        <v>0</v>
      </c>
      <c r="AR96" s="33"/>
      <c r="AS96" s="32">
        <f t="shared" ref="AS96:AT96" si="177">SUM(AS84:AS95)</f>
        <v>0</v>
      </c>
      <c r="AT96" s="31">
        <f t="shared" si="177"/>
        <v>0</v>
      </c>
      <c r="AU96" s="33"/>
      <c r="AV96" s="32">
        <f t="shared" ref="AV96:AW96" si="178">SUM(AV84:AV95)</f>
        <v>575</v>
      </c>
      <c r="AW96" s="31">
        <f t="shared" si="178"/>
        <v>3918</v>
      </c>
      <c r="AX96" s="33"/>
      <c r="AY96" s="32">
        <f t="shared" ref="AY96:AZ96" si="179">SUM(AY84:AY95)</f>
        <v>0</v>
      </c>
      <c r="AZ96" s="31">
        <f t="shared" si="179"/>
        <v>0</v>
      </c>
      <c r="BA96" s="33"/>
      <c r="BB96" s="32">
        <f t="shared" ref="BB96:BC96" si="180">SUM(BB84:BB95)</f>
        <v>0</v>
      </c>
      <c r="BC96" s="31">
        <f t="shared" si="180"/>
        <v>0</v>
      </c>
      <c r="BD96" s="33"/>
      <c r="BE96" s="32">
        <f t="shared" ref="BE96:BF96" si="181">SUM(BE84:BE95)</f>
        <v>4990</v>
      </c>
      <c r="BF96" s="31">
        <f t="shared" si="181"/>
        <v>36562</v>
      </c>
      <c r="BG96" s="33"/>
      <c r="BH96" s="32">
        <f t="shared" ref="BH96:BI96" si="182">SUM(BH84:BH95)</f>
        <v>0</v>
      </c>
      <c r="BI96" s="31">
        <f t="shared" si="182"/>
        <v>0</v>
      </c>
      <c r="BJ96" s="33"/>
      <c r="BK96" s="32">
        <f t="shared" ref="BK96:BL96" si="183">SUM(BK84:BK95)</f>
        <v>0</v>
      </c>
      <c r="BL96" s="31">
        <f t="shared" si="183"/>
        <v>0</v>
      </c>
      <c r="BM96" s="33"/>
      <c r="BN96" s="32">
        <f t="shared" ref="BN96:BO96" si="184">SUM(BN84:BN95)</f>
        <v>0</v>
      </c>
      <c r="BO96" s="31">
        <f t="shared" si="184"/>
        <v>0</v>
      </c>
      <c r="BP96" s="33"/>
      <c r="BQ96" s="32">
        <f t="shared" ref="BQ96:BR96" si="185">SUM(BQ84:BQ95)</f>
        <v>0</v>
      </c>
      <c r="BR96" s="31">
        <f t="shared" si="185"/>
        <v>0</v>
      </c>
      <c r="BS96" s="33"/>
      <c r="BT96" s="32">
        <f t="shared" ref="BT96:BU96" si="186">SUM(BT84:BT95)</f>
        <v>11983</v>
      </c>
      <c r="BU96" s="31">
        <f t="shared" si="186"/>
        <v>80657</v>
      </c>
      <c r="BV96" s="33"/>
      <c r="BW96" s="32">
        <f t="shared" ref="BW96:BX96" si="187">SUM(BW84:BW95)</f>
        <v>0</v>
      </c>
      <c r="BX96" s="31">
        <f t="shared" si="187"/>
        <v>0</v>
      </c>
      <c r="BY96" s="33"/>
      <c r="BZ96" s="32">
        <f t="shared" ref="BZ96:CA96" si="188">SUM(BZ84:BZ95)</f>
        <v>0</v>
      </c>
      <c r="CA96" s="31">
        <f t="shared" si="188"/>
        <v>0</v>
      </c>
      <c r="CB96" s="33"/>
      <c r="CC96" s="32">
        <f t="shared" ref="CC96:CD96" si="189">SUM(CC84:CC95)</f>
        <v>0</v>
      </c>
      <c r="CD96" s="31">
        <f t="shared" si="189"/>
        <v>0</v>
      </c>
      <c r="CE96" s="33"/>
      <c r="CF96" s="32"/>
      <c r="CG96" s="31"/>
      <c r="CH96" s="33"/>
      <c r="CI96" s="32">
        <f t="shared" ref="CI96:CJ96" si="190">SUM(CI84:CI95)</f>
        <v>0</v>
      </c>
      <c r="CJ96" s="31">
        <f t="shared" si="190"/>
        <v>0</v>
      </c>
      <c r="CK96" s="33"/>
      <c r="CL96" s="32">
        <f t="shared" ref="CL96:CM96" si="191">SUM(CL84:CL95)</f>
        <v>8477</v>
      </c>
      <c r="CM96" s="31">
        <f t="shared" si="191"/>
        <v>51840</v>
      </c>
      <c r="CN96" s="33"/>
      <c r="CO96" s="32">
        <f t="shared" ref="CO96:CP96" si="192">SUM(CO84:CO95)</f>
        <v>0</v>
      </c>
      <c r="CP96" s="31">
        <f t="shared" si="192"/>
        <v>0</v>
      </c>
      <c r="CQ96" s="33"/>
      <c r="CR96" s="32">
        <f t="shared" ref="CR96:CS96" si="193">SUM(CR84:CR95)</f>
        <v>0</v>
      </c>
      <c r="CS96" s="31">
        <f t="shared" si="193"/>
        <v>0</v>
      </c>
      <c r="CT96" s="33"/>
      <c r="CU96" s="32">
        <f t="shared" ref="CU96:CV96" si="194">SUM(CU84:CU95)</f>
        <v>0</v>
      </c>
      <c r="CV96" s="31">
        <f t="shared" si="194"/>
        <v>0</v>
      </c>
      <c r="CW96" s="33"/>
      <c r="CX96" s="32">
        <f t="shared" ref="CX96:CY96" si="195">SUM(CX84:CX95)</f>
        <v>0</v>
      </c>
      <c r="CY96" s="31">
        <f t="shared" si="195"/>
        <v>0</v>
      </c>
      <c r="CZ96" s="33"/>
      <c r="DA96" s="32">
        <f t="shared" ref="DA96:DB96" si="196">SUM(DA84:DA95)</f>
        <v>0</v>
      </c>
      <c r="DB96" s="31">
        <f t="shared" si="196"/>
        <v>0</v>
      </c>
      <c r="DC96" s="33"/>
      <c r="DD96" s="32">
        <f t="shared" ref="DD96:DE96" si="197">SUM(DD84:DD95)</f>
        <v>0</v>
      </c>
      <c r="DE96" s="31">
        <f t="shared" si="197"/>
        <v>0</v>
      </c>
      <c r="DF96" s="33"/>
      <c r="DG96" s="32">
        <f t="shared" si="138"/>
        <v>108281</v>
      </c>
      <c r="DH96" s="33">
        <f t="shared" si="139"/>
        <v>747891</v>
      </c>
    </row>
    <row r="97" spans="1:112" x14ac:dyDescent="0.3">
      <c r="A97" s="41">
        <v>2011</v>
      </c>
      <c r="B97" s="42" t="s">
        <v>2</v>
      </c>
      <c r="C97" s="6">
        <v>11003</v>
      </c>
      <c r="D97" s="5">
        <v>94913</v>
      </c>
      <c r="E97" s="8">
        <f>D97/C97*1000</f>
        <v>8626.1019721894027</v>
      </c>
      <c r="F97" s="6">
        <v>0</v>
      </c>
      <c r="G97" s="5">
        <v>0</v>
      </c>
      <c r="H97" s="8">
        <v>0</v>
      </c>
      <c r="I97" s="6">
        <v>0</v>
      </c>
      <c r="J97" s="5">
        <v>0</v>
      </c>
      <c r="K97" s="8">
        <v>0</v>
      </c>
      <c r="L97" s="6">
        <v>0</v>
      </c>
      <c r="M97" s="5">
        <v>0</v>
      </c>
      <c r="N97" s="8">
        <v>0</v>
      </c>
      <c r="O97" s="6">
        <v>0</v>
      </c>
      <c r="P97" s="5">
        <v>0</v>
      </c>
      <c r="Q97" s="8">
        <v>0</v>
      </c>
      <c r="R97" s="6">
        <v>0</v>
      </c>
      <c r="S97" s="5">
        <v>0</v>
      </c>
      <c r="T97" s="8">
        <v>0</v>
      </c>
      <c r="U97" s="6">
        <v>0</v>
      </c>
      <c r="V97" s="5">
        <v>0</v>
      </c>
      <c r="W97" s="8">
        <v>0</v>
      </c>
      <c r="X97" s="6">
        <v>0</v>
      </c>
      <c r="Y97" s="5">
        <v>0</v>
      </c>
      <c r="Z97" s="8">
        <v>0</v>
      </c>
      <c r="AA97" s="6">
        <v>0</v>
      </c>
      <c r="AB97" s="5">
        <v>0</v>
      </c>
      <c r="AC97" s="8">
        <f t="shared" ref="AC97:AC108" si="198">IF(AA97=0,0,AB97/AA97*1000)</f>
        <v>0</v>
      </c>
      <c r="AD97" s="6">
        <v>0</v>
      </c>
      <c r="AE97" s="5">
        <v>0</v>
      </c>
      <c r="AF97" s="8">
        <v>0</v>
      </c>
      <c r="AG97" s="6">
        <v>0</v>
      </c>
      <c r="AH97" s="5">
        <v>0</v>
      </c>
      <c r="AI97" s="8">
        <v>0</v>
      </c>
      <c r="AJ97" s="6"/>
      <c r="AK97" s="5"/>
      <c r="AL97" s="8"/>
      <c r="AM97" s="6">
        <v>0</v>
      </c>
      <c r="AN97" s="5">
        <v>0</v>
      </c>
      <c r="AO97" s="8">
        <v>0</v>
      </c>
      <c r="AP97" s="6">
        <v>0</v>
      </c>
      <c r="AQ97" s="5">
        <v>0</v>
      </c>
      <c r="AR97" s="8">
        <v>0</v>
      </c>
      <c r="AS97" s="6">
        <v>0</v>
      </c>
      <c r="AT97" s="5">
        <v>0</v>
      </c>
      <c r="AU97" s="8">
        <v>0</v>
      </c>
      <c r="AV97" s="6">
        <v>0</v>
      </c>
      <c r="AW97" s="5">
        <v>0</v>
      </c>
      <c r="AX97" s="8">
        <v>0</v>
      </c>
      <c r="AY97" s="6">
        <v>0</v>
      </c>
      <c r="AZ97" s="5">
        <v>0</v>
      </c>
      <c r="BA97" s="8">
        <v>0</v>
      </c>
      <c r="BB97" s="6">
        <v>0</v>
      </c>
      <c r="BC97" s="5">
        <v>0</v>
      </c>
      <c r="BD97" s="8">
        <v>0</v>
      </c>
      <c r="BE97" s="6">
        <v>0</v>
      </c>
      <c r="BF97" s="5">
        <v>0</v>
      </c>
      <c r="BG97" s="8">
        <v>0</v>
      </c>
      <c r="BH97" s="6">
        <v>0</v>
      </c>
      <c r="BI97" s="5">
        <v>0</v>
      </c>
      <c r="BJ97" s="8">
        <v>0</v>
      </c>
      <c r="BK97" s="6">
        <v>0</v>
      </c>
      <c r="BL97" s="5">
        <v>0</v>
      </c>
      <c r="BM97" s="8">
        <v>0</v>
      </c>
      <c r="BN97" s="6">
        <v>0</v>
      </c>
      <c r="BO97" s="5">
        <v>0</v>
      </c>
      <c r="BP97" s="8">
        <v>0</v>
      </c>
      <c r="BQ97" s="6">
        <v>0</v>
      </c>
      <c r="BR97" s="5">
        <v>0</v>
      </c>
      <c r="BS97" s="8">
        <v>0</v>
      </c>
      <c r="BT97" s="6">
        <v>0</v>
      </c>
      <c r="BU97" s="5">
        <v>0</v>
      </c>
      <c r="BV97" s="8">
        <v>0</v>
      </c>
      <c r="BW97" s="6">
        <v>0</v>
      </c>
      <c r="BX97" s="5">
        <v>0</v>
      </c>
      <c r="BY97" s="8">
        <v>0</v>
      </c>
      <c r="BZ97" s="6">
        <v>0</v>
      </c>
      <c r="CA97" s="5">
        <v>0</v>
      </c>
      <c r="CB97" s="8">
        <v>0</v>
      </c>
      <c r="CC97" s="6">
        <v>0</v>
      </c>
      <c r="CD97" s="5">
        <v>0</v>
      </c>
      <c r="CE97" s="8">
        <v>0</v>
      </c>
      <c r="CF97" s="6"/>
      <c r="CG97" s="5"/>
      <c r="CH97" s="8"/>
      <c r="CI97" s="6">
        <v>0</v>
      </c>
      <c r="CJ97" s="5">
        <v>0</v>
      </c>
      <c r="CK97" s="8">
        <v>0</v>
      </c>
      <c r="CL97" s="6">
        <v>0</v>
      </c>
      <c r="CM97" s="5">
        <v>0</v>
      </c>
      <c r="CN97" s="8">
        <v>0</v>
      </c>
      <c r="CO97" s="6">
        <v>0</v>
      </c>
      <c r="CP97" s="5">
        <v>0</v>
      </c>
      <c r="CQ97" s="8">
        <v>0</v>
      </c>
      <c r="CR97" s="6">
        <v>0</v>
      </c>
      <c r="CS97" s="5">
        <v>0</v>
      </c>
      <c r="CT97" s="8">
        <v>0</v>
      </c>
      <c r="CU97" s="6">
        <v>0</v>
      </c>
      <c r="CV97" s="5">
        <v>0</v>
      </c>
      <c r="CW97" s="8">
        <v>0</v>
      </c>
      <c r="CX97" s="6">
        <v>0</v>
      </c>
      <c r="CY97" s="5">
        <v>0</v>
      </c>
      <c r="CZ97" s="8">
        <v>0</v>
      </c>
      <c r="DA97" s="6">
        <v>0</v>
      </c>
      <c r="DB97" s="5">
        <v>0</v>
      </c>
      <c r="DC97" s="8">
        <v>0</v>
      </c>
      <c r="DD97" s="6">
        <v>0</v>
      </c>
      <c r="DE97" s="5">
        <v>0</v>
      </c>
      <c r="DF97" s="8">
        <v>0</v>
      </c>
      <c r="DG97" s="6">
        <f t="shared" si="138"/>
        <v>11003</v>
      </c>
      <c r="DH97" s="8">
        <f t="shared" si="139"/>
        <v>94913</v>
      </c>
    </row>
    <row r="98" spans="1:112" x14ac:dyDescent="0.3">
      <c r="A98" s="41">
        <v>2011</v>
      </c>
      <c r="B98" s="42" t="s">
        <v>3</v>
      </c>
      <c r="C98" s="6">
        <v>4582</v>
      </c>
      <c r="D98" s="5">
        <v>28438</v>
      </c>
      <c r="E98" s="8">
        <f t="shared" ref="E98:E108" si="199">D98/C98*1000</f>
        <v>6206.4600611086862</v>
      </c>
      <c r="F98" s="6">
        <v>0</v>
      </c>
      <c r="G98" s="5">
        <v>0</v>
      </c>
      <c r="H98" s="8">
        <v>0</v>
      </c>
      <c r="I98" s="6">
        <v>0</v>
      </c>
      <c r="J98" s="5">
        <v>0</v>
      </c>
      <c r="K98" s="8">
        <v>0</v>
      </c>
      <c r="L98" s="6">
        <v>0</v>
      </c>
      <c r="M98" s="5">
        <v>0</v>
      </c>
      <c r="N98" s="8">
        <v>0</v>
      </c>
      <c r="O98" s="6">
        <v>0</v>
      </c>
      <c r="P98" s="5">
        <v>0</v>
      </c>
      <c r="Q98" s="8">
        <v>0</v>
      </c>
      <c r="R98" s="6">
        <v>0</v>
      </c>
      <c r="S98" s="5">
        <v>0</v>
      </c>
      <c r="T98" s="8">
        <v>0</v>
      </c>
      <c r="U98" s="6">
        <v>0</v>
      </c>
      <c r="V98" s="5">
        <v>0</v>
      </c>
      <c r="W98" s="8">
        <v>0</v>
      </c>
      <c r="X98" s="6">
        <v>0</v>
      </c>
      <c r="Y98" s="5">
        <v>0</v>
      </c>
      <c r="Z98" s="8">
        <v>0</v>
      </c>
      <c r="AA98" s="6">
        <v>0</v>
      </c>
      <c r="AB98" s="5">
        <v>0</v>
      </c>
      <c r="AC98" s="8">
        <f t="shared" si="198"/>
        <v>0</v>
      </c>
      <c r="AD98" s="6">
        <v>0</v>
      </c>
      <c r="AE98" s="5">
        <v>0</v>
      </c>
      <c r="AF98" s="8">
        <v>0</v>
      </c>
      <c r="AG98" s="6">
        <v>0</v>
      </c>
      <c r="AH98" s="5">
        <v>0</v>
      </c>
      <c r="AI98" s="8">
        <v>0</v>
      </c>
      <c r="AJ98" s="6"/>
      <c r="AK98" s="5"/>
      <c r="AL98" s="8"/>
      <c r="AM98" s="6">
        <v>0</v>
      </c>
      <c r="AN98" s="5">
        <v>0</v>
      </c>
      <c r="AO98" s="8">
        <v>0</v>
      </c>
      <c r="AP98" s="6">
        <v>0</v>
      </c>
      <c r="AQ98" s="5">
        <v>0</v>
      </c>
      <c r="AR98" s="8">
        <v>0</v>
      </c>
      <c r="AS98" s="6">
        <v>0</v>
      </c>
      <c r="AT98" s="5">
        <v>0</v>
      </c>
      <c r="AU98" s="8">
        <v>0</v>
      </c>
      <c r="AV98" s="6">
        <v>1500</v>
      </c>
      <c r="AW98" s="5">
        <v>14120</v>
      </c>
      <c r="AX98" s="8">
        <f t="shared" ref="AX98" si="200">AW98/AV98*1000</f>
        <v>9413.3333333333339</v>
      </c>
      <c r="AY98" s="6">
        <v>0</v>
      </c>
      <c r="AZ98" s="5">
        <v>0</v>
      </c>
      <c r="BA98" s="8">
        <v>0</v>
      </c>
      <c r="BB98" s="6">
        <v>0</v>
      </c>
      <c r="BC98" s="5">
        <v>0</v>
      </c>
      <c r="BD98" s="8">
        <v>0</v>
      </c>
      <c r="BE98" s="6">
        <v>0</v>
      </c>
      <c r="BF98" s="5">
        <v>0</v>
      </c>
      <c r="BG98" s="8">
        <v>0</v>
      </c>
      <c r="BH98" s="6">
        <v>0</v>
      </c>
      <c r="BI98" s="5">
        <v>0</v>
      </c>
      <c r="BJ98" s="8">
        <v>0</v>
      </c>
      <c r="BK98" s="6">
        <v>0</v>
      </c>
      <c r="BL98" s="5">
        <v>0</v>
      </c>
      <c r="BM98" s="8">
        <v>0</v>
      </c>
      <c r="BN98" s="6">
        <v>0</v>
      </c>
      <c r="BO98" s="5">
        <v>0</v>
      </c>
      <c r="BP98" s="8">
        <v>0</v>
      </c>
      <c r="BQ98" s="6">
        <v>0</v>
      </c>
      <c r="BR98" s="5">
        <v>0</v>
      </c>
      <c r="BS98" s="8">
        <v>0</v>
      </c>
      <c r="BT98" s="6">
        <v>0</v>
      </c>
      <c r="BU98" s="5">
        <v>0</v>
      </c>
      <c r="BV98" s="8">
        <v>0</v>
      </c>
      <c r="BW98" s="6">
        <v>0</v>
      </c>
      <c r="BX98" s="5">
        <v>0</v>
      </c>
      <c r="BY98" s="8">
        <v>0</v>
      </c>
      <c r="BZ98" s="6">
        <v>0</v>
      </c>
      <c r="CA98" s="5">
        <v>0</v>
      </c>
      <c r="CB98" s="8">
        <v>0</v>
      </c>
      <c r="CC98" s="6">
        <v>0</v>
      </c>
      <c r="CD98" s="5">
        <v>0</v>
      </c>
      <c r="CE98" s="8">
        <v>0</v>
      </c>
      <c r="CF98" s="6"/>
      <c r="CG98" s="5"/>
      <c r="CH98" s="8"/>
      <c r="CI98" s="6">
        <v>0</v>
      </c>
      <c r="CJ98" s="5">
        <v>0</v>
      </c>
      <c r="CK98" s="8">
        <v>0</v>
      </c>
      <c r="CL98" s="6">
        <v>12500</v>
      </c>
      <c r="CM98" s="5">
        <v>113528</v>
      </c>
      <c r="CN98" s="8">
        <f t="shared" ref="CN98:CN108" si="201">CM98/CL98*1000</f>
        <v>9082.24</v>
      </c>
      <c r="CO98" s="6">
        <v>0</v>
      </c>
      <c r="CP98" s="5">
        <v>0</v>
      </c>
      <c r="CQ98" s="8">
        <v>0</v>
      </c>
      <c r="CR98" s="6">
        <v>0</v>
      </c>
      <c r="CS98" s="5">
        <v>0</v>
      </c>
      <c r="CT98" s="8">
        <v>0</v>
      </c>
      <c r="CU98" s="6">
        <v>8506</v>
      </c>
      <c r="CV98" s="5">
        <v>79915</v>
      </c>
      <c r="CW98" s="8">
        <f t="shared" ref="CW98" si="202">CV98/CU98*1000</f>
        <v>9395.1328474018337</v>
      </c>
      <c r="CX98" s="6">
        <v>0</v>
      </c>
      <c r="CY98" s="5">
        <v>0</v>
      </c>
      <c r="CZ98" s="8">
        <v>0</v>
      </c>
      <c r="DA98" s="6">
        <v>0</v>
      </c>
      <c r="DB98" s="5">
        <v>0</v>
      </c>
      <c r="DC98" s="8">
        <v>0</v>
      </c>
      <c r="DD98" s="6">
        <v>0</v>
      </c>
      <c r="DE98" s="5">
        <v>0</v>
      </c>
      <c r="DF98" s="8">
        <v>0</v>
      </c>
      <c r="DG98" s="6">
        <f t="shared" si="138"/>
        <v>27088</v>
      </c>
      <c r="DH98" s="8">
        <f t="shared" si="139"/>
        <v>236001</v>
      </c>
    </row>
    <row r="99" spans="1:112" x14ac:dyDescent="0.3">
      <c r="A99" s="41">
        <v>2011</v>
      </c>
      <c r="B99" s="42" t="s">
        <v>4</v>
      </c>
      <c r="C99" s="6">
        <v>5467</v>
      </c>
      <c r="D99" s="5">
        <v>52696</v>
      </c>
      <c r="E99" s="8">
        <f t="shared" si="199"/>
        <v>9638.9244558258633</v>
      </c>
      <c r="F99" s="6">
        <v>0</v>
      </c>
      <c r="G99" s="5">
        <v>0</v>
      </c>
      <c r="H99" s="8">
        <v>0</v>
      </c>
      <c r="I99" s="6">
        <v>0</v>
      </c>
      <c r="J99" s="5">
        <v>0</v>
      </c>
      <c r="K99" s="8">
        <v>0</v>
      </c>
      <c r="L99" s="6">
        <v>0</v>
      </c>
      <c r="M99" s="5">
        <v>0</v>
      </c>
      <c r="N99" s="8">
        <v>0</v>
      </c>
      <c r="O99" s="6">
        <v>0</v>
      </c>
      <c r="P99" s="5">
        <v>0</v>
      </c>
      <c r="Q99" s="8">
        <v>0</v>
      </c>
      <c r="R99" s="6">
        <v>0</v>
      </c>
      <c r="S99" s="5">
        <v>0</v>
      </c>
      <c r="T99" s="8">
        <v>0</v>
      </c>
      <c r="U99" s="6">
        <v>0</v>
      </c>
      <c r="V99" s="5">
        <v>0</v>
      </c>
      <c r="W99" s="8">
        <v>0</v>
      </c>
      <c r="X99" s="6">
        <v>0</v>
      </c>
      <c r="Y99" s="5">
        <v>0</v>
      </c>
      <c r="Z99" s="8">
        <v>0</v>
      </c>
      <c r="AA99" s="6">
        <v>0</v>
      </c>
      <c r="AB99" s="5">
        <v>0</v>
      </c>
      <c r="AC99" s="8">
        <f t="shared" si="198"/>
        <v>0</v>
      </c>
      <c r="AD99" s="6">
        <v>0</v>
      </c>
      <c r="AE99" s="5">
        <v>0</v>
      </c>
      <c r="AF99" s="8">
        <v>0</v>
      </c>
      <c r="AG99" s="6">
        <v>0</v>
      </c>
      <c r="AH99" s="5">
        <v>0</v>
      </c>
      <c r="AI99" s="8">
        <v>0</v>
      </c>
      <c r="AJ99" s="6"/>
      <c r="AK99" s="5"/>
      <c r="AL99" s="8"/>
      <c r="AM99" s="6">
        <v>0</v>
      </c>
      <c r="AN99" s="5">
        <v>0</v>
      </c>
      <c r="AO99" s="8">
        <v>0</v>
      </c>
      <c r="AP99" s="6">
        <v>0</v>
      </c>
      <c r="AQ99" s="5">
        <v>0</v>
      </c>
      <c r="AR99" s="8">
        <v>0</v>
      </c>
      <c r="AS99" s="6">
        <v>0</v>
      </c>
      <c r="AT99" s="5">
        <v>0</v>
      </c>
      <c r="AU99" s="8">
        <v>0</v>
      </c>
      <c r="AV99" s="6">
        <v>0</v>
      </c>
      <c r="AW99" s="5">
        <v>0</v>
      </c>
      <c r="AX99" s="8">
        <v>0</v>
      </c>
      <c r="AY99" s="6">
        <v>0</v>
      </c>
      <c r="AZ99" s="5">
        <v>0</v>
      </c>
      <c r="BA99" s="8">
        <v>0</v>
      </c>
      <c r="BB99" s="6">
        <v>0</v>
      </c>
      <c r="BC99" s="5">
        <v>0</v>
      </c>
      <c r="BD99" s="8">
        <v>0</v>
      </c>
      <c r="BE99" s="6">
        <v>0</v>
      </c>
      <c r="BF99" s="5">
        <v>0</v>
      </c>
      <c r="BG99" s="8">
        <v>0</v>
      </c>
      <c r="BH99" s="6">
        <v>0</v>
      </c>
      <c r="BI99" s="5">
        <v>0</v>
      </c>
      <c r="BJ99" s="8">
        <v>0</v>
      </c>
      <c r="BK99" s="6">
        <v>0</v>
      </c>
      <c r="BL99" s="5">
        <v>0</v>
      </c>
      <c r="BM99" s="8">
        <v>0</v>
      </c>
      <c r="BN99" s="6">
        <v>0</v>
      </c>
      <c r="BO99" s="5">
        <v>0</v>
      </c>
      <c r="BP99" s="8">
        <v>0</v>
      </c>
      <c r="BQ99" s="6">
        <v>0</v>
      </c>
      <c r="BR99" s="5">
        <v>0</v>
      </c>
      <c r="BS99" s="8">
        <v>0</v>
      </c>
      <c r="BT99" s="6">
        <v>0</v>
      </c>
      <c r="BU99" s="5">
        <v>0</v>
      </c>
      <c r="BV99" s="8">
        <v>0</v>
      </c>
      <c r="BW99" s="6">
        <v>0</v>
      </c>
      <c r="BX99" s="5">
        <v>0</v>
      </c>
      <c r="BY99" s="8">
        <v>0</v>
      </c>
      <c r="BZ99" s="6">
        <v>0</v>
      </c>
      <c r="CA99" s="5">
        <v>0</v>
      </c>
      <c r="CB99" s="8">
        <v>0</v>
      </c>
      <c r="CC99" s="6">
        <v>0</v>
      </c>
      <c r="CD99" s="5">
        <v>0</v>
      </c>
      <c r="CE99" s="8">
        <v>0</v>
      </c>
      <c r="CF99" s="6"/>
      <c r="CG99" s="5"/>
      <c r="CH99" s="8"/>
      <c r="CI99" s="6">
        <v>0</v>
      </c>
      <c r="CJ99" s="5">
        <v>0</v>
      </c>
      <c r="CK99" s="8">
        <v>0</v>
      </c>
      <c r="CL99" s="6">
        <v>15059</v>
      </c>
      <c r="CM99" s="5">
        <v>139546</v>
      </c>
      <c r="CN99" s="8">
        <f t="shared" si="201"/>
        <v>9266.6179693206723</v>
      </c>
      <c r="CO99" s="6">
        <v>0</v>
      </c>
      <c r="CP99" s="5">
        <v>0</v>
      </c>
      <c r="CQ99" s="8">
        <v>0</v>
      </c>
      <c r="CR99" s="6">
        <v>0</v>
      </c>
      <c r="CS99" s="5">
        <v>0</v>
      </c>
      <c r="CT99" s="8">
        <v>0</v>
      </c>
      <c r="CU99" s="6">
        <v>0</v>
      </c>
      <c r="CV99" s="5">
        <v>0</v>
      </c>
      <c r="CW99" s="8">
        <v>0</v>
      </c>
      <c r="CX99" s="6">
        <v>0</v>
      </c>
      <c r="CY99" s="5">
        <v>0</v>
      </c>
      <c r="CZ99" s="8">
        <v>0</v>
      </c>
      <c r="DA99" s="6">
        <v>0</v>
      </c>
      <c r="DB99" s="5">
        <v>0</v>
      </c>
      <c r="DC99" s="8">
        <v>0</v>
      </c>
      <c r="DD99" s="6">
        <v>0</v>
      </c>
      <c r="DE99" s="5">
        <v>0</v>
      </c>
      <c r="DF99" s="8">
        <v>0</v>
      </c>
      <c r="DG99" s="6">
        <f t="shared" si="138"/>
        <v>20526</v>
      </c>
      <c r="DH99" s="8">
        <f t="shared" si="139"/>
        <v>192242</v>
      </c>
    </row>
    <row r="100" spans="1:112" x14ac:dyDescent="0.3">
      <c r="A100" s="41">
        <v>2011</v>
      </c>
      <c r="B100" s="42" t="s">
        <v>5</v>
      </c>
      <c r="C100" s="6">
        <v>3000</v>
      </c>
      <c r="D100" s="5">
        <v>27151</v>
      </c>
      <c r="E100" s="8">
        <f t="shared" si="199"/>
        <v>9050.3333333333321</v>
      </c>
      <c r="F100" s="6">
        <v>0</v>
      </c>
      <c r="G100" s="5">
        <v>0</v>
      </c>
      <c r="H100" s="8">
        <v>0</v>
      </c>
      <c r="I100" s="6">
        <v>0</v>
      </c>
      <c r="J100" s="5">
        <v>0</v>
      </c>
      <c r="K100" s="8">
        <v>0</v>
      </c>
      <c r="L100" s="6">
        <v>0</v>
      </c>
      <c r="M100" s="5">
        <v>0</v>
      </c>
      <c r="N100" s="8">
        <v>0</v>
      </c>
      <c r="O100" s="6">
        <v>0</v>
      </c>
      <c r="P100" s="5">
        <v>0</v>
      </c>
      <c r="Q100" s="8">
        <v>0</v>
      </c>
      <c r="R100" s="6">
        <v>0</v>
      </c>
      <c r="S100" s="5">
        <v>0</v>
      </c>
      <c r="T100" s="8">
        <v>0</v>
      </c>
      <c r="U100" s="6">
        <v>0</v>
      </c>
      <c r="V100" s="5">
        <v>0</v>
      </c>
      <c r="W100" s="8">
        <v>0</v>
      </c>
      <c r="X100" s="6">
        <v>0</v>
      </c>
      <c r="Y100" s="5">
        <v>0</v>
      </c>
      <c r="Z100" s="8">
        <v>0</v>
      </c>
      <c r="AA100" s="6">
        <v>0</v>
      </c>
      <c r="AB100" s="5">
        <v>0</v>
      </c>
      <c r="AC100" s="8">
        <f t="shared" si="198"/>
        <v>0</v>
      </c>
      <c r="AD100" s="6">
        <v>0</v>
      </c>
      <c r="AE100" s="5">
        <v>0</v>
      </c>
      <c r="AF100" s="8">
        <v>0</v>
      </c>
      <c r="AG100" s="6">
        <v>0</v>
      </c>
      <c r="AH100" s="5">
        <v>0</v>
      </c>
      <c r="AI100" s="8">
        <v>0</v>
      </c>
      <c r="AJ100" s="6"/>
      <c r="AK100" s="5"/>
      <c r="AL100" s="8"/>
      <c r="AM100" s="6">
        <v>0</v>
      </c>
      <c r="AN100" s="5">
        <v>0</v>
      </c>
      <c r="AO100" s="8">
        <v>0</v>
      </c>
      <c r="AP100" s="6">
        <v>0</v>
      </c>
      <c r="AQ100" s="5">
        <v>0</v>
      </c>
      <c r="AR100" s="8">
        <v>0</v>
      </c>
      <c r="AS100" s="6">
        <v>0</v>
      </c>
      <c r="AT100" s="5">
        <v>0</v>
      </c>
      <c r="AU100" s="8">
        <v>0</v>
      </c>
      <c r="AV100" s="6">
        <v>0</v>
      </c>
      <c r="AW100" s="5">
        <v>0</v>
      </c>
      <c r="AX100" s="8">
        <v>0</v>
      </c>
      <c r="AY100" s="6">
        <v>0</v>
      </c>
      <c r="AZ100" s="5">
        <v>0</v>
      </c>
      <c r="BA100" s="8">
        <v>0</v>
      </c>
      <c r="BB100" s="6">
        <v>0</v>
      </c>
      <c r="BC100" s="5">
        <v>0</v>
      </c>
      <c r="BD100" s="8">
        <v>0</v>
      </c>
      <c r="BE100" s="6">
        <v>0</v>
      </c>
      <c r="BF100" s="5">
        <v>0</v>
      </c>
      <c r="BG100" s="8">
        <v>0</v>
      </c>
      <c r="BH100" s="6">
        <v>0</v>
      </c>
      <c r="BI100" s="5">
        <v>0</v>
      </c>
      <c r="BJ100" s="8">
        <v>0</v>
      </c>
      <c r="BK100" s="6">
        <v>0</v>
      </c>
      <c r="BL100" s="5">
        <v>0</v>
      </c>
      <c r="BM100" s="8">
        <v>0</v>
      </c>
      <c r="BN100" s="6">
        <v>0</v>
      </c>
      <c r="BO100" s="5">
        <v>0</v>
      </c>
      <c r="BP100" s="8">
        <v>0</v>
      </c>
      <c r="BQ100" s="6">
        <v>0</v>
      </c>
      <c r="BR100" s="5">
        <v>0</v>
      </c>
      <c r="BS100" s="8">
        <v>0</v>
      </c>
      <c r="BT100" s="6">
        <v>0</v>
      </c>
      <c r="BU100" s="5">
        <v>0</v>
      </c>
      <c r="BV100" s="8">
        <v>0</v>
      </c>
      <c r="BW100" s="6">
        <v>0</v>
      </c>
      <c r="BX100" s="5">
        <v>0</v>
      </c>
      <c r="BY100" s="8">
        <v>0</v>
      </c>
      <c r="BZ100" s="6">
        <v>0</v>
      </c>
      <c r="CA100" s="5">
        <v>0</v>
      </c>
      <c r="CB100" s="8">
        <v>0</v>
      </c>
      <c r="CC100" s="6">
        <v>0</v>
      </c>
      <c r="CD100" s="5">
        <v>0</v>
      </c>
      <c r="CE100" s="8">
        <v>0</v>
      </c>
      <c r="CF100" s="6"/>
      <c r="CG100" s="5"/>
      <c r="CH100" s="8"/>
      <c r="CI100" s="6">
        <v>0</v>
      </c>
      <c r="CJ100" s="5">
        <v>0</v>
      </c>
      <c r="CK100" s="8">
        <v>0</v>
      </c>
      <c r="CL100" s="6">
        <v>1668</v>
      </c>
      <c r="CM100" s="5">
        <v>16952</v>
      </c>
      <c r="CN100" s="8">
        <f t="shared" si="201"/>
        <v>10163.069544364509</v>
      </c>
      <c r="CO100" s="6">
        <v>0</v>
      </c>
      <c r="CP100" s="5">
        <v>0</v>
      </c>
      <c r="CQ100" s="8">
        <v>0</v>
      </c>
      <c r="CR100" s="6">
        <v>0</v>
      </c>
      <c r="CS100" s="5">
        <v>0</v>
      </c>
      <c r="CT100" s="8">
        <v>0</v>
      </c>
      <c r="CU100" s="6">
        <v>0</v>
      </c>
      <c r="CV100" s="5">
        <v>0</v>
      </c>
      <c r="CW100" s="8">
        <v>0</v>
      </c>
      <c r="CX100" s="6">
        <v>0</v>
      </c>
      <c r="CY100" s="5">
        <v>0</v>
      </c>
      <c r="CZ100" s="8">
        <v>0</v>
      </c>
      <c r="DA100" s="6">
        <v>0</v>
      </c>
      <c r="DB100" s="5">
        <v>0</v>
      </c>
      <c r="DC100" s="8">
        <v>0</v>
      </c>
      <c r="DD100" s="6">
        <v>0</v>
      </c>
      <c r="DE100" s="5">
        <v>0</v>
      </c>
      <c r="DF100" s="8">
        <v>0</v>
      </c>
      <c r="DG100" s="6">
        <f t="shared" si="138"/>
        <v>4668</v>
      </c>
      <c r="DH100" s="8">
        <f t="shared" si="139"/>
        <v>44103</v>
      </c>
    </row>
    <row r="101" spans="1:112" x14ac:dyDescent="0.3">
      <c r="A101" s="41">
        <v>2011</v>
      </c>
      <c r="B101" s="42" t="s">
        <v>6</v>
      </c>
      <c r="C101" s="6">
        <v>-10</v>
      </c>
      <c r="D101" s="5">
        <v>-97</v>
      </c>
      <c r="E101" s="8">
        <f t="shared" si="199"/>
        <v>9700</v>
      </c>
      <c r="F101" s="6">
        <v>0</v>
      </c>
      <c r="G101" s="5">
        <v>0</v>
      </c>
      <c r="H101" s="8">
        <v>0</v>
      </c>
      <c r="I101" s="6">
        <v>0</v>
      </c>
      <c r="J101" s="5">
        <v>0</v>
      </c>
      <c r="K101" s="8">
        <v>0</v>
      </c>
      <c r="L101" s="6">
        <v>0</v>
      </c>
      <c r="M101" s="5">
        <v>0</v>
      </c>
      <c r="N101" s="8">
        <v>0</v>
      </c>
      <c r="O101" s="6">
        <v>0</v>
      </c>
      <c r="P101" s="5">
        <v>0</v>
      </c>
      <c r="Q101" s="8">
        <v>0</v>
      </c>
      <c r="R101" s="6">
        <v>0</v>
      </c>
      <c r="S101" s="5">
        <v>0</v>
      </c>
      <c r="T101" s="8">
        <v>0</v>
      </c>
      <c r="U101" s="6">
        <v>0</v>
      </c>
      <c r="V101" s="5">
        <v>0</v>
      </c>
      <c r="W101" s="8">
        <v>0</v>
      </c>
      <c r="X101" s="6">
        <v>0</v>
      </c>
      <c r="Y101" s="5">
        <v>0</v>
      </c>
      <c r="Z101" s="8">
        <v>0</v>
      </c>
      <c r="AA101" s="6">
        <v>0</v>
      </c>
      <c r="AB101" s="5">
        <v>0</v>
      </c>
      <c r="AC101" s="8">
        <f t="shared" si="198"/>
        <v>0</v>
      </c>
      <c r="AD101" s="6">
        <v>0</v>
      </c>
      <c r="AE101" s="5">
        <v>0</v>
      </c>
      <c r="AF101" s="8">
        <v>0</v>
      </c>
      <c r="AG101" s="6">
        <v>0</v>
      </c>
      <c r="AH101" s="5">
        <v>0</v>
      </c>
      <c r="AI101" s="8">
        <v>0</v>
      </c>
      <c r="AJ101" s="6"/>
      <c r="AK101" s="5"/>
      <c r="AL101" s="8"/>
      <c r="AM101" s="6">
        <v>0</v>
      </c>
      <c r="AN101" s="5">
        <v>0</v>
      </c>
      <c r="AO101" s="8">
        <v>0</v>
      </c>
      <c r="AP101" s="6">
        <v>0</v>
      </c>
      <c r="AQ101" s="5">
        <v>0</v>
      </c>
      <c r="AR101" s="8">
        <v>0</v>
      </c>
      <c r="AS101" s="6">
        <v>0</v>
      </c>
      <c r="AT101" s="5">
        <v>0</v>
      </c>
      <c r="AU101" s="8">
        <v>0</v>
      </c>
      <c r="AV101" s="6">
        <v>0</v>
      </c>
      <c r="AW101" s="5">
        <v>0</v>
      </c>
      <c r="AX101" s="8">
        <v>0</v>
      </c>
      <c r="AY101" s="6">
        <v>0</v>
      </c>
      <c r="AZ101" s="5">
        <v>0</v>
      </c>
      <c r="BA101" s="8">
        <v>0</v>
      </c>
      <c r="BB101" s="6">
        <v>0</v>
      </c>
      <c r="BC101" s="5">
        <v>0</v>
      </c>
      <c r="BD101" s="8">
        <v>0</v>
      </c>
      <c r="BE101" s="6">
        <v>0</v>
      </c>
      <c r="BF101" s="5">
        <v>0</v>
      </c>
      <c r="BG101" s="8">
        <v>0</v>
      </c>
      <c r="BH101" s="6">
        <v>0</v>
      </c>
      <c r="BI101" s="5">
        <v>0</v>
      </c>
      <c r="BJ101" s="8">
        <v>0</v>
      </c>
      <c r="BK101" s="6">
        <v>0</v>
      </c>
      <c r="BL101" s="5">
        <v>0</v>
      </c>
      <c r="BM101" s="8">
        <v>0</v>
      </c>
      <c r="BN101" s="6">
        <v>0</v>
      </c>
      <c r="BO101" s="5">
        <v>0</v>
      </c>
      <c r="BP101" s="8">
        <v>0</v>
      </c>
      <c r="BQ101" s="6">
        <v>0</v>
      </c>
      <c r="BR101" s="5">
        <v>0</v>
      </c>
      <c r="BS101" s="8">
        <v>0</v>
      </c>
      <c r="BT101" s="6">
        <v>0</v>
      </c>
      <c r="BU101" s="5">
        <v>0</v>
      </c>
      <c r="BV101" s="8">
        <v>0</v>
      </c>
      <c r="BW101" s="6">
        <v>0</v>
      </c>
      <c r="BX101" s="5">
        <v>0</v>
      </c>
      <c r="BY101" s="8">
        <v>0</v>
      </c>
      <c r="BZ101" s="6">
        <v>0</v>
      </c>
      <c r="CA101" s="5">
        <v>0</v>
      </c>
      <c r="CB101" s="8">
        <v>0</v>
      </c>
      <c r="CC101" s="6">
        <v>0</v>
      </c>
      <c r="CD101" s="5">
        <v>0</v>
      </c>
      <c r="CE101" s="8">
        <v>0</v>
      </c>
      <c r="CF101" s="6"/>
      <c r="CG101" s="5"/>
      <c r="CH101" s="8"/>
      <c r="CI101" s="6">
        <v>0</v>
      </c>
      <c r="CJ101" s="5">
        <v>0</v>
      </c>
      <c r="CK101" s="8">
        <v>0</v>
      </c>
      <c r="CL101" s="6">
        <v>0</v>
      </c>
      <c r="CM101" s="5">
        <v>0</v>
      </c>
      <c r="CN101" s="8">
        <v>0</v>
      </c>
      <c r="CO101" s="6">
        <v>0</v>
      </c>
      <c r="CP101" s="5">
        <v>0</v>
      </c>
      <c r="CQ101" s="8">
        <v>0</v>
      </c>
      <c r="CR101" s="6">
        <v>0</v>
      </c>
      <c r="CS101" s="5">
        <v>0</v>
      </c>
      <c r="CT101" s="8">
        <v>0</v>
      </c>
      <c r="CU101" s="6">
        <v>0</v>
      </c>
      <c r="CV101" s="5">
        <v>0</v>
      </c>
      <c r="CW101" s="8">
        <v>0</v>
      </c>
      <c r="CX101" s="6">
        <v>0</v>
      </c>
      <c r="CY101" s="5">
        <v>0</v>
      </c>
      <c r="CZ101" s="8">
        <v>0</v>
      </c>
      <c r="DA101" s="6">
        <v>0</v>
      </c>
      <c r="DB101" s="5">
        <v>0</v>
      </c>
      <c r="DC101" s="8">
        <v>0</v>
      </c>
      <c r="DD101" s="6">
        <v>34</v>
      </c>
      <c r="DE101" s="5">
        <v>332</v>
      </c>
      <c r="DF101" s="8">
        <f t="shared" ref="DF101" si="203">DE101/DD101*1000</f>
        <v>9764.7058823529424</v>
      </c>
      <c r="DG101" s="6">
        <f t="shared" si="138"/>
        <v>24</v>
      </c>
      <c r="DH101" s="8">
        <f t="shared" si="139"/>
        <v>235</v>
      </c>
    </row>
    <row r="102" spans="1:112" x14ac:dyDescent="0.3">
      <c r="A102" s="41">
        <v>2011</v>
      </c>
      <c r="B102" s="42" t="s">
        <v>7</v>
      </c>
      <c r="C102" s="6">
        <v>4</v>
      </c>
      <c r="D102" s="5">
        <v>42</v>
      </c>
      <c r="E102" s="8">
        <f t="shared" si="199"/>
        <v>10500</v>
      </c>
      <c r="F102" s="6">
        <v>0</v>
      </c>
      <c r="G102" s="5">
        <v>0</v>
      </c>
      <c r="H102" s="8">
        <v>0</v>
      </c>
      <c r="I102" s="6">
        <v>0</v>
      </c>
      <c r="J102" s="5">
        <v>0</v>
      </c>
      <c r="K102" s="8">
        <v>0</v>
      </c>
      <c r="L102" s="6">
        <v>0</v>
      </c>
      <c r="M102" s="5">
        <v>0</v>
      </c>
      <c r="N102" s="8">
        <v>0</v>
      </c>
      <c r="O102" s="6">
        <v>0</v>
      </c>
      <c r="P102" s="5">
        <v>0</v>
      </c>
      <c r="Q102" s="8">
        <v>0</v>
      </c>
      <c r="R102" s="6">
        <v>0</v>
      </c>
      <c r="S102" s="5">
        <v>0</v>
      </c>
      <c r="T102" s="8">
        <v>0</v>
      </c>
      <c r="U102" s="6">
        <v>0</v>
      </c>
      <c r="V102" s="5">
        <v>0</v>
      </c>
      <c r="W102" s="8">
        <v>0</v>
      </c>
      <c r="X102" s="6">
        <v>0</v>
      </c>
      <c r="Y102" s="5">
        <v>0</v>
      </c>
      <c r="Z102" s="8">
        <v>0</v>
      </c>
      <c r="AA102" s="6">
        <v>0</v>
      </c>
      <c r="AB102" s="5">
        <v>0</v>
      </c>
      <c r="AC102" s="8">
        <f t="shared" si="198"/>
        <v>0</v>
      </c>
      <c r="AD102" s="6">
        <v>0</v>
      </c>
      <c r="AE102" s="5">
        <v>0</v>
      </c>
      <c r="AF102" s="8">
        <v>0</v>
      </c>
      <c r="AG102" s="6">
        <v>0</v>
      </c>
      <c r="AH102" s="5">
        <v>0</v>
      </c>
      <c r="AI102" s="8">
        <v>0</v>
      </c>
      <c r="AJ102" s="6"/>
      <c r="AK102" s="5"/>
      <c r="AL102" s="8"/>
      <c r="AM102" s="6">
        <v>0</v>
      </c>
      <c r="AN102" s="5">
        <v>0</v>
      </c>
      <c r="AO102" s="8">
        <v>0</v>
      </c>
      <c r="AP102" s="6">
        <v>0</v>
      </c>
      <c r="AQ102" s="5">
        <v>0</v>
      </c>
      <c r="AR102" s="8">
        <v>0</v>
      </c>
      <c r="AS102" s="6">
        <v>0</v>
      </c>
      <c r="AT102" s="5">
        <v>0</v>
      </c>
      <c r="AU102" s="8">
        <v>0</v>
      </c>
      <c r="AV102" s="6">
        <v>0</v>
      </c>
      <c r="AW102" s="5">
        <v>0</v>
      </c>
      <c r="AX102" s="8">
        <v>0</v>
      </c>
      <c r="AY102" s="6">
        <v>0</v>
      </c>
      <c r="AZ102" s="5">
        <v>0</v>
      </c>
      <c r="BA102" s="8">
        <v>0</v>
      </c>
      <c r="BB102" s="6">
        <v>0</v>
      </c>
      <c r="BC102" s="5">
        <v>0</v>
      </c>
      <c r="BD102" s="8">
        <v>0</v>
      </c>
      <c r="BE102" s="6">
        <v>0</v>
      </c>
      <c r="BF102" s="5">
        <v>0</v>
      </c>
      <c r="BG102" s="8">
        <v>0</v>
      </c>
      <c r="BH102" s="6">
        <v>0</v>
      </c>
      <c r="BI102" s="5">
        <v>0</v>
      </c>
      <c r="BJ102" s="8">
        <v>0</v>
      </c>
      <c r="BK102" s="6">
        <v>0</v>
      </c>
      <c r="BL102" s="5">
        <v>0</v>
      </c>
      <c r="BM102" s="8">
        <v>0</v>
      </c>
      <c r="BN102" s="6">
        <v>0</v>
      </c>
      <c r="BO102" s="5">
        <v>0</v>
      </c>
      <c r="BP102" s="8">
        <v>0</v>
      </c>
      <c r="BQ102" s="6">
        <v>0</v>
      </c>
      <c r="BR102" s="5">
        <v>0</v>
      </c>
      <c r="BS102" s="8">
        <v>0</v>
      </c>
      <c r="BT102" s="6">
        <v>0</v>
      </c>
      <c r="BU102" s="5">
        <v>0</v>
      </c>
      <c r="BV102" s="8">
        <v>0</v>
      </c>
      <c r="BW102" s="6">
        <v>0</v>
      </c>
      <c r="BX102" s="5">
        <v>0</v>
      </c>
      <c r="BY102" s="8">
        <v>0</v>
      </c>
      <c r="BZ102" s="6">
        <v>0</v>
      </c>
      <c r="CA102" s="5">
        <v>0</v>
      </c>
      <c r="CB102" s="8">
        <v>0</v>
      </c>
      <c r="CC102" s="6">
        <v>0</v>
      </c>
      <c r="CD102" s="5">
        <v>0</v>
      </c>
      <c r="CE102" s="8">
        <v>0</v>
      </c>
      <c r="CF102" s="6"/>
      <c r="CG102" s="5"/>
      <c r="CH102" s="8"/>
      <c r="CI102" s="6">
        <v>0</v>
      </c>
      <c r="CJ102" s="5">
        <v>0</v>
      </c>
      <c r="CK102" s="8">
        <v>0</v>
      </c>
      <c r="CL102" s="6">
        <v>0</v>
      </c>
      <c r="CM102" s="5">
        <v>0</v>
      </c>
      <c r="CN102" s="8">
        <v>0</v>
      </c>
      <c r="CO102" s="6">
        <v>0</v>
      </c>
      <c r="CP102" s="5">
        <v>0</v>
      </c>
      <c r="CQ102" s="8">
        <v>0</v>
      </c>
      <c r="CR102" s="6">
        <v>0</v>
      </c>
      <c r="CS102" s="5">
        <v>0</v>
      </c>
      <c r="CT102" s="8">
        <v>0</v>
      </c>
      <c r="CU102" s="6">
        <v>0</v>
      </c>
      <c r="CV102" s="5">
        <v>0</v>
      </c>
      <c r="CW102" s="8">
        <v>0</v>
      </c>
      <c r="CX102" s="6">
        <v>0</v>
      </c>
      <c r="CY102" s="5">
        <v>0</v>
      </c>
      <c r="CZ102" s="8">
        <v>0</v>
      </c>
      <c r="DA102" s="6">
        <v>0</v>
      </c>
      <c r="DB102" s="5">
        <v>0</v>
      </c>
      <c r="DC102" s="8">
        <v>0</v>
      </c>
      <c r="DD102" s="6">
        <v>0</v>
      </c>
      <c r="DE102" s="5">
        <v>0</v>
      </c>
      <c r="DF102" s="8">
        <v>0</v>
      </c>
      <c r="DG102" s="6">
        <f t="shared" ref="DG102:DG122" si="204">DD102+DA102+CX102+CU102+CR102+CO102+CL102+CC102+BW102+BT102+BK102+BE102+BB102+AY102+AV102+AM102+AG102+AD102+R102+L102+C102+AS102</f>
        <v>4</v>
      </c>
      <c r="DH102" s="8">
        <f t="shared" ref="DH102:DH122" si="205">DE102+DB102+CY102+CV102+CS102+CP102+CM102+CD102+BX102+BU102+BL102+BF102+BC102+AZ102+AW102+AN102+AH102+AE102+S102+M102+D102+AT102</f>
        <v>42</v>
      </c>
    </row>
    <row r="103" spans="1:112" x14ac:dyDescent="0.3">
      <c r="A103" s="41">
        <v>2011</v>
      </c>
      <c r="B103" s="42" t="s">
        <v>8</v>
      </c>
      <c r="C103" s="6">
        <v>0</v>
      </c>
      <c r="D103" s="5">
        <v>0</v>
      </c>
      <c r="E103" s="8">
        <v>0</v>
      </c>
      <c r="F103" s="6">
        <v>0</v>
      </c>
      <c r="G103" s="5">
        <v>0</v>
      </c>
      <c r="H103" s="8">
        <v>0</v>
      </c>
      <c r="I103" s="6">
        <v>0</v>
      </c>
      <c r="J103" s="5">
        <v>0</v>
      </c>
      <c r="K103" s="8">
        <v>0</v>
      </c>
      <c r="L103" s="6">
        <v>0</v>
      </c>
      <c r="M103" s="5">
        <v>0</v>
      </c>
      <c r="N103" s="8">
        <v>0</v>
      </c>
      <c r="O103" s="6">
        <v>0</v>
      </c>
      <c r="P103" s="5">
        <v>0</v>
      </c>
      <c r="Q103" s="8">
        <v>0</v>
      </c>
      <c r="R103" s="6">
        <v>0</v>
      </c>
      <c r="S103" s="5">
        <v>0</v>
      </c>
      <c r="T103" s="8">
        <v>0</v>
      </c>
      <c r="U103" s="6">
        <v>0</v>
      </c>
      <c r="V103" s="5">
        <v>0</v>
      </c>
      <c r="W103" s="8">
        <v>0</v>
      </c>
      <c r="X103" s="6">
        <v>0</v>
      </c>
      <c r="Y103" s="5">
        <v>0</v>
      </c>
      <c r="Z103" s="8">
        <v>0</v>
      </c>
      <c r="AA103" s="6">
        <v>0</v>
      </c>
      <c r="AB103" s="5">
        <v>0</v>
      </c>
      <c r="AC103" s="8">
        <f t="shared" si="198"/>
        <v>0</v>
      </c>
      <c r="AD103" s="6">
        <v>0</v>
      </c>
      <c r="AE103" s="5">
        <v>0</v>
      </c>
      <c r="AF103" s="8">
        <v>0</v>
      </c>
      <c r="AG103" s="6">
        <v>0</v>
      </c>
      <c r="AH103" s="5">
        <v>0</v>
      </c>
      <c r="AI103" s="8">
        <v>0</v>
      </c>
      <c r="AJ103" s="6"/>
      <c r="AK103" s="5"/>
      <c r="AL103" s="8"/>
      <c r="AM103" s="6">
        <v>0</v>
      </c>
      <c r="AN103" s="5">
        <v>0</v>
      </c>
      <c r="AO103" s="8">
        <v>0</v>
      </c>
      <c r="AP103" s="6">
        <v>0</v>
      </c>
      <c r="AQ103" s="5">
        <v>0</v>
      </c>
      <c r="AR103" s="8">
        <v>0</v>
      </c>
      <c r="AS103" s="6">
        <v>0</v>
      </c>
      <c r="AT103" s="5">
        <v>0</v>
      </c>
      <c r="AU103" s="8">
        <v>0</v>
      </c>
      <c r="AV103" s="6">
        <v>0</v>
      </c>
      <c r="AW103" s="5">
        <v>0</v>
      </c>
      <c r="AX103" s="8">
        <v>0</v>
      </c>
      <c r="AY103" s="6">
        <v>0</v>
      </c>
      <c r="AZ103" s="5">
        <v>0</v>
      </c>
      <c r="BA103" s="8">
        <v>0</v>
      </c>
      <c r="BB103" s="6">
        <v>0</v>
      </c>
      <c r="BC103" s="5">
        <v>0</v>
      </c>
      <c r="BD103" s="8">
        <v>0</v>
      </c>
      <c r="BE103" s="6">
        <v>0</v>
      </c>
      <c r="BF103" s="5">
        <v>0</v>
      </c>
      <c r="BG103" s="8">
        <v>0</v>
      </c>
      <c r="BH103" s="6">
        <v>0</v>
      </c>
      <c r="BI103" s="5">
        <v>0</v>
      </c>
      <c r="BJ103" s="8">
        <v>0</v>
      </c>
      <c r="BK103" s="6">
        <v>0</v>
      </c>
      <c r="BL103" s="5">
        <v>0</v>
      </c>
      <c r="BM103" s="8">
        <v>0</v>
      </c>
      <c r="BN103" s="6">
        <v>0</v>
      </c>
      <c r="BO103" s="5">
        <v>0</v>
      </c>
      <c r="BP103" s="8">
        <v>0</v>
      </c>
      <c r="BQ103" s="6">
        <v>0</v>
      </c>
      <c r="BR103" s="5">
        <v>0</v>
      </c>
      <c r="BS103" s="8">
        <v>0</v>
      </c>
      <c r="BT103" s="6">
        <v>0</v>
      </c>
      <c r="BU103" s="5">
        <v>0</v>
      </c>
      <c r="BV103" s="8">
        <v>0</v>
      </c>
      <c r="BW103" s="6">
        <v>0</v>
      </c>
      <c r="BX103" s="5">
        <v>0</v>
      </c>
      <c r="BY103" s="8">
        <v>0</v>
      </c>
      <c r="BZ103" s="6">
        <v>0</v>
      </c>
      <c r="CA103" s="5">
        <v>0</v>
      </c>
      <c r="CB103" s="8">
        <v>0</v>
      </c>
      <c r="CC103" s="6">
        <v>0</v>
      </c>
      <c r="CD103" s="5">
        <v>0</v>
      </c>
      <c r="CE103" s="8">
        <v>0</v>
      </c>
      <c r="CF103" s="6"/>
      <c r="CG103" s="5"/>
      <c r="CH103" s="8"/>
      <c r="CI103" s="6">
        <v>0</v>
      </c>
      <c r="CJ103" s="5">
        <v>0</v>
      </c>
      <c r="CK103" s="8">
        <v>0</v>
      </c>
      <c r="CL103" s="6">
        <v>0</v>
      </c>
      <c r="CM103" s="5">
        <v>0</v>
      </c>
      <c r="CN103" s="8">
        <v>0</v>
      </c>
      <c r="CO103" s="6">
        <v>0</v>
      </c>
      <c r="CP103" s="5">
        <v>0</v>
      </c>
      <c r="CQ103" s="8">
        <v>0</v>
      </c>
      <c r="CR103" s="6">
        <v>0</v>
      </c>
      <c r="CS103" s="5">
        <v>0</v>
      </c>
      <c r="CT103" s="8">
        <v>0</v>
      </c>
      <c r="CU103" s="6">
        <v>0</v>
      </c>
      <c r="CV103" s="5">
        <v>0</v>
      </c>
      <c r="CW103" s="8">
        <v>0</v>
      </c>
      <c r="CX103" s="6">
        <v>0</v>
      </c>
      <c r="CY103" s="5">
        <v>0</v>
      </c>
      <c r="CZ103" s="8">
        <v>0</v>
      </c>
      <c r="DA103" s="6">
        <v>0</v>
      </c>
      <c r="DB103" s="5">
        <v>0</v>
      </c>
      <c r="DC103" s="8">
        <v>0</v>
      </c>
      <c r="DD103" s="6">
        <v>0</v>
      </c>
      <c r="DE103" s="5">
        <v>0</v>
      </c>
      <c r="DF103" s="8">
        <v>0</v>
      </c>
      <c r="DG103" s="6">
        <f t="shared" si="204"/>
        <v>0</v>
      </c>
      <c r="DH103" s="8">
        <f t="shared" si="205"/>
        <v>0</v>
      </c>
    </row>
    <row r="104" spans="1:112" x14ac:dyDescent="0.3">
      <c r="A104" s="41">
        <v>2011</v>
      </c>
      <c r="B104" s="42" t="s">
        <v>9</v>
      </c>
      <c r="C104" s="6">
        <v>0</v>
      </c>
      <c r="D104" s="5">
        <v>0</v>
      </c>
      <c r="E104" s="8">
        <v>0</v>
      </c>
      <c r="F104" s="6">
        <v>0</v>
      </c>
      <c r="G104" s="5">
        <v>0</v>
      </c>
      <c r="H104" s="8">
        <v>0</v>
      </c>
      <c r="I104" s="6">
        <v>0</v>
      </c>
      <c r="J104" s="5">
        <v>0</v>
      </c>
      <c r="K104" s="8">
        <v>0</v>
      </c>
      <c r="L104" s="6">
        <v>0</v>
      </c>
      <c r="M104" s="5">
        <v>0</v>
      </c>
      <c r="N104" s="8">
        <v>0</v>
      </c>
      <c r="O104" s="6">
        <v>0</v>
      </c>
      <c r="P104" s="5">
        <v>0</v>
      </c>
      <c r="Q104" s="8">
        <v>0</v>
      </c>
      <c r="R104" s="6">
        <v>0</v>
      </c>
      <c r="S104" s="5">
        <v>0</v>
      </c>
      <c r="T104" s="8">
        <v>0</v>
      </c>
      <c r="U104" s="6">
        <v>0</v>
      </c>
      <c r="V104" s="5">
        <v>0</v>
      </c>
      <c r="W104" s="8">
        <v>0</v>
      </c>
      <c r="X104" s="6">
        <v>0</v>
      </c>
      <c r="Y104" s="5">
        <v>0</v>
      </c>
      <c r="Z104" s="8">
        <v>0</v>
      </c>
      <c r="AA104" s="6">
        <v>0</v>
      </c>
      <c r="AB104" s="5">
        <v>0</v>
      </c>
      <c r="AC104" s="8">
        <f t="shared" si="198"/>
        <v>0</v>
      </c>
      <c r="AD104" s="6">
        <v>0</v>
      </c>
      <c r="AE104" s="5">
        <v>0</v>
      </c>
      <c r="AF104" s="8">
        <v>0</v>
      </c>
      <c r="AG104" s="6">
        <v>0</v>
      </c>
      <c r="AH104" s="5">
        <v>0</v>
      </c>
      <c r="AI104" s="8">
        <v>0</v>
      </c>
      <c r="AJ104" s="6"/>
      <c r="AK104" s="5"/>
      <c r="AL104" s="8"/>
      <c r="AM104" s="6">
        <v>0</v>
      </c>
      <c r="AN104" s="5">
        <v>0</v>
      </c>
      <c r="AO104" s="8">
        <v>0</v>
      </c>
      <c r="AP104" s="6">
        <v>0</v>
      </c>
      <c r="AQ104" s="5">
        <v>0</v>
      </c>
      <c r="AR104" s="8">
        <v>0</v>
      </c>
      <c r="AS104" s="6">
        <v>0</v>
      </c>
      <c r="AT104" s="5">
        <v>0</v>
      </c>
      <c r="AU104" s="8">
        <v>0</v>
      </c>
      <c r="AV104" s="6">
        <v>0</v>
      </c>
      <c r="AW104" s="5">
        <v>0</v>
      </c>
      <c r="AX104" s="8">
        <v>0</v>
      </c>
      <c r="AY104" s="6">
        <v>0</v>
      </c>
      <c r="AZ104" s="5">
        <v>0</v>
      </c>
      <c r="BA104" s="8">
        <v>0</v>
      </c>
      <c r="BB104" s="6">
        <v>0</v>
      </c>
      <c r="BC104" s="5">
        <v>0</v>
      </c>
      <c r="BD104" s="8">
        <v>0</v>
      </c>
      <c r="BE104" s="6">
        <v>0</v>
      </c>
      <c r="BF104" s="5">
        <v>0</v>
      </c>
      <c r="BG104" s="8">
        <v>0</v>
      </c>
      <c r="BH104" s="6">
        <v>0</v>
      </c>
      <c r="BI104" s="5">
        <v>0</v>
      </c>
      <c r="BJ104" s="8">
        <v>0</v>
      </c>
      <c r="BK104" s="6">
        <v>0</v>
      </c>
      <c r="BL104" s="5">
        <v>0</v>
      </c>
      <c r="BM104" s="8">
        <v>0</v>
      </c>
      <c r="BN104" s="6">
        <v>0</v>
      </c>
      <c r="BO104" s="5">
        <v>0</v>
      </c>
      <c r="BP104" s="8">
        <v>0</v>
      </c>
      <c r="BQ104" s="6">
        <v>0</v>
      </c>
      <c r="BR104" s="5">
        <v>0</v>
      </c>
      <c r="BS104" s="8">
        <v>0</v>
      </c>
      <c r="BT104" s="6">
        <v>0</v>
      </c>
      <c r="BU104" s="5">
        <v>0</v>
      </c>
      <c r="BV104" s="8">
        <v>0</v>
      </c>
      <c r="BW104" s="6">
        <v>0</v>
      </c>
      <c r="BX104" s="5">
        <v>0</v>
      </c>
      <c r="BY104" s="8">
        <v>0</v>
      </c>
      <c r="BZ104" s="6">
        <v>0</v>
      </c>
      <c r="CA104" s="5">
        <v>0</v>
      </c>
      <c r="CB104" s="8">
        <v>0</v>
      </c>
      <c r="CC104" s="6">
        <v>0</v>
      </c>
      <c r="CD104" s="5">
        <v>0</v>
      </c>
      <c r="CE104" s="8">
        <v>0</v>
      </c>
      <c r="CF104" s="6"/>
      <c r="CG104" s="5"/>
      <c r="CH104" s="8"/>
      <c r="CI104" s="6">
        <v>0</v>
      </c>
      <c r="CJ104" s="5">
        <v>0</v>
      </c>
      <c r="CK104" s="8">
        <v>0</v>
      </c>
      <c r="CL104" s="6">
        <v>0</v>
      </c>
      <c r="CM104" s="5">
        <v>0</v>
      </c>
      <c r="CN104" s="8">
        <v>0</v>
      </c>
      <c r="CO104" s="6">
        <v>0</v>
      </c>
      <c r="CP104" s="5">
        <v>0</v>
      </c>
      <c r="CQ104" s="8">
        <v>0</v>
      </c>
      <c r="CR104" s="6">
        <v>0</v>
      </c>
      <c r="CS104" s="5">
        <v>0</v>
      </c>
      <c r="CT104" s="8">
        <v>0</v>
      </c>
      <c r="CU104" s="6">
        <v>0</v>
      </c>
      <c r="CV104" s="5">
        <v>0</v>
      </c>
      <c r="CW104" s="8">
        <v>0</v>
      </c>
      <c r="CX104" s="6">
        <v>0</v>
      </c>
      <c r="CY104" s="5">
        <v>0</v>
      </c>
      <c r="CZ104" s="8">
        <v>0</v>
      </c>
      <c r="DA104" s="6">
        <v>0</v>
      </c>
      <c r="DB104" s="5">
        <v>0</v>
      </c>
      <c r="DC104" s="8">
        <v>0</v>
      </c>
      <c r="DD104" s="6">
        <v>0</v>
      </c>
      <c r="DE104" s="5">
        <v>0</v>
      </c>
      <c r="DF104" s="8">
        <v>0</v>
      </c>
      <c r="DG104" s="6">
        <f t="shared" si="204"/>
        <v>0</v>
      </c>
      <c r="DH104" s="8">
        <f t="shared" si="205"/>
        <v>0</v>
      </c>
    </row>
    <row r="105" spans="1:112" x14ac:dyDescent="0.3">
      <c r="A105" s="41">
        <v>2011</v>
      </c>
      <c r="B105" s="42" t="s">
        <v>10</v>
      </c>
      <c r="C105" s="6">
        <v>5952</v>
      </c>
      <c r="D105" s="5">
        <v>55796</v>
      </c>
      <c r="E105" s="8">
        <f t="shared" si="199"/>
        <v>9374.3279569892475</v>
      </c>
      <c r="F105" s="6">
        <v>0</v>
      </c>
      <c r="G105" s="5">
        <v>0</v>
      </c>
      <c r="H105" s="8">
        <v>0</v>
      </c>
      <c r="I105" s="6">
        <v>0</v>
      </c>
      <c r="J105" s="5">
        <v>0</v>
      </c>
      <c r="K105" s="8">
        <v>0</v>
      </c>
      <c r="L105" s="6">
        <v>0</v>
      </c>
      <c r="M105" s="5">
        <v>0</v>
      </c>
      <c r="N105" s="8">
        <v>0</v>
      </c>
      <c r="O105" s="6">
        <v>0</v>
      </c>
      <c r="P105" s="5">
        <v>0</v>
      </c>
      <c r="Q105" s="8">
        <v>0</v>
      </c>
      <c r="R105" s="6">
        <v>0</v>
      </c>
      <c r="S105" s="5">
        <v>0</v>
      </c>
      <c r="T105" s="8">
        <v>0</v>
      </c>
      <c r="U105" s="6">
        <v>0</v>
      </c>
      <c r="V105" s="5">
        <v>0</v>
      </c>
      <c r="W105" s="8">
        <v>0</v>
      </c>
      <c r="X105" s="6">
        <v>0</v>
      </c>
      <c r="Y105" s="5">
        <v>0</v>
      </c>
      <c r="Z105" s="8">
        <v>0</v>
      </c>
      <c r="AA105" s="6">
        <v>0</v>
      </c>
      <c r="AB105" s="5">
        <v>0</v>
      </c>
      <c r="AC105" s="8">
        <f t="shared" si="198"/>
        <v>0</v>
      </c>
      <c r="AD105" s="6">
        <v>0</v>
      </c>
      <c r="AE105" s="5">
        <v>0</v>
      </c>
      <c r="AF105" s="8">
        <v>0</v>
      </c>
      <c r="AG105" s="6">
        <v>0</v>
      </c>
      <c r="AH105" s="5">
        <v>0</v>
      </c>
      <c r="AI105" s="8">
        <v>0</v>
      </c>
      <c r="AJ105" s="6"/>
      <c r="AK105" s="5"/>
      <c r="AL105" s="8"/>
      <c r="AM105" s="6">
        <v>0</v>
      </c>
      <c r="AN105" s="5">
        <v>0</v>
      </c>
      <c r="AO105" s="8">
        <v>0</v>
      </c>
      <c r="AP105" s="6">
        <v>0</v>
      </c>
      <c r="AQ105" s="5">
        <v>0</v>
      </c>
      <c r="AR105" s="8">
        <v>0</v>
      </c>
      <c r="AS105" s="6">
        <v>0</v>
      </c>
      <c r="AT105" s="5">
        <v>0</v>
      </c>
      <c r="AU105" s="8">
        <v>0</v>
      </c>
      <c r="AV105" s="6">
        <v>0</v>
      </c>
      <c r="AW105" s="5">
        <v>0</v>
      </c>
      <c r="AX105" s="8">
        <v>0</v>
      </c>
      <c r="AY105" s="6">
        <v>0</v>
      </c>
      <c r="AZ105" s="5">
        <v>0</v>
      </c>
      <c r="BA105" s="8">
        <v>0</v>
      </c>
      <c r="BB105" s="6">
        <v>0</v>
      </c>
      <c r="BC105" s="5">
        <v>0</v>
      </c>
      <c r="BD105" s="8">
        <v>0</v>
      </c>
      <c r="BE105" s="6">
        <v>0</v>
      </c>
      <c r="BF105" s="5">
        <v>0</v>
      </c>
      <c r="BG105" s="8">
        <v>0</v>
      </c>
      <c r="BH105" s="6">
        <v>0</v>
      </c>
      <c r="BI105" s="5">
        <v>0</v>
      </c>
      <c r="BJ105" s="8">
        <v>0</v>
      </c>
      <c r="BK105" s="6">
        <v>0</v>
      </c>
      <c r="BL105" s="5">
        <v>0</v>
      </c>
      <c r="BM105" s="8">
        <v>0</v>
      </c>
      <c r="BN105" s="6">
        <v>0</v>
      </c>
      <c r="BO105" s="5">
        <v>0</v>
      </c>
      <c r="BP105" s="8">
        <v>0</v>
      </c>
      <c r="BQ105" s="6">
        <v>0</v>
      </c>
      <c r="BR105" s="5">
        <v>0</v>
      </c>
      <c r="BS105" s="8">
        <v>0</v>
      </c>
      <c r="BT105" s="6">
        <v>0</v>
      </c>
      <c r="BU105" s="5">
        <v>0</v>
      </c>
      <c r="BV105" s="8">
        <v>0</v>
      </c>
      <c r="BW105" s="6">
        <v>0</v>
      </c>
      <c r="BX105" s="5">
        <v>0</v>
      </c>
      <c r="BY105" s="8">
        <v>0</v>
      </c>
      <c r="BZ105" s="6">
        <v>0</v>
      </c>
      <c r="CA105" s="5">
        <v>0</v>
      </c>
      <c r="CB105" s="8">
        <v>0</v>
      </c>
      <c r="CC105" s="6">
        <v>0</v>
      </c>
      <c r="CD105" s="5">
        <v>0</v>
      </c>
      <c r="CE105" s="8">
        <v>0</v>
      </c>
      <c r="CF105" s="6"/>
      <c r="CG105" s="5"/>
      <c r="CH105" s="8"/>
      <c r="CI105" s="6">
        <v>0</v>
      </c>
      <c r="CJ105" s="5">
        <v>0</v>
      </c>
      <c r="CK105" s="8">
        <v>0</v>
      </c>
      <c r="CL105" s="6">
        <v>0</v>
      </c>
      <c r="CM105" s="5">
        <v>0</v>
      </c>
      <c r="CN105" s="8">
        <v>0</v>
      </c>
      <c r="CO105" s="6">
        <v>0</v>
      </c>
      <c r="CP105" s="5">
        <v>0</v>
      </c>
      <c r="CQ105" s="8">
        <v>0</v>
      </c>
      <c r="CR105" s="6">
        <v>0</v>
      </c>
      <c r="CS105" s="5">
        <v>0</v>
      </c>
      <c r="CT105" s="8">
        <v>0</v>
      </c>
      <c r="CU105" s="6">
        <v>0</v>
      </c>
      <c r="CV105" s="5">
        <v>0</v>
      </c>
      <c r="CW105" s="8">
        <v>0</v>
      </c>
      <c r="CX105" s="6">
        <v>0</v>
      </c>
      <c r="CY105" s="5">
        <v>0</v>
      </c>
      <c r="CZ105" s="8">
        <v>0</v>
      </c>
      <c r="DA105" s="6">
        <v>0</v>
      </c>
      <c r="DB105" s="5">
        <v>0</v>
      </c>
      <c r="DC105" s="8">
        <v>0</v>
      </c>
      <c r="DD105" s="6">
        <v>0</v>
      </c>
      <c r="DE105" s="5">
        <v>0</v>
      </c>
      <c r="DF105" s="8">
        <v>0</v>
      </c>
      <c r="DG105" s="6">
        <f t="shared" si="204"/>
        <v>5952</v>
      </c>
      <c r="DH105" s="8">
        <f t="shared" si="205"/>
        <v>55796</v>
      </c>
    </row>
    <row r="106" spans="1:112" x14ac:dyDescent="0.3">
      <c r="A106" s="41">
        <v>2011</v>
      </c>
      <c r="B106" s="42" t="s">
        <v>11</v>
      </c>
      <c r="C106" s="6">
        <v>0</v>
      </c>
      <c r="D106" s="5">
        <v>0</v>
      </c>
      <c r="E106" s="8">
        <v>0</v>
      </c>
      <c r="F106" s="6">
        <v>0</v>
      </c>
      <c r="G106" s="5">
        <v>0</v>
      </c>
      <c r="H106" s="8">
        <v>0</v>
      </c>
      <c r="I106" s="6">
        <v>0</v>
      </c>
      <c r="J106" s="5">
        <v>0</v>
      </c>
      <c r="K106" s="8">
        <v>0</v>
      </c>
      <c r="L106" s="6">
        <v>0</v>
      </c>
      <c r="M106" s="5">
        <v>0</v>
      </c>
      <c r="N106" s="8">
        <v>0</v>
      </c>
      <c r="O106" s="6">
        <v>0</v>
      </c>
      <c r="P106" s="5">
        <v>0</v>
      </c>
      <c r="Q106" s="8">
        <v>0</v>
      </c>
      <c r="R106" s="6">
        <v>0</v>
      </c>
      <c r="S106" s="5">
        <v>0</v>
      </c>
      <c r="T106" s="8">
        <v>0</v>
      </c>
      <c r="U106" s="6">
        <v>0</v>
      </c>
      <c r="V106" s="5">
        <v>0</v>
      </c>
      <c r="W106" s="8">
        <v>0</v>
      </c>
      <c r="X106" s="6">
        <v>0</v>
      </c>
      <c r="Y106" s="5">
        <v>0</v>
      </c>
      <c r="Z106" s="8">
        <v>0</v>
      </c>
      <c r="AA106" s="6">
        <v>0</v>
      </c>
      <c r="AB106" s="5">
        <v>0</v>
      </c>
      <c r="AC106" s="8">
        <f t="shared" si="198"/>
        <v>0</v>
      </c>
      <c r="AD106" s="6">
        <v>0</v>
      </c>
      <c r="AE106" s="5">
        <v>0</v>
      </c>
      <c r="AF106" s="8">
        <v>0</v>
      </c>
      <c r="AG106" s="6">
        <v>0</v>
      </c>
      <c r="AH106" s="5">
        <v>0</v>
      </c>
      <c r="AI106" s="8">
        <v>0</v>
      </c>
      <c r="AJ106" s="6"/>
      <c r="AK106" s="5"/>
      <c r="AL106" s="8"/>
      <c r="AM106" s="6">
        <v>0</v>
      </c>
      <c r="AN106" s="5">
        <v>0</v>
      </c>
      <c r="AO106" s="8">
        <v>0</v>
      </c>
      <c r="AP106" s="6">
        <v>0</v>
      </c>
      <c r="AQ106" s="5">
        <v>0</v>
      </c>
      <c r="AR106" s="8">
        <v>0</v>
      </c>
      <c r="AS106" s="6">
        <v>0</v>
      </c>
      <c r="AT106" s="5">
        <v>0</v>
      </c>
      <c r="AU106" s="8">
        <v>0</v>
      </c>
      <c r="AV106" s="6">
        <v>0</v>
      </c>
      <c r="AW106" s="5">
        <v>0</v>
      </c>
      <c r="AX106" s="8">
        <v>0</v>
      </c>
      <c r="AY106" s="6">
        <v>0</v>
      </c>
      <c r="AZ106" s="5">
        <v>0</v>
      </c>
      <c r="BA106" s="8">
        <v>0</v>
      </c>
      <c r="BB106" s="6">
        <v>0</v>
      </c>
      <c r="BC106" s="5">
        <v>0</v>
      </c>
      <c r="BD106" s="8">
        <v>0</v>
      </c>
      <c r="BE106" s="6">
        <v>0</v>
      </c>
      <c r="BF106" s="5">
        <v>0</v>
      </c>
      <c r="BG106" s="8">
        <v>0</v>
      </c>
      <c r="BH106" s="6">
        <v>0</v>
      </c>
      <c r="BI106" s="5">
        <v>0</v>
      </c>
      <c r="BJ106" s="8">
        <v>0</v>
      </c>
      <c r="BK106" s="6">
        <v>0</v>
      </c>
      <c r="BL106" s="5">
        <v>0</v>
      </c>
      <c r="BM106" s="8">
        <v>0</v>
      </c>
      <c r="BN106" s="6">
        <v>0</v>
      </c>
      <c r="BO106" s="5">
        <v>0</v>
      </c>
      <c r="BP106" s="8">
        <v>0</v>
      </c>
      <c r="BQ106" s="6">
        <v>0</v>
      </c>
      <c r="BR106" s="5">
        <v>0</v>
      </c>
      <c r="BS106" s="8">
        <v>0</v>
      </c>
      <c r="BT106" s="6">
        <v>0</v>
      </c>
      <c r="BU106" s="5">
        <v>0</v>
      </c>
      <c r="BV106" s="8">
        <v>0</v>
      </c>
      <c r="BW106" s="6">
        <v>0</v>
      </c>
      <c r="BX106" s="5">
        <v>0</v>
      </c>
      <c r="BY106" s="8">
        <v>0</v>
      </c>
      <c r="BZ106" s="6">
        <v>0</v>
      </c>
      <c r="CA106" s="5">
        <v>0</v>
      </c>
      <c r="CB106" s="8">
        <v>0</v>
      </c>
      <c r="CC106" s="6">
        <v>0</v>
      </c>
      <c r="CD106" s="5">
        <v>0</v>
      </c>
      <c r="CE106" s="8">
        <v>0</v>
      </c>
      <c r="CF106" s="6"/>
      <c r="CG106" s="5"/>
      <c r="CH106" s="8"/>
      <c r="CI106" s="6">
        <v>0</v>
      </c>
      <c r="CJ106" s="5">
        <v>0</v>
      </c>
      <c r="CK106" s="8">
        <v>0</v>
      </c>
      <c r="CL106" s="6">
        <v>0</v>
      </c>
      <c r="CM106" s="5">
        <v>0</v>
      </c>
      <c r="CN106" s="8">
        <v>0</v>
      </c>
      <c r="CO106" s="6">
        <v>0</v>
      </c>
      <c r="CP106" s="5">
        <v>0</v>
      </c>
      <c r="CQ106" s="8">
        <v>0</v>
      </c>
      <c r="CR106" s="6">
        <v>0</v>
      </c>
      <c r="CS106" s="5">
        <v>0</v>
      </c>
      <c r="CT106" s="8">
        <v>0</v>
      </c>
      <c r="CU106" s="6">
        <v>0</v>
      </c>
      <c r="CV106" s="5">
        <v>0</v>
      </c>
      <c r="CW106" s="8">
        <v>0</v>
      </c>
      <c r="CX106" s="6">
        <v>0</v>
      </c>
      <c r="CY106" s="5">
        <v>0</v>
      </c>
      <c r="CZ106" s="8">
        <v>0</v>
      </c>
      <c r="DA106" s="6">
        <v>0</v>
      </c>
      <c r="DB106" s="5">
        <v>0</v>
      </c>
      <c r="DC106" s="8">
        <v>0</v>
      </c>
      <c r="DD106" s="6">
        <v>0</v>
      </c>
      <c r="DE106" s="5">
        <v>0</v>
      </c>
      <c r="DF106" s="8">
        <v>0</v>
      </c>
      <c r="DG106" s="6">
        <f t="shared" si="204"/>
        <v>0</v>
      </c>
      <c r="DH106" s="8">
        <f t="shared" si="205"/>
        <v>0</v>
      </c>
    </row>
    <row r="107" spans="1:112" x14ac:dyDescent="0.3">
      <c r="A107" s="41">
        <v>2011</v>
      </c>
      <c r="B107" s="42" t="s">
        <v>12</v>
      </c>
      <c r="C107" s="6">
        <v>703</v>
      </c>
      <c r="D107" s="5">
        <v>6711</v>
      </c>
      <c r="E107" s="8">
        <f t="shared" si="199"/>
        <v>9546.2304409672834</v>
      </c>
      <c r="F107" s="6">
        <v>0</v>
      </c>
      <c r="G107" s="5">
        <v>0</v>
      </c>
      <c r="H107" s="8">
        <v>0</v>
      </c>
      <c r="I107" s="6">
        <v>0</v>
      </c>
      <c r="J107" s="5">
        <v>0</v>
      </c>
      <c r="K107" s="8">
        <v>0</v>
      </c>
      <c r="L107" s="6">
        <v>0</v>
      </c>
      <c r="M107" s="5">
        <v>0</v>
      </c>
      <c r="N107" s="8">
        <v>0</v>
      </c>
      <c r="O107" s="6">
        <v>0</v>
      </c>
      <c r="P107" s="5">
        <v>0</v>
      </c>
      <c r="Q107" s="8">
        <v>0</v>
      </c>
      <c r="R107" s="6">
        <v>0</v>
      </c>
      <c r="S107" s="5">
        <v>0</v>
      </c>
      <c r="T107" s="8">
        <v>0</v>
      </c>
      <c r="U107" s="6">
        <v>0</v>
      </c>
      <c r="V107" s="5">
        <v>0</v>
      </c>
      <c r="W107" s="8">
        <v>0</v>
      </c>
      <c r="X107" s="6">
        <v>0</v>
      </c>
      <c r="Y107" s="5">
        <v>0</v>
      </c>
      <c r="Z107" s="8">
        <v>0</v>
      </c>
      <c r="AA107" s="6">
        <v>0</v>
      </c>
      <c r="AB107" s="5">
        <v>0</v>
      </c>
      <c r="AC107" s="8">
        <f t="shared" si="198"/>
        <v>0</v>
      </c>
      <c r="AD107" s="6">
        <v>0</v>
      </c>
      <c r="AE107" s="5">
        <v>0</v>
      </c>
      <c r="AF107" s="8">
        <v>0</v>
      </c>
      <c r="AG107" s="6">
        <v>0</v>
      </c>
      <c r="AH107" s="5">
        <v>0</v>
      </c>
      <c r="AI107" s="8">
        <v>0</v>
      </c>
      <c r="AJ107" s="6"/>
      <c r="AK107" s="5"/>
      <c r="AL107" s="8"/>
      <c r="AM107" s="6">
        <v>0</v>
      </c>
      <c r="AN107" s="5">
        <v>0</v>
      </c>
      <c r="AO107" s="8">
        <v>0</v>
      </c>
      <c r="AP107" s="6">
        <v>0</v>
      </c>
      <c r="AQ107" s="5">
        <v>0</v>
      </c>
      <c r="AR107" s="8">
        <v>0</v>
      </c>
      <c r="AS107" s="6">
        <v>0</v>
      </c>
      <c r="AT107" s="5">
        <v>0</v>
      </c>
      <c r="AU107" s="8">
        <v>0</v>
      </c>
      <c r="AV107" s="6">
        <v>0</v>
      </c>
      <c r="AW107" s="5">
        <v>0</v>
      </c>
      <c r="AX107" s="8">
        <v>0</v>
      </c>
      <c r="AY107" s="6">
        <v>0</v>
      </c>
      <c r="AZ107" s="5">
        <v>0</v>
      </c>
      <c r="BA107" s="8">
        <v>0</v>
      </c>
      <c r="BB107" s="6">
        <v>0</v>
      </c>
      <c r="BC107" s="5">
        <v>0</v>
      </c>
      <c r="BD107" s="8">
        <v>0</v>
      </c>
      <c r="BE107" s="6">
        <v>0</v>
      </c>
      <c r="BF107" s="5">
        <v>0</v>
      </c>
      <c r="BG107" s="8">
        <v>0</v>
      </c>
      <c r="BH107" s="6">
        <v>0</v>
      </c>
      <c r="BI107" s="5">
        <v>0</v>
      </c>
      <c r="BJ107" s="8">
        <v>0</v>
      </c>
      <c r="BK107" s="6">
        <v>0</v>
      </c>
      <c r="BL107" s="5">
        <v>0</v>
      </c>
      <c r="BM107" s="8">
        <v>0</v>
      </c>
      <c r="BN107" s="6">
        <v>0</v>
      </c>
      <c r="BO107" s="5">
        <v>0</v>
      </c>
      <c r="BP107" s="8">
        <v>0</v>
      </c>
      <c r="BQ107" s="6">
        <v>0</v>
      </c>
      <c r="BR107" s="5">
        <v>0</v>
      </c>
      <c r="BS107" s="8">
        <v>0</v>
      </c>
      <c r="BT107" s="6">
        <v>0</v>
      </c>
      <c r="BU107" s="5">
        <v>0</v>
      </c>
      <c r="BV107" s="8">
        <v>0</v>
      </c>
      <c r="BW107" s="6">
        <v>0</v>
      </c>
      <c r="BX107" s="5">
        <v>0</v>
      </c>
      <c r="BY107" s="8">
        <v>0</v>
      </c>
      <c r="BZ107" s="6">
        <v>0</v>
      </c>
      <c r="CA107" s="5">
        <v>0</v>
      </c>
      <c r="CB107" s="8">
        <v>0</v>
      </c>
      <c r="CC107" s="6">
        <v>0</v>
      </c>
      <c r="CD107" s="5">
        <v>0</v>
      </c>
      <c r="CE107" s="8">
        <v>0</v>
      </c>
      <c r="CF107" s="6"/>
      <c r="CG107" s="5"/>
      <c r="CH107" s="8"/>
      <c r="CI107" s="6">
        <v>0</v>
      </c>
      <c r="CJ107" s="5">
        <v>0</v>
      </c>
      <c r="CK107" s="8">
        <v>0</v>
      </c>
      <c r="CL107" s="6">
        <v>2000</v>
      </c>
      <c r="CM107" s="5">
        <v>20064</v>
      </c>
      <c r="CN107" s="8">
        <f t="shared" si="201"/>
        <v>10032</v>
      </c>
      <c r="CO107" s="6">
        <v>0</v>
      </c>
      <c r="CP107" s="5">
        <v>0</v>
      </c>
      <c r="CQ107" s="8">
        <v>0</v>
      </c>
      <c r="CR107" s="6">
        <v>0</v>
      </c>
      <c r="CS107" s="5">
        <v>0</v>
      </c>
      <c r="CT107" s="8">
        <v>0</v>
      </c>
      <c r="CU107" s="6">
        <v>0</v>
      </c>
      <c r="CV107" s="5">
        <v>0</v>
      </c>
      <c r="CW107" s="8">
        <v>0</v>
      </c>
      <c r="CX107" s="6">
        <v>0</v>
      </c>
      <c r="CY107" s="5">
        <v>0</v>
      </c>
      <c r="CZ107" s="8">
        <v>0</v>
      </c>
      <c r="DA107" s="6">
        <v>0</v>
      </c>
      <c r="DB107" s="5">
        <v>0</v>
      </c>
      <c r="DC107" s="8">
        <v>0</v>
      </c>
      <c r="DD107" s="6">
        <v>0</v>
      </c>
      <c r="DE107" s="5">
        <v>0</v>
      </c>
      <c r="DF107" s="8">
        <v>0</v>
      </c>
      <c r="DG107" s="6">
        <f t="shared" si="204"/>
        <v>2703</v>
      </c>
      <c r="DH107" s="8">
        <f t="shared" si="205"/>
        <v>26775</v>
      </c>
    </row>
    <row r="108" spans="1:112" x14ac:dyDescent="0.3">
      <c r="A108" s="41">
        <v>2011</v>
      </c>
      <c r="B108" s="42" t="s">
        <v>13</v>
      </c>
      <c r="C108" s="6">
        <v>2124</v>
      </c>
      <c r="D108" s="5">
        <v>43185</v>
      </c>
      <c r="E108" s="8">
        <f t="shared" si="199"/>
        <v>20331.920903954804</v>
      </c>
      <c r="F108" s="6">
        <v>0</v>
      </c>
      <c r="G108" s="5">
        <v>0</v>
      </c>
      <c r="H108" s="8">
        <v>0</v>
      </c>
      <c r="I108" s="6">
        <v>0</v>
      </c>
      <c r="J108" s="5">
        <v>0</v>
      </c>
      <c r="K108" s="8">
        <v>0</v>
      </c>
      <c r="L108" s="6">
        <v>0</v>
      </c>
      <c r="M108" s="5">
        <v>0</v>
      </c>
      <c r="N108" s="8">
        <v>0</v>
      </c>
      <c r="O108" s="6">
        <v>0</v>
      </c>
      <c r="P108" s="5">
        <v>0</v>
      </c>
      <c r="Q108" s="8">
        <v>0</v>
      </c>
      <c r="R108" s="6">
        <v>0</v>
      </c>
      <c r="S108" s="5">
        <v>0</v>
      </c>
      <c r="T108" s="8">
        <v>0</v>
      </c>
      <c r="U108" s="6">
        <v>0</v>
      </c>
      <c r="V108" s="5">
        <v>0</v>
      </c>
      <c r="W108" s="8">
        <v>0</v>
      </c>
      <c r="X108" s="6">
        <v>0</v>
      </c>
      <c r="Y108" s="5">
        <v>0</v>
      </c>
      <c r="Z108" s="8">
        <v>0</v>
      </c>
      <c r="AA108" s="6">
        <v>0</v>
      </c>
      <c r="AB108" s="5">
        <v>0</v>
      </c>
      <c r="AC108" s="8">
        <f t="shared" si="198"/>
        <v>0</v>
      </c>
      <c r="AD108" s="6">
        <v>0</v>
      </c>
      <c r="AE108" s="5">
        <v>0</v>
      </c>
      <c r="AF108" s="8">
        <v>0</v>
      </c>
      <c r="AG108" s="6">
        <v>0</v>
      </c>
      <c r="AH108" s="5">
        <v>0</v>
      </c>
      <c r="AI108" s="8">
        <v>0</v>
      </c>
      <c r="AJ108" s="6"/>
      <c r="AK108" s="5"/>
      <c r="AL108" s="8"/>
      <c r="AM108" s="6">
        <v>0</v>
      </c>
      <c r="AN108" s="5">
        <v>0</v>
      </c>
      <c r="AO108" s="8">
        <v>0</v>
      </c>
      <c r="AP108" s="6">
        <v>0</v>
      </c>
      <c r="AQ108" s="5">
        <v>0</v>
      </c>
      <c r="AR108" s="8">
        <v>0</v>
      </c>
      <c r="AS108" s="6">
        <v>0</v>
      </c>
      <c r="AT108" s="5">
        <v>0</v>
      </c>
      <c r="AU108" s="8">
        <v>0</v>
      </c>
      <c r="AV108" s="6">
        <v>0</v>
      </c>
      <c r="AW108" s="5">
        <v>0</v>
      </c>
      <c r="AX108" s="8">
        <v>0</v>
      </c>
      <c r="AY108" s="6">
        <v>0</v>
      </c>
      <c r="AZ108" s="5">
        <v>0</v>
      </c>
      <c r="BA108" s="8">
        <v>0</v>
      </c>
      <c r="BB108" s="6">
        <v>0</v>
      </c>
      <c r="BC108" s="5">
        <v>0</v>
      </c>
      <c r="BD108" s="8">
        <v>0</v>
      </c>
      <c r="BE108" s="6">
        <v>0</v>
      </c>
      <c r="BF108" s="5">
        <v>0</v>
      </c>
      <c r="BG108" s="8">
        <v>0</v>
      </c>
      <c r="BH108" s="6">
        <v>0</v>
      </c>
      <c r="BI108" s="5">
        <v>0</v>
      </c>
      <c r="BJ108" s="8">
        <v>0</v>
      </c>
      <c r="BK108" s="6">
        <v>0</v>
      </c>
      <c r="BL108" s="5">
        <v>0</v>
      </c>
      <c r="BM108" s="8">
        <v>0</v>
      </c>
      <c r="BN108" s="6">
        <v>0</v>
      </c>
      <c r="BO108" s="5">
        <v>0</v>
      </c>
      <c r="BP108" s="8">
        <v>0</v>
      </c>
      <c r="BQ108" s="6">
        <v>0</v>
      </c>
      <c r="BR108" s="5">
        <v>0</v>
      </c>
      <c r="BS108" s="8">
        <v>0</v>
      </c>
      <c r="BT108" s="6">
        <v>0</v>
      </c>
      <c r="BU108" s="5">
        <v>0</v>
      </c>
      <c r="BV108" s="8">
        <v>0</v>
      </c>
      <c r="BW108" s="6">
        <v>0</v>
      </c>
      <c r="BX108" s="5">
        <v>0</v>
      </c>
      <c r="BY108" s="8">
        <v>0</v>
      </c>
      <c r="BZ108" s="6">
        <v>0</v>
      </c>
      <c r="CA108" s="5">
        <v>0</v>
      </c>
      <c r="CB108" s="8">
        <v>0</v>
      </c>
      <c r="CC108" s="6">
        <v>0</v>
      </c>
      <c r="CD108" s="5">
        <v>0</v>
      </c>
      <c r="CE108" s="8">
        <v>0</v>
      </c>
      <c r="CF108" s="6"/>
      <c r="CG108" s="5"/>
      <c r="CH108" s="8"/>
      <c r="CI108" s="6">
        <v>0</v>
      </c>
      <c r="CJ108" s="5">
        <v>0</v>
      </c>
      <c r="CK108" s="8">
        <v>0</v>
      </c>
      <c r="CL108" s="6">
        <v>9953</v>
      </c>
      <c r="CM108" s="5">
        <v>99746</v>
      </c>
      <c r="CN108" s="8">
        <f t="shared" si="201"/>
        <v>10021.701999397166</v>
      </c>
      <c r="CO108" s="6">
        <v>0</v>
      </c>
      <c r="CP108" s="5">
        <v>0</v>
      </c>
      <c r="CQ108" s="8">
        <v>0</v>
      </c>
      <c r="CR108" s="6">
        <v>0</v>
      </c>
      <c r="CS108" s="5">
        <v>0</v>
      </c>
      <c r="CT108" s="8">
        <v>0</v>
      </c>
      <c r="CU108" s="6">
        <v>0</v>
      </c>
      <c r="CV108" s="5">
        <v>0</v>
      </c>
      <c r="CW108" s="8">
        <v>0</v>
      </c>
      <c r="CX108" s="6">
        <v>0</v>
      </c>
      <c r="CY108" s="5">
        <v>0</v>
      </c>
      <c r="CZ108" s="8">
        <v>0</v>
      </c>
      <c r="DA108" s="6">
        <v>0</v>
      </c>
      <c r="DB108" s="5">
        <v>0</v>
      </c>
      <c r="DC108" s="8">
        <v>0</v>
      </c>
      <c r="DD108" s="6">
        <v>0</v>
      </c>
      <c r="DE108" s="5">
        <v>0</v>
      </c>
      <c r="DF108" s="8">
        <v>0</v>
      </c>
      <c r="DG108" s="6">
        <f t="shared" si="204"/>
        <v>12077</v>
      </c>
      <c r="DH108" s="8">
        <f t="shared" si="205"/>
        <v>142931</v>
      </c>
    </row>
    <row r="109" spans="1:112" ht="15" thickBot="1" x14ac:dyDescent="0.35">
      <c r="A109" s="43"/>
      <c r="B109" s="44" t="s">
        <v>14</v>
      </c>
      <c r="C109" s="32">
        <f>SUM(C97:C108)</f>
        <v>32825</v>
      </c>
      <c r="D109" s="31">
        <f>SUM(D97:D108)</f>
        <v>308835</v>
      </c>
      <c r="E109" s="33"/>
      <c r="F109" s="32">
        <f>SUM(F97:F108)</f>
        <v>0</v>
      </c>
      <c r="G109" s="31">
        <f>SUM(G97:G108)</f>
        <v>0</v>
      </c>
      <c r="H109" s="33"/>
      <c r="I109" s="32">
        <f>SUM(I97:I108)</f>
        <v>0</v>
      </c>
      <c r="J109" s="31">
        <f>SUM(J97:J108)</f>
        <v>0</v>
      </c>
      <c r="K109" s="33"/>
      <c r="L109" s="32">
        <f>SUM(L97:L108)</f>
        <v>0</v>
      </c>
      <c r="M109" s="31">
        <f>SUM(M97:M108)</f>
        <v>0</v>
      </c>
      <c r="N109" s="33"/>
      <c r="O109" s="32">
        <f>SUM(O97:O108)</f>
        <v>0</v>
      </c>
      <c r="P109" s="31">
        <f>SUM(P97:P108)</f>
        <v>0</v>
      </c>
      <c r="Q109" s="33"/>
      <c r="R109" s="32">
        <f>SUM(R97:R108)</f>
        <v>0</v>
      </c>
      <c r="S109" s="31">
        <f>SUM(S97:S108)</f>
        <v>0</v>
      </c>
      <c r="T109" s="33"/>
      <c r="U109" s="32">
        <f>SUM(U97:U108)</f>
        <v>0</v>
      </c>
      <c r="V109" s="31">
        <f>SUM(V97:V108)</f>
        <v>0</v>
      </c>
      <c r="W109" s="33"/>
      <c r="X109" s="32">
        <f>SUM(X97:X108)</f>
        <v>0</v>
      </c>
      <c r="Y109" s="31">
        <f>SUM(Y97:Y108)</f>
        <v>0</v>
      </c>
      <c r="Z109" s="33"/>
      <c r="AA109" s="32">
        <f t="shared" ref="AA109:AB109" si="206">SUM(AA97:AA108)</f>
        <v>0</v>
      </c>
      <c r="AB109" s="31">
        <f t="shared" si="206"/>
        <v>0</v>
      </c>
      <c r="AC109" s="33"/>
      <c r="AD109" s="32">
        <f>SUM(AD97:AD108)</f>
        <v>0</v>
      </c>
      <c r="AE109" s="31">
        <f>SUM(AE97:AE108)</f>
        <v>0</v>
      </c>
      <c r="AF109" s="33"/>
      <c r="AG109" s="32">
        <f>SUM(AG97:AG108)</f>
        <v>0</v>
      </c>
      <c r="AH109" s="31">
        <f>SUM(AH97:AH108)</f>
        <v>0</v>
      </c>
      <c r="AI109" s="33"/>
      <c r="AJ109" s="32"/>
      <c r="AK109" s="31"/>
      <c r="AL109" s="33"/>
      <c r="AM109" s="32">
        <f>SUM(AM97:AM108)</f>
        <v>0</v>
      </c>
      <c r="AN109" s="31">
        <f>SUM(AN97:AN108)</f>
        <v>0</v>
      </c>
      <c r="AO109" s="33"/>
      <c r="AP109" s="32">
        <f t="shared" ref="AP109:AQ109" si="207">SUM(AP97:AP108)</f>
        <v>0</v>
      </c>
      <c r="AQ109" s="31">
        <f t="shared" si="207"/>
        <v>0</v>
      </c>
      <c r="AR109" s="33"/>
      <c r="AS109" s="32">
        <f t="shared" ref="AS109:AT109" si="208">SUM(AS97:AS108)</f>
        <v>0</v>
      </c>
      <c r="AT109" s="31">
        <f t="shared" si="208"/>
        <v>0</v>
      </c>
      <c r="AU109" s="33"/>
      <c r="AV109" s="32">
        <f t="shared" ref="AV109:AW109" si="209">SUM(AV97:AV108)</f>
        <v>1500</v>
      </c>
      <c r="AW109" s="31">
        <f t="shared" si="209"/>
        <v>14120</v>
      </c>
      <c r="AX109" s="33"/>
      <c r="AY109" s="32">
        <f t="shared" ref="AY109:AZ109" si="210">SUM(AY97:AY108)</f>
        <v>0</v>
      </c>
      <c r="AZ109" s="31">
        <f t="shared" si="210"/>
        <v>0</v>
      </c>
      <c r="BA109" s="33"/>
      <c r="BB109" s="32">
        <f t="shared" ref="BB109:BC109" si="211">SUM(BB97:BB108)</f>
        <v>0</v>
      </c>
      <c r="BC109" s="31">
        <f t="shared" si="211"/>
        <v>0</v>
      </c>
      <c r="BD109" s="33"/>
      <c r="BE109" s="32">
        <f t="shared" ref="BE109:BF109" si="212">SUM(BE97:BE108)</f>
        <v>0</v>
      </c>
      <c r="BF109" s="31">
        <f t="shared" si="212"/>
        <v>0</v>
      </c>
      <c r="BG109" s="33"/>
      <c r="BH109" s="32">
        <f t="shared" ref="BH109:BI109" si="213">SUM(BH97:BH108)</f>
        <v>0</v>
      </c>
      <c r="BI109" s="31">
        <f t="shared" si="213"/>
        <v>0</v>
      </c>
      <c r="BJ109" s="33"/>
      <c r="BK109" s="32">
        <f t="shared" ref="BK109:BL109" si="214">SUM(BK97:BK108)</f>
        <v>0</v>
      </c>
      <c r="BL109" s="31">
        <f t="shared" si="214"/>
        <v>0</v>
      </c>
      <c r="BM109" s="33"/>
      <c r="BN109" s="32">
        <f t="shared" ref="BN109:BO109" si="215">SUM(BN97:BN108)</f>
        <v>0</v>
      </c>
      <c r="BO109" s="31">
        <f t="shared" si="215"/>
        <v>0</v>
      </c>
      <c r="BP109" s="33"/>
      <c r="BQ109" s="32">
        <f t="shared" ref="BQ109:BR109" si="216">SUM(BQ97:BQ108)</f>
        <v>0</v>
      </c>
      <c r="BR109" s="31">
        <f t="shared" si="216"/>
        <v>0</v>
      </c>
      <c r="BS109" s="33"/>
      <c r="BT109" s="32">
        <f t="shared" ref="BT109:BU109" si="217">SUM(BT97:BT108)</f>
        <v>0</v>
      </c>
      <c r="BU109" s="31">
        <f t="shared" si="217"/>
        <v>0</v>
      </c>
      <c r="BV109" s="33"/>
      <c r="BW109" s="32">
        <f t="shared" ref="BW109:BX109" si="218">SUM(BW97:BW108)</f>
        <v>0</v>
      </c>
      <c r="BX109" s="31">
        <f t="shared" si="218"/>
        <v>0</v>
      </c>
      <c r="BY109" s="33"/>
      <c r="BZ109" s="32">
        <f t="shared" ref="BZ109:CA109" si="219">SUM(BZ97:BZ108)</f>
        <v>0</v>
      </c>
      <c r="CA109" s="31">
        <f t="shared" si="219"/>
        <v>0</v>
      </c>
      <c r="CB109" s="33"/>
      <c r="CC109" s="32">
        <f t="shared" ref="CC109:CD109" si="220">SUM(CC97:CC108)</f>
        <v>0</v>
      </c>
      <c r="CD109" s="31">
        <f t="shared" si="220"/>
        <v>0</v>
      </c>
      <c r="CE109" s="33"/>
      <c r="CF109" s="32"/>
      <c r="CG109" s="31"/>
      <c r="CH109" s="33"/>
      <c r="CI109" s="32">
        <f t="shared" ref="CI109:CJ109" si="221">SUM(CI97:CI108)</f>
        <v>0</v>
      </c>
      <c r="CJ109" s="31">
        <f t="shared" si="221"/>
        <v>0</v>
      </c>
      <c r="CK109" s="33"/>
      <c r="CL109" s="32">
        <f t="shared" ref="CL109:CM109" si="222">SUM(CL97:CL108)</f>
        <v>41180</v>
      </c>
      <c r="CM109" s="31">
        <f t="shared" si="222"/>
        <v>389836</v>
      </c>
      <c r="CN109" s="33"/>
      <c r="CO109" s="32">
        <f t="shared" ref="CO109:CP109" si="223">SUM(CO97:CO108)</f>
        <v>0</v>
      </c>
      <c r="CP109" s="31">
        <f t="shared" si="223"/>
        <v>0</v>
      </c>
      <c r="CQ109" s="33"/>
      <c r="CR109" s="32">
        <f t="shared" ref="CR109:CS109" si="224">SUM(CR97:CR108)</f>
        <v>0</v>
      </c>
      <c r="CS109" s="31">
        <f t="shared" si="224"/>
        <v>0</v>
      </c>
      <c r="CT109" s="33"/>
      <c r="CU109" s="32">
        <f t="shared" ref="CU109:CV109" si="225">SUM(CU97:CU108)</f>
        <v>8506</v>
      </c>
      <c r="CV109" s="31">
        <f t="shared" si="225"/>
        <v>79915</v>
      </c>
      <c r="CW109" s="33"/>
      <c r="CX109" s="32">
        <f t="shared" ref="CX109:CY109" si="226">SUM(CX97:CX108)</f>
        <v>0</v>
      </c>
      <c r="CY109" s="31">
        <f t="shared" si="226"/>
        <v>0</v>
      </c>
      <c r="CZ109" s="33"/>
      <c r="DA109" s="32">
        <f t="shared" ref="DA109:DB109" si="227">SUM(DA97:DA108)</f>
        <v>0</v>
      </c>
      <c r="DB109" s="31">
        <f t="shared" si="227"/>
        <v>0</v>
      </c>
      <c r="DC109" s="33"/>
      <c r="DD109" s="32">
        <f t="shared" ref="DD109:DE109" si="228">SUM(DD97:DD108)</f>
        <v>34</v>
      </c>
      <c r="DE109" s="31">
        <f t="shared" si="228"/>
        <v>332</v>
      </c>
      <c r="DF109" s="33"/>
      <c r="DG109" s="32">
        <f t="shared" si="204"/>
        <v>84045</v>
      </c>
      <c r="DH109" s="33">
        <f t="shared" si="205"/>
        <v>793038</v>
      </c>
    </row>
    <row r="110" spans="1:112" x14ac:dyDescent="0.3">
      <c r="A110" s="41">
        <v>2012</v>
      </c>
      <c r="B110" s="42" t="s">
        <v>2</v>
      </c>
      <c r="C110" s="6">
        <v>0</v>
      </c>
      <c r="D110" s="5">
        <v>0</v>
      </c>
      <c r="E110" s="8">
        <v>0</v>
      </c>
      <c r="F110" s="6">
        <v>0</v>
      </c>
      <c r="G110" s="5">
        <v>0</v>
      </c>
      <c r="H110" s="8">
        <v>0</v>
      </c>
      <c r="I110" s="6">
        <v>0</v>
      </c>
      <c r="J110" s="5">
        <v>0</v>
      </c>
      <c r="K110" s="8">
        <v>0</v>
      </c>
      <c r="L110" s="6">
        <v>0</v>
      </c>
      <c r="M110" s="5">
        <v>0</v>
      </c>
      <c r="N110" s="8">
        <v>0</v>
      </c>
      <c r="O110" s="6">
        <v>0</v>
      </c>
      <c r="P110" s="5">
        <v>0</v>
      </c>
      <c r="Q110" s="8">
        <v>0</v>
      </c>
      <c r="R110" s="6">
        <v>0</v>
      </c>
      <c r="S110" s="5">
        <v>0</v>
      </c>
      <c r="T110" s="8">
        <v>0</v>
      </c>
      <c r="U110" s="6">
        <v>0</v>
      </c>
      <c r="V110" s="5">
        <v>0</v>
      </c>
      <c r="W110" s="8">
        <v>0</v>
      </c>
      <c r="X110" s="6">
        <v>0</v>
      </c>
      <c r="Y110" s="5">
        <v>0</v>
      </c>
      <c r="Z110" s="8">
        <v>0</v>
      </c>
      <c r="AA110" s="6">
        <v>0</v>
      </c>
      <c r="AB110" s="5">
        <v>0</v>
      </c>
      <c r="AC110" s="8">
        <f t="shared" ref="AC110:AC121" si="229">IF(AA110=0,0,AB110/AA110*1000)</f>
        <v>0</v>
      </c>
      <c r="AD110" s="6">
        <v>1920</v>
      </c>
      <c r="AE110" s="5">
        <v>18029</v>
      </c>
      <c r="AF110" s="8">
        <f>AE110/AD110*1000</f>
        <v>9390.1041666666679</v>
      </c>
      <c r="AG110" s="6">
        <v>0</v>
      </c>
      <c r="AH110" s="5">
        <v>0</v>
      </c>
      <c r="AI110" s="8">
        <v>0</v>
      </c>
      <c r="AJ110" s="6"/>
      <c r="AK110" s="5"/>
      <c r="AL110" s="8"/>
      <c r="AM110" s="6">
        <v>0</v>
      </c>
      <c r="AN110" s="5">
        <v>0</v>
      </c>
      <c r="AO110" s="8">
        <v>0</v>
      </c>
      <c r="AP110" s="6">
        <v>0</v>
      </c>
      <c r="AQ110" s="5">
        <v>0</v>
      </c>
      <c r="AR110" s="8">
        <v>0</v>
      </c>
      <c r="AS110" s="6">
        <v>0</v>
      </c>
      <c r="AT110" s="5">
        <v>0</v>
      </c>
      <c r="AU110" s="8">
        <v>0</v>
      </c>
      <c r="AV110" s="6">
        <v>0</v>
      </c>
      <c r="AW110" s="5">
        <v>0</v>
      </c>
      <c r="AX110" s="8">
        <v>0</v>
      </c>
      <c r="AY110" s="6">
        <v>5000</v>
      </c>
      <c r="AZ110" s="5">
        <v>45231</v>
      </c>
      <c r="BA110" s="8">
        <f t="shared" ref="BA110" si="230">AZ110/AY110*1000</f>
        <v>9046.2000000000007</v>
      </c>
      <c r="BB110" s="6">
        <v>0</v>
      </c>
      <c r="BC110" s="5">
        <v>0</v>
      </c>
      <c r="BD110" s="8">
        <v>0</v>
      </c>
      <c r="BE110" s="6">
        <v>1</v>
      </c>
      <c r="BF110" s="5">
        <v>22</v>
      </c>
      <c r="BG110" s="8">
        <f t="shared" ref="BG110:BG120" si="231">BF110/BE110*1000</f>
        <v>22000</v>
      </c>
      <c r="BH110" s="6">
        <v>0</v>
      </c>
      <c r="BI110" s="5">
        <v>0</v>
      </c>
      <c r="BJ110" s="8">
        <v>0</v>
      </c>
      <c r="BK110" s="6">
        <v>0</v>
      </c>
      <c r="BL110" s="5">
        <v>0</v>
      </c>
      <c r="BM110" s="8">
        <v>0</v>
      </c>
      <c r="BN110" s="6">
        <v>0</v>
      </c>
      <c r="BO110" s="5">
        <v>0</v>
      </c>
      <c r="BP110" s="8">
        <v>0</v>
      </c>
      <c r="BQ110" s="6">
        <v>0</v>
      </c>
      <c r="BR110" s="5">
        <v>0</v>
      </c>
      <c r="BS110" s="8">
        <v>0</v>
      </c>
      <c r="BT110" s="6">
        <v>0</v>
      </c>
      <c r="BU110" s="5">
        <v>0</v>
      </c>
      <c r="BV110" s="8">
        <v>0</v>
      </c>
      <c r="BW110" s="6">
        <v>0</v>
      </c>
      <c r="BX110" s="5">
        <v>0</v>
      </c>
      <c r="BY110" s="8">
        <v>0</v>
      </c>
      <c r="BZ110" s="6">
        <v>0</v>
      </c>
      <c r="CA110" s="5">
        <v>0</v>
      </c>
      <c r="CB110" s="8">
        <v>0</v>
      </c>
      <c r="CC110" s="6">
        <v>0</v>
      </c>
      <c r="CD110" s="5">
        <v>0</v>
      </c>
      <c r="CE110" s="8">
        <v>0</v>
      </c>
      <c r="CF110" s="6"/>
      <c r="CG110" s="5"/>
      <c r="CH110" s="8"/>
      <c r="CI110" s="6">
        <v>0</v>
      </c>
      <c r="CJ110" s="5">
        <v>0</v>
      </c>
      <c r="CK110" s="8">
        <v>0</v>
      </c>
      <c r="CL110" s="6">
        <v>0</v>
      </c>
      <c r="CM110" s="5">
        <v>0</v>
      </c>
      <c r="CN110" s="8">
        <v>0</v>
      </c>
      <c r="CO110" s="6">
        <v>0</v>
      </c>
      <c r="CP110" s="5">
        <v>0</v>
      </c>
      <c r="CQ110" s="8">
        <v>0</v>
      </c>
      <c r="CR110" s="6">
        <v>0</v>
      </c>
      <c r="CS110" s="5">
        <v>0</v>
      </c>
      <c r="CT110" s="8">
        <v>0</v>
      </c>
      <c r="CU110" s="6">
        <v>0</v>
      </c>
      <c r="CV110" s="5">
        <v>0</v>
      </c>
      <c r="CW110" s="8">
        <v>0</v>
      </c>
      <c r="CX110" s="6">
        <v>0</v>
      </c>
      <c r="CY110" s="5">
        <v>0</v>
      </c>
      <c r="CZ110" s="8">
        <v>0</v>
      </c>
      <c r="DA110" s="6">
        <v>0</v>
      </c>
      <c r="DB110" s="5">
        <v>0</v>
      </c>
      <c r="DC110" s="8">
        <v>0</v>
      </c>
      <c r="DD110" s="6">
        <v>0</v>
      </c>
      <c r="DE110" s="5">
        <v>0</v>
      </c>
      <c r="DF110" s="8">
        <v>0</v>
      </c>
      <c r="DG110" s="6">
        <f t="shared" si="204"/>
        <v>6921</v>
      </c>
      <c r="DH110" s="8">
        <f t="shared" si="205"/>
        <v>63282</v>
      </c>
    </row>
    <row r="111" spans="1:112" x14ac:dyDescent="0.3">
      <c r="A111" s="41">
        <v>2012</v>
      </c>
      <c r="B111" s="42" t="s">
        <v>3</v>
      </c>
      <c r="C111" s="6">
        <v>0</v>
      </c>
      <c r="D111" s="5">
        <v>0</v>
      </c>
      <c r="E111" s="8">
        <v>0</v>
      </c>
      <c r="F111" s="6">
        <v>0</v>
      </c>
      <c r="G111" s="5">
        <v>0</v>
      </c>
      <c r="H111" s="8">
        <v>0</v>
      </c>
      <c r="I111" s="6">
        <v>0</v>
      </c>
      <c r="J111" s="5">
        <v>0</v>
      </c>
      <c r="K111" s="8">
        <v>0</v>
      </c>
      <c r="L111" s="6">
        <v>0</v>
      </c>
      <c r="M111" s="5">
        <v>0</v>
      </c>
      <c r="N111" s="8">
        <v>0</v>
      </c>
      <c r="O111" s="6">
        <v>0</v>
      </c>
      <c r="P111" s="5">
        <v>0</v>
      </c>
      <c r="Q111" s="8">
        <v>0</v>
      </c>
      <c r="R111" s="6">
        <v>0</v>
      </c>
      <c r="S111" s="5">
        <v>0</v>
      </c>
      <c r="T111" s="8">
        <v>0</v>
      </c>
      <c r="U111" s="6">
        <v>0</v>
      </c>
      <c r="V111" s="5">
        <v>0</v>
      </c>
      <c r="W111" s="8">
        <v>0</v>
      </c>
      <c r="X111" s="6">
        <v>0</v>
      </c>
      <c r="Y111" s="5">
        <v>0</v>
      </c>
      <c r="Z111" s="8">
        <v>0</v>
      </c>
      <c r="AA111" s="6">
        <v>0</v>
      </c>
      <c r="AB111" s="5">
        <v>0</v>
      </c>
      <c r="AC111" s="8">
        <f t="shared" si="229"/>
        <v>0</v>
      </c>
      <c r="AD111" s="6">
        <v>0</v>
      </c>
      <c r="AE111" s="5">
        <v>0</v>
      </c>
      <c r="AF111" s="8">
        <v>0</v>
      </c>
      <c r="AG111" s="6">
        <v>0</v>
      </c>
      <c r="AH111" s="5">
        <v>0</v>
      </c>
      <c r="AI111" s="8">
        <v>0</v>
      </c>
      <c r="AJ111" s="6"/>
      <c r="AK111" s="5"/>
      <c r="AL111" s="8"/>
      <c r="AM111" s="6">
        <v>0</v>
      </c>
      <c r="AN111" s="5">
        <v>0</v>
      </c>
      <c r="AO111" s="8">
        <v>0</v>
      </c>
      <c r="AP111" s="6">
        <v>0</v>
      </c>
      <c r="AQ111" s="5">
        <v>0</v>
      </c>
      <c r="AR111" s="8">
        <v>0</v>
      </c>
      <c r="AS111" s="6">
        <v>0</v>
      </c>
      <c r="AT111" s="5">
        <v>0</v>
      </c>
      <c r="AU111" s="8">
        <v>0</v>
      </c>
      <c r="AV111" s="6">
        <v>0</v>
      </c>
      <c r="AW111" s="5">
        <v>0</v>
      </c>
      <c r="AX111" s="8">
        <v>0</v>
      </c>
      <c r="AY111" s="6">
        <v>0</v>
      </c>
      <c r="AZ111" s="5">
        <v>0</v>
      </c>
      <c r="BA111" s="8">
        <v>0</v>
      </c>
      <c r="BB111" s="6">
        <v>0</v>
      </c>
      <c r="BC111" s="5">
        <v>0</v>
      </c>
      <c r="BD111" s="8">
        <v>0</v>
      </c>
      <c r="BE111" s="6">
        <v>0</v>
      </c>
      <c r="BF111" s="5">
        <v>0</v>
      </c>
      <c r="BG111" s="8">
        <v>0</v>
      </c>
      <c r="BH111" s="6">
        <v>0</v>
      </c>
      <c r="BI111" s="5">
        <v>0</v>
      </c>
      <c r="BJ111" s="8">
        <v>0</v>
      </c>
      <c r="BK111" s="6">
        <v>0</v>
      </c>
      <c r="BL111" s="5">
        <v>0</v>
      </c>
      <c r="BM111" s="8">
        <v>0</v>
      </c>
      <c r="BN111" s="6">
        <v>0</v>
      </c>
      <c r="BO111" s="5">
        <v>0</v>
      </c>
      <c r="BP111" s="8">
        <v>0</v>
      </c>
      <c r="BQ111" s="6">
        <v>0</v>
      </c>
      <c r="BR111" s="5">
        <v>0</v>
      </c>
      <c r="BS111" s="8">
        <v>0</v>
      </c>
      <c r="BT111" s="6">
        <v>0</v>
      </c>
      <c r="BU111" s="5">
        <v>0</v>
      </c>
      <c r="BV111" s="8">
        <v>0</v>
      </c>
      <c r="BW111" s="6">
        <v>1967</v>
      </c>
      <c r="BX111" s="5">
        <v>18470</v>
      </c>
      <c r="BY111" s="8">
        <f t="shared" ref="BY111:BY116" si="232">BX111/BW111*1000</f>
        <v>9389.9339095068644</v>
      </c>
      <c r="BZ111" s="6">
        <v>0</v>
      </c>
      <c r="CA111" s="5">
        <v>0</v>
      </c>
      <c r="CB111" s="8">
        <v>0</v>
      </c>
      <c r="CC111" s="6">
        <v>0</v>
      </c>
      <c r="CD111" s="5">
        <v>0</v>
      </c>
      <c r="CE111" s="8">
        <v>0</v>
      </c>
      <c r="CF111" s="6"/>
      <c r="CG111" s="5"/>
      <c r="CH111" s="8"/>
      <c r="CI111" s="6">
        <v>0</v>
      </c>
      <c r="CJ111" s="5">
        <v>0</v>
      </c>
      <c r="CK111" s="8">
        <v>0</v>
      </c>
      <c r="CL111" s="6">
        <v>14957</v>
      </c>
      <c r="CM111" s="5">
        <v>140263</v>
      </c>
      <c r="CN111" s="8">
        <f t="shared" ref="CN111:CN121" si="233">CM111/CL111*1000</f>
        <v>9377.7495487062915</v>
      </c>
      <c r="CO111" s="6">
        <v>0</v>
      </c>
      <c r="CP111" s="5">
        <v>0</v>
      </c>
      <c r="CQ111" s="8">
        <v>0</v>
      </c>
      <c r="CR111" s="6">
        <v>0</v>
      </c>
      <c r="CS111" s="5">
        <v>0</v>
      </c>
      <c r="CT111" s="8">
        <v>0</v>
      </c>
      <c r="CU111" s="6">
        <v>0</v>
      </c>
      <c r="CV111" s="5">
        <v>0</v>
      </c>
      <c r="CW111" s="8">
        <v>0</v>
      </c>
      <c r="CX111" s="6">
        <v>0</v>
      </c>
      <c r="CY111" s="5">
        <v>0</v>
      </c>
      <c r="CZ111" s="8">
        <v>0</v>
      </c>
      <c r="DA111" s="6">
        <v>0</v>
      </c>
      <c r="DB111" s="5">
        <v>0</v>
      </c>
      <c r="DC111" s="8">
        <v>0</v>
      </c>
      <c r="DD111" s="6">
        <v>0</v>
      </c>
      <c r="DE111" s="5">
        <v>0</v>
      </c>
      <c r="DF111" s="8">
        <v>0</v>
      </c>
      <c r="DG111" s="6">
        <f t="shared" si="204"/>
        <v>16924</v>
      </c>
      <c r="DH111" s="8">
        <f t="shared" si="205"/>
        <v>158733</v>
      </c>
    </row>
    <row r="112" spans="1:112" x14ac:dyDescent="0.3">
      <c r="A112" s="41">
        <v>2012</v>
      </c>
      <c r="B112" s="42" t="s">
        <v>4</v>
      </c>
      <c r="C112" s="6">
        <v>13972</v>
      </c>
      <c r="D112" s="5">
        <v>121277</v>
      </c>
      <c r="E112" s="8">
        <f t="shared" ref="E112:E121" si="234">D112/C112*1000</f>
        <v>8680.0028628685941</v>
      </c>
      <c r="F112" s="6">
        <v>0</v>
      </c>
      <c r="G112" s="5">
        <v>0</v>
      </c>
      <c r="H112" s="8">
        <v>0</v>
      </c>
      <c r="I112" s="6">
        <v>0</v>
      </c>
      <c r="J112" s="5">
        <v>0</v>
      </c>
      <c r="K112" s="8">
        <v>0</v>
      </c>
      <c r="L112" s="6">
        <v>0</v>
      </c>
      <c r="M112" s="5">
        <v>0</v>
      </c>
      <c r="N112" s="8">
        <v>0</v>
      </c>
      <c r="O112" s="6">
        <v>0</v>
      </c>
      <c r="P112" s="5">
        <v>0</v>
      </c>
      <c r="Q112" s="8">
        <v>0</v>
      </c>
      <c r="R112" s="6">
        <v>0</v>
      </c>
      <c r="S112" s="5">
        <v>0</v>
      </c>
      <c r="T112" s="8">
        <v>0</v>
      </c>
      <c r="U112" s="6">
        <v>0</v>
      </c>
      <c r="V112" s="5">
        <v>0</v>
      </c>
      <c r="W112" s="8">
        <v>0</v>
      </c>
      <c r="X112" s="6">
        <v>0</v>
      </c>
      <c r="Y112" s="5">
        <v>0</v>
      </c>
      <c r="Z112" s="8">
        <v>0</v>
      </c>
      <c r="AA112" s="6">
        <v>0</v>
      </c>
      <c r="AB112" s="5">
        <v>0</v>
      </c>
      <c r="AC112" s="8">
        <f t="shared" si="229"/>
        <v>0</v>
      </c>
      <c r="AD112" s="6">
        <v>0</v>
      </c>
      <c r="AE112" s="5">
        <v>0</v>
      </c>
      <c r="AF112" s="8">
        <v>0</v>
      </c>
      <c r="AG112" s="6">
        <v>0</v>
      </c>
      <c r="AH112" s="5">
        <v>0</v>
      </c>
      <c r="AI112" s="8">
        <v>0</v>
      </c>
      <c r="AJ112" s="6"/>
      <c r="AK112" s="5"/>
      <c r="AL112" s="8"/>
      <c r="AM112" s="6">
        <v>0</v>
      </c>
      <c r="AN112" s="5">
        <v>0</v>
      </c>
      <c r="AO112" s="8">
        <v>0</v>
      </c>
      <c r="AP112" s="6">
        <v>0</v>
      </c>
      <c r="AQ112" s="5">
        <v>0</v>
      </c>
      <c r="AR112" s="8">
        <v>0</v>
      </c>
      <c r="AS112" s="6">
        <v>0</v>
      </c>
      <c r="AT112" s="5">
        <v>0</v>
      </c>
      <c r="AU112" s="8">
        <v>0</v>
      </c>
      <c r="AV112" s="6">
        <v>0</v>
      </c>
      <c r="AW112" s="5">
        <v>0</v>
      </c>
      <c r="AX112" s="8">
        <v>0</v>
      </c>
      <c r="AY112" s="6">
        <v>0</v>
      </c>
      <c r="AZ112" s="5">
        <v>0</v>
      </c>
      <c r="BA112" s="8">
        <v>0</v>
      </c>
      <c r="BB112" s="6">
        <v>0</v>
      </c>
      <c r="BC112" s="5">
        <v>0</v>
      </c>
      <c r="BD112" s="8">
        <v>0</v>
      </c>
      <c r="BE112" s="6">
        <v>0</v>
      </c>
      <c r="BF112" s="5">
        <v>0</v>
      </c>
      <c r="BG112" s="8">
        <v>0</v>
      </c>
      <c r="BH112" s="6">
        <v>0</v>
      </c>
      <c r="BI112" s="5">
        <v>0</v>
      </c>
      <c r="BJ112" s="8">
        <v>0</v>
      </c>
      <c r="BK112" s="6">
        <v>0</v>
      </c>
      <c r="BL112" s="5">
        <v>0</v>
      </c>
      <c r="BM112" s="8">
        <v>0</v>
      </c>
      <c r="BN112" s="6">
        <v>0</v>
      </c>
      <c r="BO112" s="5">
        <v>0</v>
      </c>
      <c r="BP112" s="8">
        <v>0</v>
      </c>
      <c r="BQ112" s="6">
        <v>0</v>
      </c>
      <c r="BR112" s="5">
        <v>0</v>
      </c>
      <c r="BS112" s="8">
        <v>0</v>
      </c>
      <c r="BT112" s="6">
        <v>0</v>
      </c>
      <c r="BU112" s="5">
        <v>0</v>
      </c>
      <c r="BV112" s="8">
        <v>0</v>
      </c>
      <c r="BW112" s="6">
        <v>0</v>
      </c>
      <c r="BX112" s="5">
        <v>0</v>
      </c>
      <c r="BY112" s="8">
        <v>0</v>
      </c>
      <c r="BZ112" s="6">
        <v>0</v>
      </c>
      <c r="CA112" s="5">
        <v>0</v>
      </c>
      <c r="CB112" s="8">
        <v>0</v>
      </c>
      <c r="CC112" s="6">
        <v>0</v>
      </c>
      <c r="CD112" s="5">
        <v>0</v>
      </c>
      <c r="CE112" s="8">
        <v>0</v>
      </c>
      <c r="CF112" s="6"/>
      <c r="CG112" s="5"/>
      <c r="CH112" s="8"/>
      <c r="CI112" s="6">
        <v>0</v>
      </c>
      <c r="CJ112" s="5">
        <v>0</v>
      </c>
      <c r="CK112" s="8">
        <v>0</v>
      </c>
      <c r="CL112" s="6">
        <v>0</v>
      </c>
      <c r="CM112" s="5">
        <v>0</v>
      </c>
      <c r="CN112" s="8">
        <v>0</v>
      </c>
      <c r="CO112" s="6">
        <v>0</v>
      </c>
      <c r="CP112" s="5">
        <v>0</v>
      </c>
      <c r="CQ112" s="8">
        <v>0</v>
      </c>
      <c r="CR112" s="6">
        <v>0</v>
      </c>
      <c r="CS112" s="5">
        <v>0</v>
      </c>
      <c r="CT112" s="8">
        <v>0</v>
      </c>
      <c r="CU112" s="6">
        <v>0</v>
      </c>
      <c r="CV112" s="5">
        <v>0</v>
      </c>
      <c r="CW112" s="8">
        <v>0</v>
      </c>
      <c r="CX112" s="6">
        <v>0</v>
      </c>
      <c r="CY112" s="5">
        <v>0</v>
      </c>
      <c r="CZ112" s="8">
        <v>0</v>
      </c>
      <c r="DA112" s="6">
        <v>0</v>
      </c>
      <c r="DB112" s="5">
        <v>0</v>
      </c>
      <c r="DC112" s="8">
        <v>0</v>
      </c>
      <c r="DD112" s="6">
        <v>0</v>
      </c>
      <c r="DE112" s="5">
        <v>0</v>
      </c>
      <c r="DF112" s="8">
        <v>0</v>
      </c>
      <c r="DG112" s="6">
        <f t="shared" si="204"/>
        <v>13972</v>
      </c>
      <c r="DH112" s="8">
        <f t="shared" si="205"/>
        <v>121277</v>
      </c>
    </row>
    <row r="113" spans="1:112" x14ac:dyDescent="0.3">
      <c r="A113" s="41">
        <v>2012</v>
      </c>
      <c r="B113" s="42" t="s">
        <v>5</v>
      </c>
      <c r="C113" s="6">
        <v>11855</v>
      </c>
      <c r="D113" s="5">
        <v>99834</v>
      </c>
      <c r="E113" s="8">
        <f t="shared" si="234"/>
        <v>8421.2568536482504</v>
      </c>
      <c r="F113" s="6">
        <v>0</v>
      </c>
      <c r="G113" s="5">
        <v>0</v>
      </c>
      <c r="H113" s="8">
        <v>0</v>
      </c>
      <c r="I113" s="6">
        <v>0</v>
      </c>
      <c r="J113" s="5">
        <v>0</v>
      </c>
      <c r="K113" s="8">
        <v>0</v>
      </c>
      <c r="L113" s="6">
        <v>0</v>
      </c>
      <c r="M113" s="5">
        <v>0</v>
      </c>
      <c r="N113" s="8">
        <v>0</v>
      </c>
      <c r="O113" s="6">
        <v>0</v>
      </c>
      <c r="P113" s="5">
        <v>0</v>
      </c>
      <c r="Q113" s="8">
        <v>0</v>
      </c>
      <c r="R113" s="6">
        <v>0</v>
      </c>
      <c r="S113" s="5">
        <v>0</v>
      </c>
      <c r="T113" s="8">
        <v>0</v>
      </c>
      <c r="U113" s="6">
        <v>0</v>
      </c>
      <c r="V113" s="5">
        <v>0</v>
      </c>
      <c r="W113" s="8">
        <v>0</v>
      </c>
      <c r="X113" s="6">
        <v>0</v>
      </c>
      <c r="Y113" s="5">
        <v>0</v>
      </c>
      <c r="Z113" s="8">
        <v>0</v>
      </c>
      <c r="AA113" s="6">
        <v>0</v>
      </c>
      <c r="AB113" s="5">
        <v>0</v>
      </c>
      <c r="AC113" s="8">
        <f t="shared" si="229"/>
        <v>0</v>
      </c>
      <c r="AD113" s="6">
        <v>3650</v>
      </c>
      <c r="AE113" s="5">
        <v>36668</v>
      </c>
      <c r="AF113" s="8">
        <f>AE113/AD113*1000</f>
        <v>10046.027397260274</v>
      </c>
      <c r="AG113" s="6">
        <v>0</v>
      </c>
      <c r="AH113" s="5">
        <v>0</v>
      </c>
      <c r="AI113" s="8">
        <v>0</v>
      </c>
      <c r="AJ113" s="6"/>
      <c r="AK113" s="5"/>
      <c r="AL113" s="8"/>
      <c r="AM113" s="6">
        <v>0</v>
      </c>
      <c r="AN113" s="5">
        <v>0</v>
      </c>
      <c r="AO113" s="8">
        <v>0</v>
      </c>
      <c r="AP113" s="6">
        <v>0</v>
      </c>
      <c r="AQ113" s="5">
        <v>0</v>
      </c>
      <c r="AR113" s="8">
        <v>0</v>
      </c>
      <c r="AS113" s="6">
        <v>0</v>
      </c>
      <c r="AT113" s="5">
        <v>0</v>
      </c>
      <c r="AU113" s="8">
        <v>0</v>
      </c>
      <c r="AV113" s="6">
        <v>1020</v>
      </c>
      <c r="AW113" s="5">
        <v>9459</v>
      </c>
      <c r="AX113" s="8">
        <f t="shared" ref="AX113" si="235">AW113/AV113*1000</f>
        <v>9273.5294117647063</v>
      </c>
      <c r="AY113" s="6">
        <v>0</v>
      </c>
      <c r="AZ113" s="5">
        <v>0</v>
      </c>
      <c r="BA113" s="8">
        <v>0</v>
      </c>
      <c r="BB113" s="6">
        <v>0</v>
      </c>
      <c r="BC113" s="5">
        <v>0</v>
      </c>
      <c r="BD113" s="8">
        <v>0</v>
      </c>
      <c r="BE113" s="6">
        <v>0</v>
      </c>
      <c r="BF113" s="5">
        <v>0</v>
      </c>
      <c r="BG113" s="8">
        <v>0</v>
      </c>
      <c r="BH113" s="6">
        <v>0</v>
      </c>
      <c r="BI113" s="5">
        <v>0</v>
      </c>
      <c r="BJ113" s="8">
        <v>0</v>
      </c>
      <c r="BK113" s="6">
        <v>0</v>
      </c>
      <c r="BL113" s="5">
        <v>0</v>
      </c>
      <c r="BM113" s="8">
        <v>0</v>
      </c>
      <c r="BN113" s="6">
        <v>0</v>
      </c>
      <c r="BO113" s="5">
        <v>0</v>
      </c>
      <c r="BP113" s="8">
        <v>0</v>
      </c>
      <c r="BQ113" s="6">
        <v>0</v>
      </c>
      <c r="BR113" s="5">
        <v>0</v>
      </c>
      <c r="BS113" s="8">
        <v>0</v>
      </c>
      <c r="BT113" s="6">
        <v>0</v>
      </c>
      <c r="BU113" s="5">
        <v>0</v>
      </c>
      <c r="BV113" s="8">
        <v>0</v>
      </c>
      <c r="BW113" s="6">
        <v>0</v>
      </c>
      <c r="BX113" s="5">
        <v>0</v>
      </c>
      <c r="BY113" s="8">
        <v>0</v>
      </c>
      <c r="BZ113" s="6">
        <v>0</v>
      </c>
      <c r="CA113" s="5">
        <v>0</v>
      </c>
      <c r="CB113" s="8">
        <v>0</v>
      </c>
      <c r="CC113" s="6">
        <v>0</v>
      </c>
      <c r="CD113" s="5">
        <v>0</v>
      </c>
      <c r="CE113" s="8">
        <v>0</v>
      </c>
      <c r="CF113" s="6"/>
      <c r="CG113" s="5"/>
      <c r="CH113" s="8"/>
      <c r="CI113" s="6">
        <v>0</v>
      </c>
      <c r="CJ113" s="5">
        <v>0</v>
      </c>
      <c r="CK113" s="8">
        <v>0</v>
      </c>
      <c r="CL113" s="6">
        <v>0</v>
      </c>
      <c r="CM113" s="5">
        <v>0</v>
      </c>
      <c r="CN113" s="8">
        <v>0</v>
      </c>
      <c r="CO113" s="6">
        <v>0</v>
      </c>
      <c r="CP113" s="5">
        <v>0</v>
      </c>
      <c r="CQ113" s="8">
        <v>0</v>
      </c>
      <c r="CR113" s="6">
        <v>0</v>
      </c>
      <c r="CS113" s="5">
        <v>0</v>
      </c>
      <c r="CT113" s="8">
        <v>0</v>
      </c>
      <c r="CU113" s="6">
        <v>0</v>
      </c>
      <c r="CV113" s="5">
        <v>0</v>
      </c>
      <c r="CW113" s="8">
        <v>0</v>
      </c>
      <c r="CX113" s="6">
        <v>0</v>
      </c>
      <c r="CY113" s="5">
        <v>0</v>
      </c>
      <c r="CZ113" s="8">
        <v>0</v>
      </c>
      <c r="DA113" s="6">
        <v>0</v>
      </c>
      <c r="DB113" s="5">
        <v>0</v>
      </c>
      <c r="DC113" s="8">
        <v>0</v>
      </c>
      <c r="DD113" s="6">
        <v>0</v>
      </c>
      <c r="DE113" s="5">
        <v>0</v>
      </c>
      <c r="DF113" s="8">
        <v>0</v>
      </c>
      <c r="DG113" s="6">
        <f t="shared" si="204"/>
        <v>16525</v>
      </c>
      <c r="DH113" s="8">
        <f t="shared" si="205"/>
        <v>145961</v>
      </c>
    </row>
    <row r="114" spans="1:112" x14ac:dyDescent="0.3">
      <c r="A114" s="41">
        <v>2012</v>
      </c>
      <c r="B114" s="42" t="s">
        <v>6</v>
      </c>
      <c r="C114" s="6">
        <v>9975</v>
      </c>
      <c r="D114" s="5">
        <v>87978</v>
      </c>
      <c r="E114" s="8">
        <f t="shared" si="234"/>
        <v>8819.8496240601507</v>
      </c>
      <c r="F114" s="6">
        <v>0</v>
      </c>
      <c r="G114" s="5">
        <v>0</v>
      </c>
      <c r="H114" s="8">
        <v>0</v>
      </c>
      <c r="I114" s="6">
        <v>0</v>
      </c>
      <c r="J114" s="5">
        <v>0</v>
      </c>
      <c r="K114" s="8">
        <v>0</v>
      </c>
      <c r="L114" s="6">
        <v>0</v>
      </c>
      <c r="M114" s="5">
        <v>0</v>
      </c>
      <c r="N114" s="8">
        <v>0</v>
      </c>
      <c r="O114" s="6">
        <v>0</v>
      </c>
      <c r="P114" s="5">
        <v>0</v>
      </c>
      <c r="Q114" s="8">
        <v>0</v>
      </c>
      <c r="R114" s="6">
        <v>0</v>
      </c>
      <c r="S114" s="5">
        <v>0</v>
      </c>
      <c r="T114" s="8">
        <v>0</v>
      </c>
      <c r="U114" s="6">
        <v>0</v>
      </c>
      <c r="V114" s="5">
        <v>0</v>
      </c>
      <c r="W114" s="8">
        <v>0</v>
      </c>
      <c r="X114" s="6">
        <v>0</v>
      </c>
      <c r="Y114" s="5">
        <v>0</v>
      </c>
      <c r="Z114" s="8">
        <v>0</v>
      </c>
      <c r="AA114" s="6">
        <v>0</v>
      </c>
      <c r="AB114" s="5">
        <v>0</v>
      </c>
      <c r="AC114" s="8">
        <f t="shared" si="229"/>
        <v>0</v>
      </c>
      <c r="AD114" s="6">
        <v>816</v>
      </c>
      <c r="AE114" s="5">
        <v>7413</v>
      </c>
      <c r="AF114" s="8">
        <f>AE114/AD114*1000</f>
        <v>9084.5588235294108</v>
      </c>
      <c r="AG114" s="6">
        <v>0</v>
      </c>
      <c r="AH114" s="5">
        <v>0</v>
      </c>
      <c r="AI114" s="8">
        <v>0</v>
      </c>
      <c r="AJ114" s="6"/>
      <c r="AK114" s="5"/>
      <c r="AL114" s="8"/>
      <c r="AM114" s="6">
        <v>0</v>
      </c>
      <c r="AN114" s="5">
        <v>0</v>
      </c>
      <c r="AO114" s="8">
        <v>0</v>
      </c>
      <c r="AP114" s="6">
        <v>0</v>
      </c>
      <c r="AQ114" s="5">
        <v>0</v>
      </c>
      <c r="AR114" s="8">
        <v>0</v>
      </c>
      <c r="AS114" s="6">
        <v>0</v>
      </c>
      <c r="AT114" s="5">
        <v>0</v>
      </c>
      <c r="AU114" s="8">
        <v>0</v>
      </c>
      <c r="AV114" s="6">
        <v>0</v>
      </c>
      <c r="AW114" s="5">
        <v>0</v>
      </c>
      <c r="AX114" s="8">
        <v>0</v>
      </c>
      <c r="AY114" s="6">
        <v>0</v>
      </c>
      <c r="AZ114" s="5">
        <v>0</v>
      </c>
      <c r="BA114" s="8">
        <v>0</v>
      </c>
      <c r="BB114" s="6">
        <v>0</v>
      </c>
      <c r="BC114" s="5">
        <v>0</v>
      </c>
      <c r="BD114" s="8">
        <v>0</v>
      </c>
      <c r="BE114" s="6">
        <v>0</v>
      </c>
      <c r="BF114" s="5">
        <v>0</v>
      </c>
      <c r="BG114" s="8">
        <v>0</v>
      </c>
      <c r="BH114" s="6">
        <v>0</v>
      </c>
      <c r="BI114" s="5">
        <v>0</v>
      </c>
      <c r="BJ114" s="8">
        <v>0</v>
      </c>
      <c r="BK114" s="6">
        <v>0</v>
      </c>
      <c r="BL114" s="5">
        <v>0</v>
      </c>
      <c r="BM114" s="8">
        <v>0</v>
      </c>
      <c r="BN114" s="6">
        <v>0</v>
      </c>
      <c r="BO114" s="5">
        <v>0</v>
      </c>
      <c r="BP114" s="8">
        <v>0</v>
      </c>
      <c r="BQ114" s="6">
        <v>0</v>
      </c>
      <c r="BR114" s="5">
        <v>0</v>
      </c>
      <c r="BS114" s="8">
        <v>0</v>
      </c>
      <c r="BT114" s="6">
        <v>0</v>
      </c>
      <c r="BU114" s="5">
        <v>0</v>
      </c>
      <c r="BV114" s="8">
        <v>0</v>
      </c>
      <c r="BW114" s="6">
        <v>4437</v>
      </c>
      <c r="BX114" s="5">
        <v>43764</v>
      </c>
      <c r="BY114" s="8">
        <f t="shared" si="232"/>
        <v>9863.4212305611909</v>
      </c>
      <c r="BZ114" s="6">
        <v>0</v>
      </c>
      <c r="CA114" s="5">
        <v>0</v>
      </c>
      <c r="CB114" s="8">
        <v>0</v>
      </c>
      <c r="CC114" s="6">
        <v>0</v>
      </c>
      <c r="CD114" s="5">
        <v>0</v>
      </c>
      <c r="CE114" s="8">
        <v>0</v>
      </c>
      <c r="CF114" s="6"/>
      <c r="CG114" s="5"/>
      <c r="CH114" s="8"/>
      <c r="CI114" s="6">
        <v>0</v>
      </c>
      <c r="CJ114" s="5">
        <v>0</v>
      </c>
      <c r="CK114" s="8">
        <v>0</v>
      </c>
      <c r="CL114" s="6">
        <v>0</v>
      </c>
      <c r="CM114" s="5">
        <v>0</v>
      </c>
      <c r="CN114" s="8">
        <v>0</v>
      </c>
      <c r="CO114" s="6">
        <v>0</v>
      </c>
      <c r="CP114" s="5">
        <v>0</v>
      </c>
      <c r="CQ114" s="8">
        <v>0</v>
      </c>
      <c r="CR114" s="6">
        <v>0</v>
      </c>
      <c r="CS114" s="5">
        <v>0</v>
      </c>
      <c r="CT114" s="8">
        <v>0</v>
      </c>
      <c r="CU114" s="6">
        <v>0</v>
      </c>
      <c r="CV114" s="5">
        <v>0</v>
      </c>
      <c r="CW114" s="8">
        <v>0</v>
      </c>
      <c r="CX114" s="6">
        <v>0</v>
      </c>
      <c r="CY114" s="5">
        <v>0</v>
      </c>
      <c r="CZ114" s="8">
        <v>0</v>
      </c>
      <c r="DA114" s="6">
        <v>0</v>
      </c>
      <c r="DB114" s="5">
        <v>0</v>
      </c>
      <c r="DC114" s="8">
        <v>0</v>
      </c>
      <c r="DD114" s="6">
        <v>0</v>
      </c>
      <c r="DE114" s="5">
        <v>0</v>
      </c>
      <c r="DF114" s="8">
        <v>0</v>
      </c>
      <c r="DG114" s="6">
        <f t="shared" si="204"/>
        <v>15228</v>
      </c>
      <c r="DH114" s="8">
        <f t="shared" si="205"/>
        <v>139155</v>
      </c>
    </row>
    <row r="115" spans="1:112" x14ac:dyDescent="0.3">
      <c r="A115" s="41">
        <v>2012</v>
      </c>
      <c r="B115" s="42" t="s">
        <v>7</v>
      </c>
      <c r="C115" s="6">
        <v>14952</v>
      </c>
      <c r="D115" s="5">
        <v>146892</v>
      </c>
      <c r="E115" s="8">
        <f t="shared" si="234"/>
        <v>9824.237560192616</v>
      </c>
      <c r="F115" s="6">
        <v>0</v>
      </c>
      <c r="G115" s="5">
        <v>0</v>
      </c>
      <c r="H115" s="8">
        <v>0</v>
      </c>
      <c r="I115" s="6">
        <v>0</v>
      </c>
      <c r="J115" s="5">
        <v>0</v>
      </c>
      <c r="K115" s="8">
        <v>0</v>
      </c>
      <c r="L115" s="6">
        <v>0</v>
      </c>
      <c r="M115" s="5">
        <v>0</v>
      </c>
      <c r="N115" s="8">
        <v>0</v>
      </c>
      <c r="O115" s="6">
        <v>0</v>
      </c>
      <c r="P115" s="5">
        <v>0</v>
      </c>
      <c r="Q115" s="8">
        <v>0</v>
      </c>
      <c r="R115" s="6">
        <v>0</v>
      </c>
      <c r="S115" s="5">
        <v>0</v>
      </c>
      <c r="T115" s="8">
        <v>0</v>
      </c>
      <c r="U115" s="6">
        <v>0</v>
      </c>
      <c r="V115" s="5">
        <v>0</v>
      </c>
      <c r="W115" s="8">
        <v>0</v>
      </c>
      <c r="X115" s="6">
        <v>0</v>
      </c>
      <c r="Y115" s="5">
        <v>0</v>
      </c>
      <c r="Z115" s="8">
        <v>0</v>
      </c>
      <c r="AA115" s="6">
        <v>0</v>
      </c>
      <c r="AB115" s="5">
        <v>0</v>
      </c>
      <c r="AC115" s="8">
        <f t="shared" si="229"/>
        <v>0</v>
      </c>
      <c r="AD115" s="6">
        <v>0</v>
      </c>
      <c r="AE115" s="5">
        <v>0</v>
      </c>
      <c r="AF115" s="8">
        <v>0</v>
      </c>
      <c r="AG115" s="6">
        <v>0</v>
      </c>
      <c r="AH115" s="5">
        <v>0</v>
      </c>
      <c r="AI115" s="8">
        <v>0</v>
      </c>
      <c r="AJ115" s="6"/>
      <c r="AK115" s="5"/>
      <c r="AL115" s="8"/>
      <c r="AM115" s="6">
        <v>0</v>
      </c>
      <c r="AN115" s="5">
        <v>0</v>
      </c>
      <c r="AO115" s="8">
        <v>0</v>
      </c>
      <c r="AP115" s="6">
        <v>0</v>
      </c>
      <c r="AQ115" s="5">
        <v>0</v>
      </c>
      <c r="AR115" s="8">
        <v>0</v>
      </c>
      <c r="AS115" s="6">
        <v>0</v>
      </c>
      <c r="AT115" s="5">
        <v>0</v>
      </c>
      <c r="AU115" s="8">
        <v>0</v>
      </c>
      <c r="AV115" s="6">
        <v>0</v>
      </c>
      <c r="AW115" s="5">
        <v>0</v>
      </c>
      <c r="AX115" s="8">
        <v>0</v>
      </c>
      <c r="AY115" s="6">
        <v>0</v>
      </c>
      <c r="AZ115" s="5">
        <v>0</v>
      </c>
      <c r="BA115" s="8">
        <v>0</v>
      </c>
      <c r="BB115" s="6">
        <v>0</v>
      </c>
      <c r="BC115" s="5">
        <v>0</v>
      </c>
      <c r="BD115" s="8">
        <v>0</v>
      </c>
      <c r="BE115" s="6">
        <v>0</v>
      </c>
      <c r="BF115" s="5">
        <v>0</v>
      </c>
      <c r="BG115" s="8">
        <v>0</v>
      </c>
      <c r="BH115" s="6">
        <v>0</v>
      </c>
      <c r="BI115" s="5">
        <v>0</v>
      </c>
      <c r="BJ115" s="8">
        <v>0</v>
      </c>
      <c r="BK115" s="6">
        <v>0</v>
      </c>
      <c r="BL115" s="5">
        <v>0</v>
      </c>
      <c r="BM115" s="8">
        <v>0</v>
      </c>
      <c r="BN115" s="6">
        <v>0</v>
      </c>
      <c r="BO115" s="5">
        <v>0</v>
      </c>
      <c r="BP115" s="8">
        <v>0</v>
      </c>
      <c r="BQ115" s="6">
        <v>0</v>
      </c>
      <c r="BR115" s="5">
        <v>0</v>
      </c>
      <c r="BS115" s="8">
        <v>0</v>
      </c>
      <c r="BT115" s="6">
        <v>0</v>
      </c>
      <c r="BU115" s="5">
        <v>0</v>
      </c>
      <c r="BV115" s="8">
        <v>0</v>
      </c>
      <c r="BW115" s="6">
        <v>0</v>
      </c>
      <c r="BX115" s="5">
        <v>0</v>
      </c>
      <c r="BY115" s="8">
        <v>0</v>
      </c>
      <c r="BZ115" s="6">
        <v>0</v>
      </c>
      <c r="CA115" s="5">
        <v>0</v>
      </c>
      <c r="CB115" s="8">
        <v>0</v>
      </c>
      <c r="CC115" s="6">
        <v>6475</v>
      </c>
      <c r="CD115" s="5">
        <v>111924</v>
      </c>
      <c r="CE115" s="8">
        <f t="shared" ref="CE115:CE117" si="236">CD115/CC115*1000</f>
        <v>17285.559845559845</v>
      </c>
      <c r="CF115" s="6"/>
      <c r="CG115" s="5"/>
      <c r="CH115" s="8"/>
      <c r="CI115" s="6">
        <v>0</v>
      </c>
      <c r="CJ115" s="5">
        <v>0</v>
      </c>
      <c r="CK115" s="8">
        <v>0</v>
      </c>
      <c r="CL115" s="6">
        <v>0</v>
      </c>
      <c r="CM115" s="5">
        <v>0</v>
      </c>
      <c r="CN115" s="8">
        <v>0</v>
      </c>
      <c r="CO115" s="6">
        <v>0</v>
      </c>
      <c r="CP115" s="5">
        <v>0</v>
      </c>
      <c r="CQ115" s="8">
        <v>0</v>
      </c>
      <c r="CR115" s="6">
        <v>0</v>
      </c>
      <c r="CS115" s="5">
        <v>0</v>
      </c>
      <c r="CT115" s="8">
        <v>0</v>
      </c>
      <c r="CU115" s="6">
        <v>0</v>
      </c>
      <c r="CV115" s="5">
        <v>0</v>
      </c>
      <c r="CW115" s="8">
        <v>0</v>
      </c>
      <c r="CX115" s="6">
        <v>0</v>
      </c>
      <c r="CY115" s="5">
        <v>0</v>
      </c>
      <c r="CZ115" s="8">
        <v>0</v>
      </c>
      <c r="DA115" s="6">
        <v>0</v>
      </c>
      <c r="DB115" s="5">
        <v>0</v>
      </c>
      <c r="DC115" s="8">
        <v>0</v>
      </c>
      <c r="DD115" s="6">
        <v>0</v>
      </c>
      <c r="DE115" s="5">
        <v>0</v>
      </c>
      <c r="DF115" s="8">
        <v>0</v>
      </c>
      <c r="DG115" s="6">
        <f t="shared" si="204"/>
        <v>21427</v>
      </c>
      <c r="DH115" s="8">
        <f t="shared" si="205"/>
        <v>258816</v>
      </c>
    </row>
    <row r="116" spans="1:112" x14ac:dyDescent="0.3">
      <c r="A116" s="41">
        <v>2012</v>
      </c>
      <c r="B116" s="42" t="s">
        <v>8</v>
      </c>
      <c r="C116" s="6">
        <v>14466</v>
      </c>
      <c r="D116" s="5">
        <v>140981</v>
      </c>
      <c r="E116" s="8">
        <f t="shared" si="234"/>
        <v>9745.6795244020468</v>
      </c>
      <c r="F116" s="6">
        <v>0</v>
      </c>
      <c r="G116" s="5">
        <v>0</v>
      </c>
      <c r="H116" s="8">
        <v>0</v>
      </c>
      <c r="I116" s="6">
        <v>0</v>
      </c>
      <c r="J116" s="5">
        <v>0</v>
      </c>
      <c r="K116" s="8">
        <v>0</v>
      </c>
      <c r="L116" s="6">
        <v>0</v>
      </c>
      <c r="M116" s="5">
        <v>0</v>
      </c>
      <c r="N116" s="8">
        <v>0</v>
      </c>
      <c r="O116" s="6">
        <v>0</v>
      </c>
      <c r="P116" s="5">
        <v>0</v>
      </c>
      <c r="Q116" s="8">
        <v>0</v>
      </c>
      <c r="R116" s="6">
        <v>0</v>
      </c>
      <c r="S116" s="5">
        <v>0</v>
      </c>
      <c r="T116" s="8">
        <v>0</v>
      </c>
      <c r="U116" s="6">
        <v>0</v>
      </c>
      <c r="V116" s="5">
        <v>0</v>
      </c>
      <c r="W116" s="8">
        <v>0</v>
      </c>
      <c r="X116" s="6">
        <v>0</v>
      </c>
      <c r="Y116" s="5">
        <v>0</v>
      </c>
      <c r="Z116" s="8">
        <v>0</v>
      </c>
      <c r="AA116" s="6">
        <v>0</v>
      </c>
      <c r="AB116" s="5">
        <v>0</v>
      </c>
      <c r="AC116" s="8">
        <f t="shared" si="229"/>
        <v>0</v>
      </c>
      <c r="AD116" s="6">
        <v>0</v>
      </c>
      <c r="AE116" s="5">
        <v>0</v>
      </c>
      <c r="AF116" s="8">
        <v>0</v>
      </c>
      <c r="AG116" s="6">
        <v>0</v>
      </c>
      <c r="AH116" s="5">
        <v>0</v>
      </c>
      <c r="AI116" s="8">
        <v>0</v>
      </c>
      <c r="AJ116" s="6"/>
      <c r="AK116" s="5"/>
      <c r="AL116" s="8"/>
      <c r="AM116" s="6">
        <v>0</v>
      </c>
      <c r="AN116" s="5">
        <v>0</v>
      </c>
      <c r="AO116" s="8">
        <v>0</v>
      </c>
      <c r="AP116" s="6">
        <v>0</v>
      </c>
      <c r="AQ116" s="5">
        <v>0</v>
      </c>
      <c r="AR116" s="8">
        <v>0</v>
      </c>
      <c r="AS116" s="6">
        <v>0</v>
      </c>
      <c r="AT116" s="5">
        <v>0</v>
      </c>
      <c r="AU116" s="8">
        <v>0</v>
      </c>
      <c r="AV116" s="6">
        <v>0</v>
      </c>
      <c r="AW116" s="5">
        <v>0</v>
      </c>
      <c r="AX116" s="8">
        <v>0</v>
      </c>
      <c r="AY116" s="6">
        <v>0</v>
      </c>
      <c r="AZ116" s="5">
        <v>0</v>
      </c>
      <c r="BA116" s="8">
        <v>0</v>
      </c>
      <c r="BB116" s="6">
        <v>0</v>
      </c>
      <c r="BC116" s="5">
        <v>0</v>
      </c>
      <c r="BD116" s="8">
        <v>0</v>
      </c>
      <c r="BE116" s="6">
        <v>0</v>
      </c>
      <c r="BF116" s="5">
        <v>0</v>
      </c>
      <c r="BG116" s="8">
        <v>0</v>
      </c>
      <c r="BH116" s="6">
        <v>0</v>
      </c>
      <c r="BI116" s="5">
        <v>0</v>
      </c>
      <c r="BJ116" s="8">
        <v>0</v>
      </c>
      <c r="BK116" s="6">
        <v>0</v>
      </c>
      <c r="BL116" s="5">
        <v>0</v>
      </c>
      <c r="BM116" s="8">
        <v>0</v>
      </c>
      <c r="BN116" s="6">
        <v>0</v>
      </c>
      <c r="BO116" s="5">
        <v>0</v>
      </c>
      <c r="BP116" s="8">
        <v>0</v>
      </c>
      <c r="BQ116" s="6">
        <v>0</v>
      </c>
      <c r="BR116" s="5">
        <v>0</v>
      </c>
      <c r="BS116" s="8">
        <v>0</v>
      </c>
      <c r="BT116" s="6">
        <v>0</v>
      </c>
      <c r="BU116" s="5">
        <v>0</v>
      </c>
      <c r="BV116" s="8">
        <v>0</v>
      </c>
      <c r="BW116" s="6">
        <v>500</v>
      </c>
      <c r="BX116" s="5">
        <v>5790</v>
      </c>
      <c r="BY116" s="8">
        <f t="shared" si="232"/>
        <v>11580</v>
      </c>
      <c r="BZ116" s="6">
        <v>0</v>
      </c>
      <c r="CA116" s="5">
        <v>0</v>
      </c>
      <c r="CB116" s="8">
        <v>0</v>
      </c>
      <c r="CC116" s="6">
        <v>0</v>
      </c>
      <c r="CD116" s="5">
        <v>0</v>
      </c>
      <c r="CE116" s="8">
        <v>0</v>
      </c>
      <c r="CF116" s="6"/>
      <c r="CG116" s="5"/>
      <c r="CH116" s="8"/>
      <c r="CI116" s="6">
        <v>0</v>
      </c>
      <c r="CJ116" s="5">
        <v>0</v>
      </c>
      <c r="CK116" s="8">
        <v>0</v>
      </c>
      <c r="CL116" s="6">
        <v>0</v>
      </c>
      <c r="CM116" s="5">
        <v>0</v>
      </c>
      <c r="CN116" s="8">
        <v>0</v>
      </c>
      <c r="CO116" s="6">
        <v>0</v>
      </c>
      <c r="CP116" s="5">
        <v>0</v>
      </c>
      <c r="CQ116" s="8">
        <v>0</v>
      </c>
      <c r="CR116" s="6">
        <v>0</v>
      </c>
      <c r="CS116" s="5">
        <v>0</v>
      </c>
      <c r="CT116" s="8">
        <v>0</v>
      </c>
      <c r="CU116" s="6">
        <v>0</v>
      </c>
      <c r="CV116" s="5">
        <v>0</v>
      </c>
      <c r="CW116" s="8">
        <v>0</v>
      </c>
      <c r="CX116" s="6">
        <v>0</v>
      </c>
      <c r="CY116" s="5">
        <v>0</v>
      </c>
      <c r="CZ116" s="8">
        <v>0</v>
      </c>
      <c r="DA116" s="6">
        <v>0</v>
      </c>
      <c r="DB116" s="5">
        <v>0</v>
      </c>
      <c r="DC116" s="8">
        <v>0</v>
      </c>
      <c r="DD116" s="6">
        <v>0</v>
      </c>
      <c r="DE116" s="5">
        <v>0</v>
      </c>
      <c r="DF116" s="8">
        <v>0</v>
      </c>
      <c r="DG116" s="6">
        <f t="shared" si="204"/>
        <v>14966</v>
      </c>
      <c r="DH116" s="8">
        <f t="shared" si="205"/>
        <v>146771</v>
      </c>
    </row>
    <row r="117" spans="1:112" x14ac:dyDescent="0.3">
      <c r="A117" s="41">
        <v>2012</v>
      </c>
      <c r="B117" s="42" t="s">
        <v>9</v>
      </c>
      <c r="C117" s="6">
        <v>0</v>
      </c>
      <c r="D117" s="5">
        <v>0</v>
      </c>
      <c r="E117" s="8">
        <v>0</v>
      </c>
      <c r="F117" s="6">
        <v>0</v>
      </c>
      <c r="G117" s="5">
        <v>0</v>
      </c>
      <c r="H117" s="8">
        <v>0</v>
      </c>
      <c r="I117" s="6">
        <v>0</v>
      </c>
      <c r="J117" s="5">
        <v>0</v>
      </c>
      <c r="K117" s="8">
        <v>0</v>
      </c>
      <c r="L117" s="6">
        <v>0</v>
      </c>
      <c r="M117" s="5">
        <v>0</v>
      </c>
      <c r="N117" s="8">
        <v>0</v>
      </c>
      <c r="O117" s="6">
        <v>0</v>
      </c>
      <c r="P117" s="5">
        <v>0</v>
      </c>
      <c r="Q117" s="8">
        <v>0</v>
      </c>
      <c r="R117" s="6">
        <v>0</v>
      </c>
      <c r="S117" s="5">
        <v>0</v>
      </c>
      <c r="T117" s="8">
        <v>0</v>
      </c>
      <c r="U117" s="6">
        <v>0</v>
      </c>
      <c r="V117" s="5">
        <v>0</v>
      </c>
      <c r="W117" s="8">
        <v>0</v>
      </c>
      <c r="X117" s="6">
        <v>0</v>
      </c>
      <c r="Y117" s="5">
        <v>0</v>
      </c>
      <c r="Z117" s="8">
        <v>0</v>
      </c>
      <c r="AA117" s="6">
        <v>0</v>
      </c>
      <c r="AB117" s="5">
        <v>0</v>
      </c>
      <c r="AC117" s="8">
        <f t="shared" si="229"/>
        <v>0</v>
      </c>
      <c r="AD117" s="6">
        <v>0</v>
      </c>
      <c r="AE117" s="5">
        <v>0</v>
      </c>
      <c r="AF117" s="8">
        <v>0</v>
      </c>
      <c r="AG117" s="6">
        <v>1998</v>
      </c>
      <c r="AH117" s="5">
        <v>21001</v>
      </c>
      <c r="AI117" s="8">
        <f t="shared" ref="AI117" si="237">AH117/AG117*1000</f>
        <v>10511.011011011011</v>
      </c>
      <c r="AJ117" s="6"/>
      <c r="AK117" s="5"/>
      <c r="AL117" s="8"/>
      <c r="AM117" s="6">
        <v>0</v>
      </c>
      <c r="AN117" s="5">
        <v>0</v>
      </c>
      <c r="AO117" s="8">
        <v>0</v>
      </c>
      <c r="AP117" s="6">
        <v>0</v>
      </c>
      <c r="AQ117" s="5">
        <v>0</v>
      </c>
      <c r="AR117" s="8">
        <v>0</v>
      </c>
      <c r="AS117" s="6">
        <v>0</v>
      </c>
      <c r="AT117" s="5">
        <v>0</v>
      </c>
      <c r="AU117" s="8">
        <v>0</v>
      </c>
      <c r="AV117" s="6">
        <v>0</v>
      </c>
      <c r="AW117" s="5">
        <v>0</v>
      </c>
      <c r="AX117" s="8">
        <v>0</v>
      </c>
      <c r="AY117" s="6">
        <v>0</v>
      </c>
      <c r="AZ117" s="5">
        <v>0</v>
      </c>
      <c r="BA117" s="8">
        <v>0</v>
      </c>
      <c r="BB117" s="6">
        <v>0</v>
      </c>
      <c r="BC117" s="5">
        <v>0</v>
      </c>
      <c r="BD117" s="8">
        <v>0</v>
      </c>
      <c r="BE117" s="6">
        <v>996</v>
      </c>
      <c r="BF117" s="5">
        <v>10621</v>
      </c>
      <c r="BG117" s="8">
        <f t="shared" si="231"/>
        <v>10663.654618473895</v>
      </c>
      <c r="BH117" s="6">
        <v>0</v>
      </c>
      <c r="BI117" s="5">
        <v>0</v>
      </c>
      <c r="BJ117" s="8">
        <v>0</v>
      </c>
      <c r="BK117" s="6">
        <v>0</v>
      </c>
      <c r="BL117" s="5">
        <v>0</v>
      </c>
      <c r="BM117" s="8">
        <v>0</v>
      </c>
      <c r="BN117" s="6">
        <v>0</v>
      </c>
      <c r="BO117" s="5">
        <v>0</v>
      </c>
      <c r="BP117" s="8">
        <v>0</v>
      </c>
      <c r="BQ117" s="6">
        <v>0</v>
      </c>
      <c r="BR117" s="5">
        <v>0</v>
      </c>
      <c r="BS117" s="8">
        <v>0</v>
      </c>
      <c r="BT117" s="6">
        <v>0</v>
      </c>
      <c r="BU117" s="5">
        <v>0</v>
      </c>
      <c r="BV117" s="8">
        <v>0</v>
      </c>
      <c r="BW117" s="6">
        <v>0</v>
      </c>
      <c r="BX117" s="5">
        <v>0</v>
      </c>
      <c r="BY117" s="8">
        <v>0</v>
      </c>
      <c r="BZ117" s="6">
        <v>0</v>
      </c>
      <c r="CA117" s="5">
        <v>0</v>
      </c>
      <c r="CB117" s="8">
        <v>0</v>
      </c>
      <c r="CC117" s="6">
        <v>6000</v>
      </c>
      <c r="CD117" s="5">
        <v>56814</v>
      </c>
      <c r="CE117" s="8">
        <f t="shared" si="236"/>
        <v>9469</v>
      </c>
      <c r="CF117" s="6"/>
      <c r="CG117" s="5"/>
      <c r="CH117" s="8"/>
      <c r="CI117" s="6">
        <v>0</v>
      </c>
      <c r="CJ117" s="5">
        <v>0</v>
      </c>
      <c r="CK117" s="8">
        <v>0</v>
      </c>
      <c r="CL117" s="6">
        <v>0</v>
      </c>
      <c r="CM117" s="5">
        <v>0</v>
      </c>
      <c r="CN117" s="8">
        <v>0</v>
      </c>
      <c r="CO117" s="6">
        <v>0</v>
      </c>
      <c r="CP117" s="5">
        <v>0</v>
      </c>
      <c r="CQ117" s="8">
        <v>0</v>
      </c>
      <c r="CR117" s="6">
        <v>0</v>
      </c>
      <c r="CS117" s="5">
        <v>0</v>
      </c>
      <c r="CT117" s="8">
        <v>0</v>
      </c>
      <c r="CU117" s="6">
        <v>0</v>
      </c>
      <c r="CV117" s="5">
        <v>0</v>
      </c>
      <c r="CW117" s="8">
        <v>0</v>
      </c>
      <c r="CX117" s="6">
        <v>0</v>
      </c>
      <c r="CY117" s="5">
        <v>0</v>
      </c>
      <c r="CZ117" s="8">
        <v>0</v>
      </c>
      <c r="DA117" s="6">
        <v>0</v>
      </c>
      <c r="DB117" s="5">
        <v>0</v>
      </c>
      <c r="DC117" s="8">
        <v>0</v>
      </c>
      <c r="DD117" s="6">
        <v>0</v>
      </c>
      <c r="DE117" s="5">
        <v>0</v>
      </c>
      <c r="DF117" s="8">
        <v>0</v>
      </c>
      <c r="DG117" s="6">
        <f t="shared" si="204"/>
        <v>8994</v>
      </c>
      <c r="DH117" s="8">
        <f t="shared" si="205"/>
        <v>88436</v>
      </c>
    </row>
    <row r="118" spans="1:112" x14ac:dyDescent="0.3">
      <c r="A118" s="41">
        <v>2012</v>
      </c>
      <c r="B118" s="42" t="s">
        <v>10</v>
      </c>
      <c r="C118" s="6">
        <v>13001</v>
      </c>
      <c r="D118" s="5">
        <v>127472</v>
      </c>
      <c r="E118" s="8">
        <f t="shared" si="234"/>
        <v>9804.7842473655874</v>
      </c>
      <c r="F118" s="6">
        <v>0</v>
      </c>
      <c r="G118" s="5">
        <v>0</v>
      </c>
      <c r="H118" s="8">
        <v>0</v>
      </c>
      <c r="I118" s="6">
        <v>0</v>
      </c>
      <c r="J118" s="5">
        <v>0</v>
      </c>
      <c r="K118" s="8">
        <v>0</v>
      </c>
      <c r="L118" s="6">
        <v>0</v>
      </c>
      <c r="M118" s="5">
        <v>0</v>
      </c>
      <c r="N118" s="8">
        <v>0</v>
      </c>
      <c r="O118" s="6">
        <v>0</v>
      </c>
      <c r="P118" s="5">
        <v>0</v>
      </c>
      <c r="Q118" s="8">
        <v>0</v>
      </c>
      <c r="R118" s="6">
        <v>0</v>
      </c>
      <c r="S118" s="5">
        <v>0</v>
      </c>
      <c r="T118" s="8">
        <v>0</v>
      </c>
      <c r="U118" s="6">
        <v>0</v>
      </c>
      <c r="V118" s="5">
        <v>0</v>
      </c>
      <c r="W118" s="8">
        <v>0</v>
      </c>
      <c r="X118" s="6">
        <v>0</v>
      </c>
      <c r="Y118" s="5">
        <v>0</v>
      </c>
      <c r="Z118" s="8">
        <v>0</v>
      </c>
      <c r="AA118" s="6">
        <v>0</v>
      </c>
      <c r="AB118" s="5">
        <v>0</v>
      </c>
      <c r="AC118" s="8">
        <f t="shared" si="229"/>
        <v>0</v>
      </c>
      <c r="AD118" s="6">
        <v>0</v>
      </c>
      <c r="AE118" s="5">
        <v>0</v>
      </c>
      <c r="AF118" s="8">
        <v>0</v>
      </c>
      <c r="AG118" s="6">
        <v>0</v>
      </c>
      <c r="AH118" s="5">
        <v>0</v>
      </c>
      <c r="AI118" s="8">
        <v>0</v>
      </c>
      <c r="AJ118" s="6"/>
      <c r="AK118" s="5"/>
      <c r="AL118" s="8"/>
      <c r="AM118" s="6">
        <v>0</v>
      </c>
      <c r="AN118" s="5">
        <v>0</v>
      </c>
      <c r="AO118" s="8">
        <v>0</v>
      </c>
      <c r="AP118" s="6">
        <v>0</v>
      </c>
      <c r="AQ118" s="5">
        <v>0</v>
      </c>
      <c r="AR118" s="8">
        <v>0</v>
      </c>
      <c r="AS118" s="6">
        <v>0</v>
      </c>
      <c r="AT118" s="5">
        <v>0</v>
      </c>
      <c r="AU118" s="8">
        <v>0</v>
      </c>
      <c r="AV118" s="6">
        <v>0</v>
      </c>
      <c r="AW118" s="5">
        <v>0</v>
      </c>
      <c r="AX118" s="8">
        <v>0</v>
      </c>
      <c r="AY118" s="6">
        <v>0</v>
      </c>
      <c r="AZ118" s="5">
        <v>0</v>
      </c>
      <c r="BA118" s="8">
        <v>0</v>
      </c>
      <c r="BB118" s="6">
        <v>0</v>
      </c>
      <c r="BC118" s="5">
        <v>0</v>
      </c>
      <c r="BD118" s="8">
        <v>0</v>
      </c>
      <c r="BE118" s="6">
        <v>0</v>
      </c>
      <c r="BF118" s="5">
        <v>0</v>
      </c>
      <c r="BG118" s="8">
        <v>0</v>
      </c>
      <c r="BH118" s="6">
        <v>0</v>
      </c>
      <c r="BI118" s="5">
        <v>0</v>
      </c>
      <c r="BJ118" s="8">
        <v>0</v>
      </c>
      <c r="BK118" s="6">
        <v>0</v>
      </c>
      <c r="BL118" s="5">
        <v>0</v>
      </c>
      <c r="BM118" s="8">
        <v>0</v>
      </c>
      <c r="BN118" s="6">
        <v>0</v>
      </c>
      <c r="BO118" s="5">
        <v>0</v>
      </c>
      <c r="BP118" s="8">
        <v>0</v>
      </c>
      <c r="BQ118" s="6">
        <v>0</v>
      </c>
      <c r="BR118" s="5">
        <v>0</v>
      </c>
      <c r="BS118" s="8">
        <v>0</v>
      </c>
      <c r="BT118" s="6">
        <v>0</v>
      </c>
      <c r="BU118" s="5">
        <v>0</v>
      </c>
      <c r="BV118" s="8">
        <v>0</v>
      </c>
      <c r="BW118" s="6">
        <v>0</v>
      </c>
      <c r="BX118" s="5">
        <v>0</v>
      </c>
      <c r="BY118" s="8">
        <v>0</v>
      </c>
      <c r="BZ118" s="6">
        <v>0</v>
      </c>
      <c r="CA118" s="5">
        <v>0</v>
      </c>
      <c r="CB118" s="8">
        <v>0</v>
      </c>
      <c r="CC118" s="6">
        <v>0</v>
      </c>
      <c r="CD118" s="5">
        <v>0</v>
      </c>
      <c r="CE118" s="8">
        <v>0</v>
      </c>
      <c r="CF118" s="6"/>
      <c r="CG118" s="5"/>
      <c r="CH118" s="8"/>
      <c r="CI118" s="6">
        <v>0</v>
      </c>
      <c r="CJ118" s="5">
        <v>0</v>
      </c>
      <c r="CK118" s="8">
        <v>0</v>
      </c>
      <c r="CL118" s="6">
        <v>0</v>
      </c>
      <c r="CM118" s="5">
        <v>0</v>
      </c>
      <c r="CN118" s="8">
        <v>0</v>
      </c>
      <c r="CO118" s="6">
        <v>0</v>
      </c>
      <c r="CP118" s="5">
        <v>0</v>
      </c>
      <c r="CQ118" s="8">
        <v>0</v>
      </c>
      <c r="CR118" s="6">
        <v>0</v>
      </c>
      <c r="CS118" s="5">
        <v>0</v>
      </c>
      <c r="CT118" s="8">
        <v>0</v>
      </c>
      <c r="CU118" s="6">
        <v>0</v>
      </c>
      <c r="CV118" s="5">
        <v>0</v>
      </c>
      <c r="CW118" s="8">
        <v>0</v>
      </c>
      <c r="CX118" s="6">
        <v>0</v>
      </c>
      <c r="CY118" s="5">
        <v>0</v>
      </c>
      <c r="CZ118" s="8">
        <v>0</v>
      </c>
      <c r="DA118" s="6">
        <v>0</v>
      </c>
      <c r="DB118" s="5">
        <v>0</v>
      </c>
      <c r="DC118" s="8">
        <v>0</v>
      </c>
      <c r="DD118" s="6">
        <v>0</v>
      </c>
      <c r="DE118" s="5">
        <v>0</v>
      </c>
      <c r="DF118" s="8">
        <v>0</v>
      </c>
      <c r="DG118" s="6">
        <f t="shared" si="204"/>
        <v>13001</v>
      </c>
      <c r="DH118" s="8">
        <f t="shared" si="205"/>
        <v>127472</v>
      </c>
    </row>
    <row r="119" spans="1:112" x14ac:dyDescent="0.3">
      <c r="A119" s="41">
        <v>2012</v>
      </c>
      <c r="B119" s="42" t="s">
        <v>11</v>
      </c>
      <c r="C119" s="6">
        <v>33061</v>
      </c>
      <c r="D119" s="5">
        <v>321562</v>
      </c>
      <c r="E119" s="8">
        <f t="shared" si="234"/>
        <v>9726.3240676325568</v>
      </c>
      <c r="F119" s="6">
        <v>0</v>
      </c>
      <c r="G119" s="5">
        <v>0</v>
      </c>
      <c r="H119" s="8">
        <v>0</v>
      </c>
      <c r="I119" s="6">
        <v>0</v>
      </c>
      <c r="J119" s="5">
        <v>0</v>
      </c>
      <c r="K119" s="8">
        <v>0</v>
      </c>
      <c r="L119" s="6">
        <v>0</v>
      </c>
      <c r="M119" s="5">
        <v>0</v>
      </c>
      <c r="N119" s="8">
        <v>0</v>
      </c>
      <c r="O119" s="6">
        <v>0</v>
      </c>
      <c r="P119" s="5">
        <v>0</v>
      </c>
      <c r="Q119" s="8">
        <v>0</v>
      </c>
      <c r="R119" s="6">
        <v>0</v>
      </c>
      <c r="S119" s="5">
        <v>0</v>
      </c>
      <c r="T119" s="8">
        <v>0</v>
      </c>
      <c r="U119" s="6">
        <v>0</v>
      </c>
      <c r="V119" s="5">
        <v>0</v>
      </c>
      <c r="W119" s="8">
        <v>0</v>
      </c>
      <c r="X119" s="6">
        <v>0</v>
      </c>
      <c r="Y119" s="5">
        <v>0</v>
      </c>
      <c r="Z119" s="8">
        <v>0</v>
      </c>
      <c r="AA119" s="6">
        <v>0</v>
      </c>
      <c r="AB119" s="5">
        <v>0</v>
      </c>
      <c r="AC119" s="8">
        <f t="shared" si="229"/>
        <v>0</v>
      </c>
      <c r="AD119" s="6">
        <v>0</v>
      </c>
      <c r="AE119" s="5">
        <v>0</v>
      </c>
      <c r="AF119" s="8">
        <v>0</v>
      </c>
      <c r="AG119" s="6">
        <v>0</v>
      </c>
      <c r="AH119" s="5">
        <v>0</v>
      </c>
      <c r="AI119" s="8">
        <v>0</v>
      </c>
      <c r="AJ119" s="6"/>
      <c r="AK119" s="5"/>
      <c r="AL119" s="8"/>
      <c r="AM119" s="6">
        <v>0</v>
      </c>
      <c r="AN119" s="5">
        <v>0</v>
      </c>
      <c r="AO119" s="8">
        <v>0</v>
      </c>
      <c r="AP119" s="6">
        <v>0</v>
      </c>
      <c r="AQ119" s="5">
        <v>0</v>
      </c>
      <c r="AR119" s="8">
        <v>0</v>
      </c>
      <c r="AS119" s="6">
        <v>0</v>
      </c>
      <c r="AT119" s="5">
        <v>0</v>
      </c>
      <c r="AU119" s="8">
        <v>0</v>
      </c>
      <c r="AV119" s="6">
        <v>0</v>
      </c>
      <c r="AW119" s="5">
        <v>0</v>
      </c>
      <c r="AX119" s="8">
        <v>0</v>
      </c>
      <c r="AY119" s="6">
        <v>0</v>
      </c>
      <c r="AZ119" s="5">
        <v>0</v>
      </c>
      <c r="BA119" s="8">
        <v>0</v>
      </c>
      <c r="BB119" s="6">
        <v>0</v>
      </c>
      <c r="BC119" s="5">
        <v>0</v>
      </c>
      <c r="BD119" s="8">
        <v>0</v>
      </c>
      <c r="BE119" s="6">
        <v>0</v>
      </c>
      <c r="BF119" s="5">
        <v>0</v>
      </c>
      <c r="BG119" s="8">
        <v>0</v>
      </c>
      <c r="BH119" s="6">
        <v>0</v>
      </c>
      <c r="BI119" s="5">
        <v>0</v>
      </c>
      <c r="BJ119" s="8">
        <v>0</v>
      </c>
      <c r="BK119" s="6">
        <v>0</v>
      </c>
      <c r="BL119" s="5">
        <v>0</v>
      </c>
      <c r="BM119" s="8">
        <v>0</v>
      </c>
      <c r="BN119" s="6">
        <v>0</v>
      </c>
      <c r="BO119" s="5">
        <v>0</v>
      </c>
      <c r="BP119" s="8">
        <v>0</v>
      </c>
      <c r="BQ119" s="6">
        <v>0</v>
      </c>
      <c r="BR119" s="5">
        <v>0</v>
      </c>
      <c r="BS119" s="8">
        <v>0</v>
      </c>
      <c r="BT119" s="6">
        <v>0</v>
      </c>
      <c r="BU119" s="5">
        <v>0</v>
      </c>
      <c r="BV119" s="8">
        <v>0</v>
      </c>
      <c r="BW119" s="6">
        <v>0</v>
      </c>
      <c r="BX119" s="5">
        <v>0</v>
      </c>
      <c r="BY119" s="8">
        <v>0</v>
      </c>
      <c r="BZ119" s="6">
        <v>0</v>
      </c>
      <c r="CA119" s="5">
        <v>0</v>
      </c>
      <c r="CB119" s="8">
        <v>0</v>
      </c>
      <c r="CC119" s="6">
        <v>0</v>
      </c>
      <c r="CD119" s="5">
        <v>0</v>
      </c>
      <c r="CE119" s="8">
        <v>0</v>
      </c>
      <c r="CF119" s="6"/>
      <c r="CG119" s="5"/>
      <c r="CH119" s="8"/>
      <c r="CI119" s="6">
        <v>0</v>
      </c>
      <c r="CJ119" s="5">
        <v>0</v>
      </c>
      <c r="CK119" s="8">
        <v>0</v>
      </c>
      <c r="CL119" s="6">
        <v>0</v>
      </c>
      <c r="CM119" s="5">
        <v>0</v>
      </c>
      <c r="CN119" s="8">
        <v>0</v>
      </c>
      <c r="CO119" s="6">
        <v>0</v>
      </c>
      <c r="CP119" s="5">
        <v>0</v>
      </c>
      <c r="CQ119" s="8">
        <v>0</v>
      </c>
      <c r="CR119" s="6">
        <v>0</v>
      </c>
      <c r="CS119" s="5">
        <v>0</v>
      </c>
      <c r="CT119" s="8">
        <v>0</v>
      </c>
      <c r="CU119" s="6">
        <v>0</v>
      </c>
      <c r="CV119" s="5">
        <v>0</v>
      </c>
      <c r="CW119" s="8">
        <v>0</v>
      </c>
      <c r="CX119" s="6">
        <v>0</v>
      </c>
      <c r="CY119" s="5">
        <v>0</v>
      </c>
      <c r="CZ119" s="8">
        <v>0</v>
      </c>
      <c r="DA119" s="6">
        <v>0</v>
      </c>
      <c r="DB119" s="5">
        <v>0</v>
      </c>
      <c r="DC119" s="8">
        <v>0</v>
      </c>
      <c r="DD119" s="6">
        <v>0</v>
      </c>
      <c r="DE119" s="5">
        <v>0</v>
      </c>
      <c r="DF119" s="8">
        <v>0</v>
      </c>
      <c r="DG119" s="6">
        <f t="shared" si="204"/>
        <v>33061</v>
      </c>
      <c r="DH119" s="8">
        <f t="shared" si="205"/>
        <v>321562</v>
      </c>
    </row>
    <row r="120" spans="1:112" x14ac:dyDescent="0.3">
      <c r="A120" s="41">
        <v>2012</v>
      </c>
      <c r="B120" s="42" t="s">
        <v>12</v>
      </c>
      <c r="C120" s="6">
        <v>-2</v>
      </c>
      <c r="D120" s="5">
        <v>151</v>
      </c>
      <c r="E120" s="8">
        <f t="shared" si="234"/>
        <v>-75500</v>
      </c>
      <c r="F120" s="6">
        <v>0</v>
      </c>
      <c r="G120" s="5">
        <v>0</v>
      </c>
      <c r="H120" s="8">
        <v>0</v>
      </c>
      <c r="I120" s="6">
        <v>0</v>
      </c>
      <c r="J120" s="5">
        <v>0</v>
      </c>
      <c r="K120" s="8">
        <v>0</v>
      </c>
      <c r="L120" s="6">
        <v>0</v>
      </c>
      <c r="M120" s="5">
        <v>0</v>
      </c>
      <c r="N120" s="8">
        <v>0</v>
      </c>
      <c r="O120" s="6">
        <v>0</v>
      </c>
      <c r="P120" s="5">
        <v>0</v>
      </c>
      <c r="Q120" s="8">
        <v>0</v>
      </c>
      <c r="R120" s="6">
        <v>0</v>
      </c>
      <c r="S120" s="5">
        <v>0</v>
      </c>
      <c r="T120" s="8">
        <v>0</v>
      </c>
      <c r="U120" s="6">
        <v>0</v>
      </c>
      <c r="V120" s="5">
        <v>0</v>
      </c>
      <c r="W120" s="8">
        <v>0</v>
      </c>
      <c r="X120" s="6">
        <v>0</v>
      </c>
      <c r="Y120" s="5">
        <v>0</v>
      </c>
      <c r="Z120" s="8">
        <v>0</v>
      </c>
      <c r="AA120" s="6">
        <v>0</v>
      </c>
      <c r="AB120" s="5">
        <v>0</v>
      </c>
      <c r="AC120" s="8">
        <f t="shared" si="229"/>
        <v>0</v>
      </c>
      <c r="AD120" s="6">
        <v>0</v>
      </c>
      <c r="AE120" s="5">
        <v>0</v>
      </c>
      <c r="AF120" s="8">
        <v>0</v>
      </c>
      <c r="AG120" s="6">
        <v>0</v>
      </c>
      <c r="AH120" s="5">
        <v>0</v>
      </c>
      <c r="AI120" s="8">
        <v>0</v>
      </c>
      <c r="AJ120" s="6"/>
      <c r="AK120" s="5"/>
      <c r="AL120" s="8"/>
      <c r="AM120" s="6">
        <v>0</v>
      </c>
      <c r="AN120" s="5">
        <v>0</v>
      </c>
      <c r="AO120" s="8">
        <v>0</v>
      </c>
      <c r="AP120" s="6">
        <v>0</v>
      </c>
      <c r="AQ120" s="5">
        <v>0</v>
      </c>
      <c r="AR120" s="8">
        <v>0</v>
      </c>
      <c r="AS120" s="6">
        <v>0</v>
      </c>
      <c r="AT120" s="5">
        <v>0</v>
      </c>
      <c r="AU120" s="8">
        <v>0</v>
      </c>
      <c r="AV120" s="6">
        <v>0</v>
      </c>
      <c r="AW120" s="5">
        <v>0</v>
      </c>
      <c r="AX120" s="8">
        <v>0</v>
      </c>
      <c r="AY120" s="6">
        <v>0</v>
      </c>
      <c r="AZ120" s="5">
        <v>0</v>
      </c>
      <c r="BA120" s="8">
        <v>0</v>
      </c>
      <c r="BB120" s="6">
        <v>0</v>
      </c>
      <c r="BC120" s="5">
        <v>0</v>
      </c>
      <c r="BD120" s="8">
        <v>0</v>
      </c>
      <c r="BE120" s="6">
        <v>5000</v>
      </c>
      <c r="BF120" s="5">
        <v>51465</v>
      </c>
      <c r="BG120" s="8">
        <f t="shared" si="231"/>
        <v>10293</v>
      </c>
      <c r="BH120" s="6">
        <v>0</v>
      </c>
      <c r="BI120" s="5">
        <v>0</v>
      </c>
      <c r="BJ120" s="8">
        <v>0</v>
      </c>
      <c r="BK120" s="6">
        <v>0</v>
      </c>
      <c r="BL120" s="5">
        <v>0</v>
      </c>
      <c r="BM120" s="8">
        <v>0</v>
      </c>
      <c r="BN120" s="6">
        <v>0</v>
      </c>
      <c r="BO120" s="5">
        <v>0</v>
      </c>
      <c r="BP120" s="8">
        <v>0</v>
      </c>
      <c r="BQ120" s="6">
        <v>0</v>
      </c>
      <c r="BR120" s="5">
        <v>0</v>
      </c>
      <c r="BS120" s="8">
        <v>0</v>
      </c>
      <c r="BT120" s="6">
        <v>0</v>
      </c>
      <c r="BU120" s="5">
        <v>0</v>
      </c>
      <c r="BV120" s="8">
        <v>0</v>
      </c>
      <c r="BW120" s="6">
        <v>0</v>
      </c>
      <c r="BX120" s="5">
        <v>0</v>
      </c>
      <c r="BY120" s="8">
        <v>0</v>
      </c>
      <c r="BZ120" s="6">
        <v>0</v>
      </c>
      <c r="CA120" s="5">
        <v>0</v>
      </c>
      <c r="CB120" s="8">
        <v>0</v>
      </c>
      <c r="CC120" s="6">
        <v>0</v>
      </c>
      <c r="CD120" s="5">
        <v>0</v>
      </c>
      <c r="CE120" s="8">
        <v>0</v>
      </c>
      <c r="CF120" s="6"/>
      <c r="CG120" s="5"/>
      <c r="CH120" s="8"/>
      <c r="CI120" s="6">
        <v>0</v>
      </c>
      <c r="CJ120" s="5">
        <v>0</v>
      </c>
      <c r="CK120" s="8">
        <v>0</v>
      </c>
      <c r="CL120" s="6">
        <v>0</v>
      </c>
      <c r="CM120" s="5">
        <v>0</v>
      </c>
      <c r="CN120" s="8">
        <v>0</v>
      </c>
      <c r="CO120" s="6">
        <v>0</v>
      </c>
      <c r="CP120" s="5">
        <v>0</v>
      </c>
      <c r="CQ120" s="8">
        <v>0</v>
      </c>
      <c r="CR120" s="6">
        <v>0</v>
      </c>
      <c r="CS120" s="5">
        <v>0</v>
      </c>
      <c r="CT120" s="8">
        <v>0</v>
      </c>
      <c r="CU120" s="6">
        <v>0</v>
      </c>
      <c r="CV120" s="5">
        <v>0</v>
      </c>
      <c r="CW120" s="8">
        <v>0</v>
      </c>
      <c r="CX120" s="6">
        <v>0</v>
      </c>
      <c r="CY120" s="5">
        <v>0</v>
      </c>
      <c r="CZ120" s="8">
        <v>0</v>
      </c>
      <c r="DA120" s="6">
        <v>0</v>
      </c>
      <c r="DB120" s="5">
        <v>0</v>
      </c>
      <c r="DC120" s="8">
        <v>0</v>
      </c>
      <c r="DD120" s="6">
        <v>0</v>
      </c>
      <c r="DE120" s="5">
        <v>0</v>
      </c>
      <c r="DF120" s="8">
        <v>0</v>
      </c>
      <c r="DG120" s="6">
        <f t="shared" si="204"/>
        <v>4998</v>
      </c>
      <c r="DH120" s="8">
        <f t="shared" si="205"/>
        <v>51616</v>
      </c>
    </row>
    <row r="121" spans="1:112" x14ac:dyDescent="0.3">
      <c r="A121" s="41">
        <v>2012</v>
      </c>
      <c r="B121" s="42" t="s">
        <v>13</v>
      </c>
      <c r="C121" s="6">
        <v>3996</v>
      </c>
      <c r="D121" s="5">
        <v>42357</v>
      </c>
      <c r="E121" s="8">
        <f t="shared" si="234"/>
        <v>10599.84984984985</v>
      </c>
      <c r="F121" s="6">
        <v>0</v>
      </c>
      <c r="G121" s="5">
        <v>0</v>
      </c>
      <c r="H121" s="8">
        <v>0</v>
      </c>
      <c r="I121" s="6">
        <v>0</v>
      </c>
      <c r="J121" s="5">
        <v>0</v>
      </c>
      <c r="K121" s="8">
        <v>0</v>
      </c>
      <c r="L121" s="6">
        <v>0</v>
      </c>
      <c r="M121" s="5">
        <v>0</v>
      </c>
      <c r="N121" s="8">
        <v>0</v>
      </c>
      <c r="O121" s="6">
        <v>0</v>
      </c>
      <c r="P121" s="5">
        <v>0</v>
      </c>
      <c r="Q121" s="8">
        <v>0</v>
      </c>
      <c r="R121" s="6">
        <v>0</v>
      </c>
      <c r="S121" s="5">
        <v>0</v>
      </c>
      <c r="T121" s="8">
        <v>0</v>
      </c>
      <c r="U121" s="6">
        <v>0</v>
      </c>
      <c r="V121" s="5">
        <v>0</v>
      </c>
      <c r="W121" s="8">
        <v>0</v>
      </c>
      <c r="X121" s="6">
        <v>0</v>
      </c>
      <c r="Y121" s="5">
        <v>0</v>
      </c>
      <c r="Z121" s="8">
        <v>0</v>
      </c>
      <c r="AA121" s="6">
        <v>0</v>
      </c>
      <c r="AB121" s="5">
        <v>0</v>
      </c>
      <c r="AC121" s="8">
        <f t="shared" si="229"/>
        <v>0</v>
      </c>
      <c r="AD121" s="6">
        <v>0</v>
      </c>
      <c r="AE121" s="5">
        <v>0</v>
      </c>
      <c r="AF121" s="8">
        <v>0</v>
      </c>
      <c r="AG121" s="6">
        <v>0</v>
      </c>
      <c r="AH121" s="5">
        <v>0</v>
      </c>
      <c r="AI121" s="8">
        <v>0</v>
      </c>
      <c r="AJ121" s="6"/>
      <c r="AK121" s="5"/>
      <c r="AL121" s="8"/>
      <c r="AM121" s="6">
        <v>0</v>
      </c>
      <c r="AN121" s="5">
        <v>0</v>
      </c>
      <c r="AO121" s="8">
        <v>0</v>
      </c>
      <c r="AP121" s="6">
        <v>0</v>
      </c>
      <c r="AQ121" s="5">
        <v>0</v>
      </c>
      <c r="AR121" s="8">
        <v>0</v>
      </c>
      <c r="AS121" s="6">
        <v>0</v>
      </c>
      <c r="AT121" s="5">
        <v>0</v>
      </c>
      <c r="AU121" s="8">
        <v>0</v>
      </c>
      <c r="AV121" s="6">
        <v>0</v>
      </c>
      <c r="AW121" s="5">
        <v>0</v>
      </c>
      <c r="AX121" s="8">
        <v>0</v>
      </c>
      <c r="AY121" s="6">
        <v>0</v>
      </c>
      <c r="AZ121" s="5">
        <v>0</v>
      </c>
      <c r="BA121" s="8">
        <v>0</v>
      </c>
      <c r="BB121" s="6">
        <v>0</v>
      </c>
      <c r="BC121" s="5">
        <v>0</v>
      </c>
      <c r="BD121" s="8">
        <v>0</v>
      </c>
      <c r="BE121" s="6">
        <v>0</v>
      </c>
      <c r="BF121" s="5">
        <v>0</v>
      </c>
      <c r="BG121" s="8">
        <v>0</v>
      </c>
      <c r="BH121" s="6">
        <v>0</v>
      </c>
      <c r="BI121" s="5">
        <v>0</v>
      </c>
      <c r="BJ121" s="8">
        <v>0</v>
      </c>
      <c r="BK121" s="6">
        <v>0</v>
      </c>
      <c r="BL121" s="5">
        <v>0</v>
      </c>
      <c r="BM121" s="8">
        <v>0</v>
      </c>
      <c r="BN121" s="6">
        <v>0</v>
      </c>
      <c r="BO121" s="5">
        <v>0</v>
      </c>
      <c r="BP121" s="8">
        <v>0</v>
      </c>
      <c r="BQ121" s="6">
        <v>0</v>
      </c>
      <c r="BR121" s="5">
        <v>0</v>
      </c>
      <c r="BS121" s="8">
        <v>0</v>
      </c>
      <c r="BT121" s="6">
        <v>0</v>
      </c>
      <c r="BU121" s="5">
        <v>0</v>
      </c>
      <c r="BV121" s="8">
        <v>0</v>
      </c>
      <c r="BW121" s="6">
        <v>0</v>
      </c>
      <c r="BX121" s="5">
        <v>0</v>
      </c>
      <c r="BY121" s="8">
        <v>0</v>
      </c>
      <c r="BZ121" s="6">
        <v>0</v>
      </c>
      <c r="CA121" s="5">
        <v>0</v>
      </c>
      <c r="CB121" s="8">
        <v>0</v>
      </c>
      <c r="CC121" s="6">
        <v>0</v>
      </c>
      <c r="CD121" s="5">
        <v>0</v>
      </c>
      <c r="CE121" s="8">
        <v>0</v>
      </c>
      <c r="CF121" s="6"/>
      <c r="CG121" s="5"/>
      <c r="CH121" s="8"/>
      <c r="CI121" s="6">
        <v>0</v>
      </c>
      <c r="CJ121" s="5">
        <v>0</v>
      </c>
      <c r="CK121" s="8">
        <v>0</v>
      </c>
      <c r="CL121" s="6">
        <v>17830</v>
      </c>
      <c r="CM121" s="5">
        <v>179290</v>
      </c>
      <c r="CN121" s="8">
        <f t="shared" si="233"/>
        <v>10055.524397083565</v>
      </c>
      <c r="CO121" s="6">
        <v>0</v>
      </c>
      <c r="CP121" s="5">
        <v>0</v>
      </c>
      <c r="CQ121" s="8">
        <v>0</v>
      </c>
      <c r="CR121" s="6">
        <v>0</v>
      </c>
      <c r="CS121" s="5">
        <v>0</v>
      </c>
      <c r="CT121" s="8">
        <v>0</v>
      </c>
      <c r="CU121" s="6">
        <v>0</v>
      </c>
      <c r="CV121" s="5">
        <v>0</v>
      </c>
      <c r="CW121" s="8">
        <v>0</v>
      </c>
      <c r="CX121" s="6">
        <v>0</v>
      </c>
      <c r="CY121" s="5">
        <v>0</v>
      </c>
      <c r="CZ121" s="8">
        <v>0</v>
      </c>
      <c r="DA121" s="6">
        <v>0</v>
      </c>
      <c r="DB121" s="5">
        <v>0</v>
      </c>
      <c r="DC121" s="8">
        <v>0</v>
      </c>
      <c r="DD121" s="6">
        <v>0</v>
      </c>
      <c r="DE121" s="5">
        <v>0</v>
      </c>
      <c r="DF121" s="8">
        <v>0</v>
      </c>
      <c r="DG121" s="6">
        <f t="shared" si="204"/>
        <v>21826</v>
      </c>
      <c r="DH121" s="8">
        <f t="shared" si="205"/>
        <v>221647</v>
      </c>
    </row>
    <row r="122" spans="1:112" ht="15" thickBot="1" x14ac:dyDescent="0.35">
      <c r="A122" s="43"/>
      <c r="B122" s="44" t="s">
        <v>14</v>
      </c>
      <c r="C122" s="32">
        <f>SUM(C110:C121)</f>
        <v>115276</v>
      </c>
      <c r="D122" s="31">
        <f>SUM(D110:D121)</f>
        <v>1088504</v>
      </c>
      <c r="E122" s="33"/>
      <c r="F122" s="32">
        <f>SUM(F110:F121)</f>
        <v>0</v>
      </c>
      <c r="G122" s="31">
        <f>SUM(G110:G121)</f>
        <v>0</v>
      </c>
      <c r="H122" s="33"/>
      <c r="I122" s="32">
        <f>SUM(I110:I121)</f>
        <v>0</v>
      </c>
      <c r="J122" s="31">
        <f>SUM(J110:J121)</f>
        <v>0</v>
      </c>
      <c r="K122" s="33"/>
      <c r="L122" s="32">
        <f>SUM(L110:L121)</f>
        <v>0</v>
      </c>
      <c r="M122" s="31">
        <f>SUM(M110:M121)</f>
        <v>0</v>
      </c>
      <c r="N122" s="33"/>
      <c r="O122" s="32">
        <f>SUM(O110:O121)</f>
        <v>0</v>
      </c>
      <c r="P122" s="31">
        <f>SUM(P110:P121)</f>
        <v>0</v>
      </c>
      <c r="Q122" s="33"/>
      <c r="R122" s="32">
        <f>SUM(R110:R121)</f>
        <v>0</v>
      </c>
      <c r="S122" s="31">
        <f>SUM(S110:S121)</f>
        <v>0</v>
      </c>
      <c r="T122" s="33"/>
      <c r="U122" s="32">
        <f>SUM(U110:U121)</f>
        <v>0</v>
      </c>
      <c r="V122" s="31">
        <f>SUM(V110:V121)</f>
        <v>0</v>
      </c>
      <c r="W122" s="33"/>
      <c r="X122" s="32">
        <f>SUM(X110:X121)</f>
        <v>0</v>
      </c>
      <c r="Y122" s="31">
        <f>SUM(Y110:Y121)</f>
        <v>0</v>
      </c>
      <c r="Z122" s="33"/>
      <c r="AA122" s="32">
        <f t="shared" ref="AA122:AB122" si="238">SUM(AA110:AA121)</f>
        <v>0</v>
      </c>
      <c r="AB122" s="31">
        <f t="shared" si="238"/>
        <v>0</v>
      </c>
      <c r="AC122" s="33"/>
      <c r="AD122" s="32">
        <f>SUM(AD110:AD121)</f>
        <v>6386</v>
      </c>
      <c r="AE122" s="31">
        <f>SUM(AE110:AE121)</f>
        <v>62110</v>
      </c>
      <c r="AF122" s="33"/>
      <c r="AG122" s="32">
        <f>SUM(AG110:AG121)</f>
        <v>1998</v>
      </c>
      <c r="AH122" s="31">
        <f>SUM(AH110:AH121)</f>
        <v>21001</v>
      </c>
      <c r="AI122" s="33"/>
      <c r="AJ122" s="32"/>
      <c r="AK122" s="31"/>
      <c r="AL122" s="33"/>
      <c r="AM122" s="32">
        <f>SUM(AM110:AM121)</f>
        <v>0</v>
      </c>
      <c r="AN122" s="31">
        <f>SUM(AN110:AN121)</f>
        <v>0</v>
      </c>
      <c r="AO122" s="33"/>
      <c r="AP122" s="32">
        <f t="shared" ref="AP122:AQ122" si="239">SUM(AP110:AP121)</f>
        <v>0</v>
      </c>
      <c r="AQ122" s="31">
        <f t="shared" si="239"/>
        <v>0</v>
      </c>
      <c r="AR122" s="33"/>
      <c r="AS122" s="32">
        <f t="shared" ref="AS122:AT122" si="240">SUM(AS110:AS121)</f>
        <v>0</v>
      </c>
      <c r="AT122" s="31">
        <f t="shared" si="240"/>
        <v>0</v>
      </c>
      <c r="AU122" s="33"/>
      <c r="AV122" s="32">
        <f t="shared" ref="AV122:AW122" si="241">SUM(AV110:AV121)</f>
        <v>1020</v>
      </c>
      <c r="AW122" s="31">
        <f t="shared" si="241"/>
        <v>9459</v>
      </c>
      <c r="AX122" s="33"/>
      <c r="AY122" s="32">
        <f t="shared" ref="AY122:AZ122" si="242">SUM(AY110:AY121)</f>
        <v>5000</v>
      </c>
      <c r="AZ122" s="31">
        <f t="shared" si="242"/>
        <v>45231</v>
      </c>
      <c r="BA122" s="33"/>
      <c r="BB122" s="32">
        <f t="shared" ref="BB122:BC122" si="243">SUM(BB110:BB121)</f>
        <v>0</v>
      </c>
      <c r="BC122" s="31">
        <f t="shared" si="243"/>
        <v>0</v>
      </c>
      <c r="BD122" s="33"/>
      <c r="BE122" s="32">
        <f t="shared" ref="BE122:BF122" si="244">SUM(BE110:BE121)</f>
        <v>5997</v>
      </c>
      <c r="BF122" s="31">
        <f t="shared" si="244"/>
        <v>62108</v>
      </c>
      <c r="BG122" s="33"/>
      <c r="BH122" s="32">
        <f t="shared" ref="BH122:BI122" si="245">SUM(BH110:BH121)</f>
        <v>0</v>
      </c>
      <c r="BI122" s="31">
        <f t="shared" si="245"/>
        <v>0</v>
      </c>
      <c r="BJ122" s="33"/>
      <c r="BK122" s="32">
        <f t="shared" ref="BK122:BL122" si="246">SUM(BK110:BK121)</f>
        <v>0</v>
      </c>
      <c r="BL122" s="31">
        <f t="shared" si="246"/>
        <v>0</v>
      </c>
      <c r="BM122" s="33"/>
      <c r="BN122" s="32">
        <f t="shared" ref="BN122:BO122" si="247">SUM(BN110:BN121)</f>
        <v>0</v>
      </c>
      <c r="BO122" s="31">
        <f t="shared" si="247"/>
        <v>0</v>
      </c>
      <c r="BP122" s="33"/>
      <c r="BQ122" s="32">
        <f t="shared" ref="BQ122:BR122" si="248">SUM(BQ110:BQ121)</f>
        <v>0</v>
      </c>
      <c r="BR122" s="31">
        <f t="shared" si="248"/>
        <v>0</v>
      </c>
      <c r="BS122" s="33"/>
      <c r="BT122" s="32">
        <f t="shared" ref="BT122:BU122" si="249">SUM(BT110:BT121)</f>
        <v>0</v>
      </c>
      <c r="BU122" s="31">
        <f t="shared" si="249"/>
        <v>0</v>
      </c>
      <c r="BV122" s="33"/>
      <c r="BW122" s="32">
        <f t="shared" ref="BW122:BX122" si="250">SUM(BW110:BW121)</f>
        <v>6904</v>
      </c>
      <c r="BX122" s="31">
        <f t="shared" si="250"/>
        <v>68024</v>
      </c>
      <c r="BY122" s="33"/>
      <c r="BZ122" s="32">
        <f t="shared" ref="BZ122:CA122" si="251">SUM(BZ110:BZ121)</f>
        <v>0</v>
      </c>
      <c r="CA122" s="31">
        <f t="shared" si="251"/>
        <v>0</v>
      </c>
      <c r="CB122" s="33"/>
      <c r="CC122" s="32">
        <f t="shared" ref="CC122:CD122" si="252">SUM(CC110:CC121)</f>
        <v>12475</v>
      </c>
      <c r="CD122" s="31">
        <f t="shared" si="252"/>
        <v>168738</v>
      </c>
      <c r="CE122" s="33"/>
      <c r="CF122" s="32"/>
      <c r="CG122" s="31"/>
      <c r="CH122" s="33"/>
      <c r="CI122" s="32">
        <f t="shared" ref="CI122:CJ122" si="253">SUM(CI110:CI121)</f>
        <v>0</v>
      </c>
      <c r="CJ122" s="31">
        <f t="shared" si="253"/>
        <v>0</v>
      </c>
      <c r="CK122" s="33"/>
      <c r="CL122" s="32">
        <f t="shared" ref="CL122:CM122" si="254">SUM(CL110:CL121)</f>
        <v>32787</v>
      </c>
      <c r="CM122" s="31">
        <f t="shared" si="254"/>
        <v>319553</v>
      </c>
      <c r="CN122" s="33"/>
      <c r="CO122" s="32">
        <f t="shared" ref="CO122:CP122" si="255">SUM(CO110:CO121)</f>
        <v>0</v>
      </c>
      <c r="CP122" s="31">
        <f t="shared" si="255"/>
        <v>0</v>
      </c>
      <c r="CQ122" s="33"/>
      <c r="CR122" s="32">
        <f t="shared" ref="CR122:CS122" si="256">SUM(CR110:CR121)</f>
        <v>0</v>
      </c>
      <c r="CS122" s="31">
        <f t="shared" si="256"/>
        <v>0</v>
      </c>
      <c r="CT122" s="33"/>
      <c r="CU122" s="32">
        <f t="shared" ref="CU122:CV122" si="257">SUM(CU110:CU121)</f>
        <v>0</v>
      </c>
      <c r="CV122" s="31">
        <f t="shared" si="257"/>
        <v>0</v>
      </c>
      <c r="CW122" s="33"/>
      <c r="CX122" s="32">
        <f t="shared" ref="CX122:CY122" si="258">SUM(CX110:CX121)</f>
        <v>0</v>
      </c>
      <c r="CY122" s="31">
        <f t="shared" si="258"/>
        <v>0</v>
      </c>
      <c r="CZ122" s="33"/>
      <c r="DA122" s="32">
        <f t="shared" ref="DA122:DB122" si="259">SUM(DA110:DA121)</f>
        <v>0</v>
      </c>
      <c r="DB122" s="31">
        <f t="shared" si="259"/>
        <v>0</v>
      </c>
      <c r="DC122" s="33"/>
      <c r="DD122" s="32">
        <f t="shared" ref="DD122:DE122" si="260">SUM(DD110:DD121)</f>
        <v>0</v>
      </c>
      <c r="DE122" s="31">
        <f t="shared" si="260"/>
        <v>0</v>
      </c>
      <c r="DF122" s="33"/>
      <c r="DG122" s="32">
        <f t="shared" si="204"/>
        <v>187843</v>
      </c>
      <c r="DH122" s="33">
        <f t="shared" si="205"/>
        <v>1844728</v>
      </c>
    </row>
    <row r="123" spans="1:112" x14ac:dyDescent="0.3">
      <c r="A123" s="41">
        <v>2013</v>
      </c>
      <c r="B123" s="42" t="s">
        <v>2</v>
      </c>
      <c r="C123" s="6">
        <v>18958</v>
      </c>
      <c r="D123" s="5">
        <v>187707</v>
      </c>
      <c r="E123" s="8">
        <f>D123/C123*1000</f>
        <v>9901.2026585082822</v>
      </c>
      <c r="F123" s="6">
        <v>0</v>
      </c>
      <c r="G123" s="5">
        <v>0</v>
      </c>
      <c r="H123" s="8">
        <v>0</v>
      </c>
      <c r="I123" s="6">
        <v>0</v>
      </c>
      <c r="J123" s="5">
        <v>0</v>
      </c>
      <c r="K123" s="8">
        <v>0</v>
      </c>
      <c r="L123" s="6">
        <v>0</v>
      </c>
      <c r="M123" s="5">
        <v>0</v>
      </c>
      <c r="N123" s="8">
        <v>0</v>
      </c>
      <c r="O123" s="6">
        <v>0</v>
      </c>
      <c r="P123" s="5">
        <v>0</v>
      </c>
      <c r="Q123" s="8">
        <v>0</v>
      </c>
      <c r="R123" s="6">
        <v>0</v>
      </c>
      <c r="S123" s="5">
        <v>0</v>
      </c>
      <c r="T123" s="8">
        <v>0</v>
      </c>
      <c r="U123" s="6">
        <v>0</v>
      </c>
      <c r="V123" s="5">
        <v>0</v>
      </c>
      <c r="W123" s="8">
        <v>0</v>
      </c>
      <c r="X123" s="6">
        <v>0</v>
      </c>
      <c r="Y123" s="5">
        <v>0</v>
      </c>
      <c r="Z123" s="8">
        <v>0</v>
      </c>
      <c r="AA123" s="6">
        <v>0</v>
      </c>
      <c r="AB123" s="5">
        <v>0</v>
      </c>
      <c r="AC123" s="8">
        <f t="shared" ref="AC123:AC134" si="261">IF(AA123=0,0,AB123/AA123*1000)</f>
        <v>0</v>
      </c>
      <c r="AD123" s="6">
        <v>0</v>
      </c>
      <c r="AE123" s="5">
        <v>0</v>
      </c>
      <c r="AF123" s="8">
        <v>0</v>
      </c>
      <c r="AG123" s="6">
        <v>0</v>
      </c>
      <c r="AH123" s="5">
        <v>0</v>
      </c>
      <c r="AI123" s="8">
        <v>0</v>
      </c>
      <c r="AJ123" s="6"/>
      <c r="AK123" s="5"/>
      <c r="AL123" s="8"/>
      <c r="AM123" s="6">
        <v>0</v>
      </c>
      <c r="AN123" s="5">
        <v>0</v>
      </c>
      <c r="AO123" s="8">
        <v>0</v>
      </c>
      <c r="AP123" s="6">
        <v>0</v>
      </c>
      <c r="AQ123" s="5">
        <v>0</v>
      </c>
      <c r="AR123" s="8">
        <v>0</v>
      </c>
      <c r="AS123" s="6">
        <v>0</v>
      </c>
      <c r="AT123" s="5">
        <v>0</v>
      </c>
      <c r="AU123" s="8">
        <v>0</v>
      </c>
      <c r="AV123" s="6">
        <v>0</v>
      </c>
      <c r="AW123" s="5">
        <v>0</v>
      </c>
      <c r="AX123" s="8">
        <v>0</v>
      </c>
      <c r="AY123" s="6">
        <v>0</v>
      </c>
      <c r="AZ123" s="5">
        <v>0</v>
      </c>
      <c r="BA123" s="8">
        <v>0</v>
      </c>
      <c r="BB123" s="6">
        <v>0</v>
      </c>
      <c r="BC123" s="5">
        <v>0</v>
      </c>
      <c r="BD123" s="8">
        <v>0</v>
      </c>
      <c r="BE123" s="6">
        <v>0</v>
      </c>
      <c r="BF123" s="5">
        <v>0</v>
      </c>
      <c r="BG123" s="8">
        <v>0</v>
      </c>
      <c r="BH123" s="6">
        <v>0</v>
      </c>
      <c r="BI123" s="5">
        <v>0</v>
      </c>
      <c r="BJ123" s="8">
        <v>0</v>
      </c>
      <c r="BK123" s="6">
        <v>0</v>
      </c>
      <c r="BL123" s="5">
        <v>0</v>
      </c>
      <c r="BM123" s="8">
        <v>0</v>
      </c>
      <c r="BN123" s="6">
        <v>0</v>
      </c>
      <c r="BO123" s="5">
        <v>0</v>
      </c>
      <c r="BP123" s="8">
        <v>0</v>
      </c>
      <c r="BQ123" s="6">
        <v>0</v>
      </c>
      <c r="BR123" s="5">
        <v>0</v>
      </c>
      <c r="BS123" s="8">
        <v>0</v>
      </c>
      <c r="BT123" s="6">
        <v>0</v>
      </c>
      <c r="BU123" s="5">
        <v>0</v>
      </c>
      <c r="BV123" s="8">
        <v>0</v>
      </c>
      <c r="BW123" s="6">
        <v>0</v>
      </c>
      <c r="BX123" s="5">
        <v>0</v>
      </c>
      <c r="BY123" s="8">
        <v>0</v>
      </c>
      <c r="BZ123" s="6">
        <v>0</v>
      </c>
      <c r="CA123" s="5">
        <v>0</v>
      </c>
      <c r="CB123" s="8">
        <v>0</v>
      </c>
      <c r="CC123" s="6">
        <v>0</v>
      </c>
      <c r="CD123" s="5">
        <v>0</v>
      </c>
      <c r="CE123" s="8">
        <v>0</v>
      </c>
      <c r="CF123" s="6"/>
      <c r="CG123" s="5"/>
      <c r="CH123" s="8"/>
      <c r="CI123" s="6">
        <v>0</v>
      </c>
      <c r="CJ123" s="5">
        <v>0</v>
      </c>
      <c r="CK123" s="8">
        <v>0</v>
      </c>
      <c r="CL123" s="6">
        <v>0</v>
      </c>
      <c r="CM123" s="5">
        <v>0</v>
      </c>
      <c r="CN123" s="8">
        <v>0</v>
      </c>
      <c r="CO123" s="6">
        <v>0</v>
      </c>
      <c r="CP123" s="5">
        <v>0</v>
      </c>
      <c r="CQ123" s="8">
        <v>0</v>
      </c>
      <c r="CR123" s="6">
        <v>0</v>
      </c>
      <c r="CS123" s="5">
        <v>0</v>
      </c>
      <c r="CT123" s="8">
        <v>0</v>
      </c>
      <c r="CU123" s="6">
        <v>0</v>
      </c>
      <c r="CV123" s="5">
        <v>0</v>
      </c>
      <c r="CW123" s="8">
        <v>0</v>
      </c>
      <c r="CX123" s="6">
        <v>0</v>
      </c>
      <c r="CY123" s="5">
        <v>0</v>
      </c>
      <c r="CZ123" s="8">
        <v>0</v>
      </c>
      <c r="DA123" s="6">
        <v>0</v>
      </c>
      <c r="DB123" s="5">
        <v>0</v>
      </c>
      <c r="DC123" s="8">
        <v>0</v>
      </c>
      <c r="DD123" s="6">
        <v>0</v>
      </c>
      <c r="DE123" s="5">
        <v>0</v>
      </c>
      <c r="DF123" s="8">
        <v>0</v>
      </c>
      <c r="DG123" s="6">
        <f t="shared" ref="DG123:DG135" si="262">DD123+DA123+CX123+CU123+CR123+CO123+CL123+CC123+BW123+BT123+BK123+BE123+BB123+AY123+AV123+AM123+AG123+AD123+R123+L123+C123+AS123+BN123+BQ123+F123</f>
        <v>18958</v>
      </c>
      <c r="DH123" s="8">
        <f t="shared" ref="DH123:DH135" si="263">DE123+DB123+CY123+CV123+CS123+CP123+CM123+CD123+BX123+BU123+BL123+BF123+BC123+AZ123+AW123+AN123+AH123+AE123+S123+M123+D123+AT123+BO123+BR123+G123</f>
        <v>187707</v>
      </c>
    </row>
    <row r="124" spans="1:112" x14ac:dyDescent="0.3">
      <c r="A124" s="41">
        <v>2013</v>
      </c>
      <c r="B124" s="42" t="s">
        <v>3</v>
      </c>
      <c r="C124" s="6">
        <v>4594</v>
      </c>
      <c r="D124" s="5">
        <v>48466</v>
      </c>
      <c r="E124" s="8">
        <f t="shared" ref="E124:E129" si="264">D124/C124*1000</f>
        <v>10549.847627340008</v>
      </c>
      <c r="F124" s="6">
        <v>0</v>
      </c>
      <c r="G124" s="5">
        <v>0</v>
      </c>
      <c r="H124" s="8">
        <v>0</v>
      </c>
      <c r="I124" s="6">
        <v>0</v>
      </c>
      <c r="J124" s="5">
        <v>0</v>
      </c>
      <c r="K124" s="8">
        <v>0</v>
      </c>
      <c r="L124" s="6">
        <v>0</v>
      </c>
      <c r="M124" s="5">
        <v>0</v>
      </c>
      <c r="N124" s="8">
        <v>0</v>
      </c>
      <c r="O124" s="6">
        <v>0</v>
      </c>
      <c r="P124" s="5">
        <v>0</v>
      </c>
      <c r="Q124" s="8">
        <v>0</v>
      </c>
      <c r="R124" s="6">
        <v>0</v>
      </c>
      <c r="S124" s="5">
        <v>0</v>
      </c>
      <c r="T124" s="8">
        <v>0</v>
      </c>
      <c r="U124" s="6">
        <v>0</v>
      </c>
      <c r="V124" s="5">
        <v>0</v>
      </c>
      <c r="W124" s="8">
        <v>0</v>
      </c>
      <c r="X124" s="6">
        <v>0</v>
      </c>
      <c r="Y124" s="5">
        <v>0</v>
      </c>
      <c r="Z124" s="8">
        <v>0</v>
      </c>
      <c r="AA124" s="6">
        <v>0</v>
      </c>
      <c r="AB124" s="5">
        <v>0</v>
      </c>
      <c r="AC124" s="8">
        <f t="shared" si="261"/>
        <v>0</v>
      </c>
      <c r="AD124" s="6">
        <v>0</v>
      </c>
      <c r="AE124" s="5">
        <v>0</v>
      </c>
      <c r="AF124" s="8">
        <v>0</v>
      </c>
      <c r="AG124" s="6">
        <v>0</v>
      </c>
      <c r="AH124" s="5">
        <v>0</v>
      </c>
      <c r="AI124" s="8">
        <v>0</v>
      </c>
      <c r="AJ124" s="6"/>
      <c r="AK124" s="5"/>
      <c r="AL124" s="8"/>
      <c r="AM124" s="6">
        <v>0</v>
      </c>
      <c r="AN124" s="5">
        <v>0</v>
      </c>
      <c r="AO124" s="8">
        <v>0</v>
      </c>
      <c r="AP124" s="6">
        <v>0</v>
      </c>
      <c r="AQ124" s="5">
        <v>0</v>
      </c>
      <c r="AR124" s="8">
        <v>0</v>
      </c>
      <c r="AS124" s="6">
        <v>0</v>
      </c>
      <c r="AT124" s="5">
        <v>0</v>
      </c>
      <c r="AU124" s="8">
        <v>0</v>
      </c>
      <c r="AV124" s="6">
        <v>0</v>
      </c>
      <c r="AW124" s="5">
        <v>0</v>
      </c>
      <c r="AX124" s="8">
        <v>0</v>
      </c>
      <c r="AY124" s="6">
        <v>0</v>
      </c>
      <c r="AZ124" s="5">
        <v>0</v>
      </c>
      <c r="BA124" s="8">
        <v>0</v>
      </c>
      <c r="BB124" s="6">
        <v>0</v>
      </c>
      <c r="BC124" s="5">
        <v>0</v>
      </c>
      <c r="BD124" s="8">
        <v>0</v>
      </c>
      <c r="BE124" s="6">
        <v>0</v>
      </c>
      <c r="BF124" s="5">
        <v>0</v>
      </c>
      <c r="BG124" s="8">
        <v>0</v>
      </c>
      <c r="BH124" s="6">
        <v>0</v>
      </c>
      <c r="BI124" s="5">
        <v>0</v>
      </c>
      <c r="BJ124" s="8">
        <v>0</v>
      </c>
      <c r="BK124" s="6">
        <v>0</v>
      </c>
      <c r="BL124" s="5">
        <v>0</v>
      </c>
      <c r="BM124" s="8">
        <v>0</v>
      </c>
      <c r="BN124" s="6">
        <v>0</v>
      </c>
      <c r="BO124" s="5">
        <v>0</v>
      </c>
      <c r="BP124" s="8">
        <v>0</v>
      </c>
      <c r="BQ124" s="6">
        <v>0</v>
      </c>
      <c r="BR124" s="5">
        <v>0</v>
      </c>
      <c r="BS124" s="8">
        <v>0</v>
      </c>
      <c r="BT124" s="6">
        <v>0</v>
      </c>
      <c r="BU124" s="5">
        <v>0</v>
      </c>
      <c r="BV124" s="8">
        <v>0</v>
      </c>
      <c r="BW124" s="6">
        <v>0</v>
      </c>
      <c r="BX124" s="5">
        <v>0</v>
      </c>
      <c r="BY124" s="8">
        <v>0</v>
      </c>
      <c r="BZ124" s="6">
        <v>0</v>
      </c>
      <c r="CA124" s="5">
        <v>0</v>
      </c>
      <c r="CB124" s="8">
        <v>0</v>
      </c>
      <c r="CC124" s="6">
        <v>0</v>
      </c>
      <c r="CD124" s="5">
        <v>0</v>
      </c>
      <c r="CE124" s="8">
        <v>0</v>
      </c>
      <c r="CF124" s="6"/>
      <c r="CG124" s="5"/>
      <c r="CH124" s="8"/>
      <c r="CI124" s="6">
        <v>0</v>
      </c>
      <c r="CJ124" s="5">
        <v>0</v>
      </c>
      <c r="CK124" s="8">
        <v>0</v>
      </c>
      <c r="CL124" s="6">
        <v>0</v>
      </c>
      <c r="CM124" s="5">
        <v>0</v>
      </c>
      <c r="CN124" s="8">
        <v>0</v>
      </c>
      <c r="CO124" s="6">
        <v>0</v>
      </c>
      <c r="CP124" s="5">
        <v>0</v>
      </c>
      <c r="CQ124" s="8">
        <v>0</v>
      </c>
      <c r="CR124" s="6">
        <v>0</v>
      </c>
      <c r="CS124" s="5">
        <v>0</v>
      </c>
      <c r="CT124" s="8">
        <v>0</v>
      </c>
      <c r="CU124" s="6">
        <v>0</v>
      </c>
      <c r="CV124" s="5">
        <v>0</v>
      </c>
      <c r="CW124" s="8">
        <v>0</v>
      </c>
      <c r="CX124" s="6">
        <v>0</v>
      </c>
      <c r="CY124" s="5">
        <v>0</v>
      </c>
      <c r="CZ124" s="8">
        <v>0</v>
      </c>
      <c r="DA124" s="6">
        <v>0</v>
      </c>
      <c r="DB124" s="5">
        <v>0</v>
      </c>
      <c r="DC124" s="8">
        <v>0</v>
      </c>
      <c r="DD124" s="6">
        <v>0</v>
      </c>
      <c r="DE124" s="5">
        <v>0</v>
      </c>
      <c r="DF124" s="8">
        <v>0</v>
      </c>
      <c r="DG124" s="6">
        <f t="shared" si="262"/>
        <v>4594</v>
      </c>
      <c r="DH124" s="8">
        <f t="shared" si="263"/>
        <v>48466</v>
      </c>
    </row>
    <row r="125" spans="1:112" x14ac:dyDescent="0.3">
      <c r="A125" s="41">
        <v>2013</v>
      </c>
      <c r="B125" s="42" t="s">
        <v>4</v>
      </c>
      <c r="C125" s="6">
        <v>3979</v>
      </c>
      <c r="D125" s="5">
        <v>41918</v>
      </c>
      <c r="E125" s="8">
        <f t="shared" si="264"/>
        <v>10534.807740638351</v>
      </c>
      <c r="F125" s="6">
        <v>0</v>
      </c>
      <c r="G125" s="5">
        <v>0</v>
      </c>
      <c r="H125" s="8">
        <v>0</v>
      </c>
      <c r="I125" s="6">
        <v>0</v>
      </c>
      <c r="J125" s="5">
        <v>0</v>
      </c>
      <c r="K125" s="8">
        <v>0</v>
      </c>
      <c r="L125" s="6">
        <v>0</v>
      </c>
      <c r="M125" s="5">
        <v>0</v>
      </c>
      <c r="N125" s="8">
        <v>0</v>
      </c>
      <c r="O125" s="6">
        <v>0</v>
      </c>
      <c r="P125" s="5">
        <v>0</v>
      </c>
      <c r="Q125" s="8">
        <v>0</v>
      </c>
      <c r="R125" s="6">
        <v>0</v>
      </c>
      <c r="S125" s="5">
        <v>0</v>
      </c>
      <c r="T125" s="8">
        <v>0</v>
      </c>
      <c r="U125" s="6">
        <v>0</v>
      </c>
      <c r="V125" s="5">
        <v>0</v>
      </c>
      <c r="W125" s="8">
        <v>0</v>
      </c>
      <c r="X125" s="6">
        <v>0</v>
      </c>
      <c r="Y125" s="5">
        <v>0</v>
      </c>
      <c r="Z125" s="8">
        <v>0</v>
      </c>
      <c r="AA125" s="6">
        <v>0</v>
      </c>
      <c r="AB125" s="5">
        <v>0</v>
      </c>
      <c r="AC125" s="8">
        <f t="shared" si="261"/>
        <v>0</v>
      </c>
      <c r="AD125" s="6">
        <v>0</v>
      </c>
      <c r="AE125" s="5">
        <v>0</v>
      </c>
      <c r="AF125" s="8">
        <v>0</v>
      </c>
      <c r="AG125" s="6">
        <v>0</v>
      </c>
      <c r="AH125" s="5">
        <v>0</v>
      </c>
      <c r="AI125" s="8">
        <v>0</v>
      </c>
      <c r="AJ125" s="6"/>
      <c r="AK125" s="5"/>
      <c r="AL125" s="8"/>
      <c r="AM125" s="6">
        <v>0</v>
      </c>
      <c r="AN125" s="5">
        <v>0</v>
      </c>
      <c r="AO125" s="8">
        <v>0</v>
      </c>
      <c r="AP125" s="6">
        <v>0</v>
      </c>
      <c r="AQ125" s="5">
        <v>0</v>
      </c>
      <c r="AR125" s="8">
        <v>0</v>
      </c>
      <c r="AS125" s="6">
        <v>0</v>
      </c>
      <c r="AT125" s="5">
        <v>0</v>
      </c>
      <c r="AU125" s="8">
        <v>0</v>
      </c>
      <c r="AV125" s="6">
        <v>0</v>
      </c>
      <c r="AW125" s="5">
        <v>0</v>
      </c>
      <c r="AX125" s="8">
        <v>0</v>
      </c>
      <c r="AY125" s="6">
        <v>0</v>
      </c>
      <c r="AZ125" s="5">
        <v>0</v>
      </c>
      <c r="BA125" s="8">
        <v>0</v>
      </c>
      <c r="BB125" s="6">
        <v>0</v>
      </c>
      <c r="BC125" s="5">
        <v>0</v>
      </c>
      <c r="BD125" s="8">
        <v>0</v>
      </c>
      <c r="BE125" s="6">
        <v>0</v>
      </c>
      <c r="BF125" s="5">
        <v>0</v>
      </c>
      <c r="BG125" s="8">
        <v>0</v>
      </c>
      <c r="BH125" s="6">
        <v>0</v>
      </c>
      <c r="BI125" s="5">
        <v>0</v>
      </c>
      <c r="BJ125" s="8">
        <v>0</v>
      </c>
      <c r="BK125" s="6">
        <v>0</v>
      </c>
      <c r="BL125" s="5">
        <v>0</v>
      </c>
      <c r="BM125" s="8">
        <v>0</v>
      </c>
      <c r="BN125" s="6">
        <v>0</v>
      </c>
      <c r="BO125" s="5">
        <v>0</v>
      </c>
      <c r="BP125" s="8">
        <v>0</v>
      </c>
      <c r="BQ125" s="6">
        <v>0</v>
      </c>
      <c r="BR125" s="5">
        <v>0</v>
      </c>
      <c r="BS125" s="8">
        <v>0</v>
      </c>
      <c r="BT125" s="6">
        <v>0</v>
      </c>
      <c r="BU125" s="5">
        <v>0</v>
      </c>
      <c r="BV125" s="8">
        <v>0</v>
      </c>
      <c r="BW125" s="6">
        <v>3854</v>
      </c>
      <c r="BX125" s="5">
        <v>43494</v>
      </c>
      <c r="BY125" s="8">
        <f t="shared" ref="BY125:BY127" si="265">BX125/BW125*1000</f>
        <v>11285.4177477945</v>
      </c>
      <c r="BZ125" s="6">
        <v>0</v>
      </c>
      <c r="CA125" s="5">
        <v>0</v>
      </c>
      <c r="CB125" s="8">
        <v>0</v>
      </c>
      <c r="CC125" s="6">
        <v>0</v>
      </c>
      <c r="CD125" s="5">
        <v>0</v>
      </c>
      <c r="CE125" s="8">
        <v>0</v>
      </c>
      <c r="CF125" s="6"/>
      <c r="CG125" s="5"/>
      <c r="CH125" s="8"/>
      <c r="CI125" s="6">
        <v>0</v>
      </c>
      <c r="CJ125" s="5">
        <v>0</v>
      </c>
      <c r="CK125" s="8">
        <v>0</v>
      </c>
      <c r="CL125" s="6">
        <v>0</v>
      </c>
      <c r="CM125" s="5">
        <v>0</v>
      </c>
      <c r="CN125" s="8">
        <v>0</v>
      </c>
      <c r="CO125" s="6">
        <v>0</v>
      </c>
      <c r="CP125" s="5">
        <v>0</v>
      </c>
      <c r="CQ125" s="8">
        <v>0</v>
      </c>
      <c r="CR125" s="6">
        <v>0</v>
      </c>
      <c r="CS125" s="5">
        <v>0</v>
      </c>
      <c r="CT125" s="8">
        <v>0</v>
      </c>
      <c r="CU125" s="6">
        <v>0</v>
      </c>
      <c r="CV125" s="5">
        <v>0</v>
      </c>
      <c r="CW125" s="8">
        <v>0</v>
      </c>
      <c r="CX125" s="6">
        <v>0</v>
      </c>
      <c r="CY125" s="5">
        <v>0</v>
      </c>
      <c r="CZ125" s="8">
        <v>0</v>
      </c>
      <c r="DA125" s="6">
        <v>0</v>
      </c>
      <c r="DB125" s="5">
        <v>0</v>
      </c>
      <c r="DC125" s="8">
        <v>0</v>
      </c>
      <c r="DD125" s="6">
        <v>0</v>
      </c>
      <c r="DE125" s="5">
        <v>0</v>
      </c>
      <c r="DF125" s="8">
        <v>0</v>
      </c>
      <c r="DG125" s="6">
        <f t="shared" si="262"/>
        <v>7833</v>
      </c>
      <c r="DH125" s="8">
        <f t="shared" si="263"/>
        <v>85412</v>
      </c>
    </row>
    <row r="126" spans="1:112" x14ac:dyDescent="0.3">
      <c r="A126" s="41">
        <v>2013</v>
      </c>
      <c r="B126" s="42" t="s">
        <v>5</v>
      </c>
      <c r="C126" s="6">
        <v>5000</v>
      </c>
      <c r="D126" s="5">
        <v>50177</v>
      </c>
      <c r="E126" s="8">
        <f t="shared" si="264"/>
        <v>10035.4</v>
      </c>
      <c r="F126" s="6">
        <v>0</v>
      </c>
      <c r="G126" s="5">
        <v>0</v>
      </c>
      <c r="H126" s="8">
        <v>0</v>
      </c>
      <c r="I126" s="6">
        <v>0</v>
      </c>
      <c r="J126" s="5">
        <v>0</v>
      </c>
      <c r="K126" s="8">
        <v>0</v>
      </c>
      <c r="L126" s="6">
        <v>0</v>
      </c>
      <c r="M126" s="5">
        <v>0</v>
      </c>
      <c r="N126" s="8">
        <v>0</v>
      </c>
      <c r="O126" s="6">
        <v>0</v>
      </c>
      <c r="P126" s="5">
        <v>0</v>
      </c>
      <c r="Q126" s="8">
        <v>0</v>
      </c>
      <c r="R126" s="6">
        <v>0</v>
      </c>
      <c r="S126" s="5">
        <v>0</v>
      </c>
      <c r="T126" s="8">
        <v>0</v>
      </c>
      <c r="U126" s="6">
        <v>0</v>
      </c>
      <c r="V126" s="5">
        <v>0</v>
      </c>
      <c r="W126" s="8">
        <v>0</v>
      </c>
      <c r="X126" s="6">
        <v>0</v>
      </c>
      <c r="Y126" s="5">
        <v>0</v>
      </c>
      <c r="Z126" s="8">
        <v>0</v>
      </c>
      <c r="AA126" s="6">
        <v>0</v>
      </c>
      <c r="AB126" s="5">
        <v>0</v>
      </c>
      <c r="AC126" s="8">
        <f t="shared" si="261"/>
        <v>0</v>
      </c>
      <c r="AD126" s="6">
        <v>0</v>
      </c>
      <c r="AE126" s="5">
        <v>0</v>
      </c>
      <c r="AF126" s="8">
        <v>0</v>
      </c>
      <c r="AG126" s="6">
        <v>0</v>
      </c>
      <c r="AH126" s="5">
        <v>0</v>
      </c>
      <c r="AI126" s="8">
        <v>0</v>
      </c>
      <c r="AJ126" s="6"/>
      <c r="AK126" s="5"/>
      <c r="AL126" s="8"/>
      <c r="AM126" s="6">
        <v>0</v>
      </c>
      <c r="AN126" s="5">
        <v>0</v>
      </c>
      <c r="AO126" s="8">
        <v>0</v>
      </c>
      <c r="AP126" s="6">
        <v>0</v>
      </c>
      <c r="AQ126" s="5">
        <v>0</v>
      </c>
      <c r="AR126" s="8">
        <v>0</v>
      </c>
      <c r="AS126" s="6">
        <v>0</v>
      </c>
      <c r="AT126" s="5">
        <v>0</v>
      </c>
      <c r="AU126" s="8">
        <v>0</v>
      </c>
      <c r="AV126" s="6">
        <v>0</v>
      </c>
      <c r="AW126" s="5">
        <v>0</v>
      </c>
      <c r="AX126" s="8">
        <v>0</v>
      </c>
      <c r="AY126" s="6">
        <v>0</v>
      </c>
      <c r="AZ126" s="5">
        <v>0</v>
      </c>
      <c r="BA126" s="8">
        <v>0</v>
      </c>
      <c r="BB126" s="6">
        <v>0</v>
      </c>
      <c r="BC126" s="5">
        <v>0</v>
      </c>
      <c r="BD126" s="8">
        <v>0</v>
      </c>
      <c r="BE126" s="6">
        <v>0</v>
      </c>
      <c r="BF126" s="5">
        <v>0</v>
      </c>
      <c r="BG126" s="8">
        <v>0</v>
      </c>
      <c r="BH126" s="6">
        <v>0</v>
      </c>
      <c r="BI126" s="5">
        <v>0</v>
      </c>
      <c r="BJ126" s="8">
        <v>0</v>
      </c>
      <c r="BK126" s="6">
        <v>0</v>
      </c>
      <c r="BL126" s="5">
        <v>0</v>
      </c>
      <c r="BM126" s="8">
        <v>0</v>
      </c>
      <c r="BN126" s="6">
        <v>0</v>
      </c>
      <c r="BO126" s="5">
        <v>0</v>
      </c>
      <c r="BP126" s="8">
        <v>0</v>
      </c>
      <c r="BQ126" s="6">
        <v>0</v>
      </c>
      <c r="BR126" s="5">
        <v>0</v>
      </c>
      <c r="BS126" s="8">
        <v>0</v>
      </c>
      <c r="BT126" s="6">
        <v>0</v>
      </c>
      <c r="BU126" s="5">
        <v>0</v>
      </c>
      <c r="BV126" s="8">
        <v>0</v>
      </c>
      <c r="BW126" s="6">
        <v>0</v>
      </c>
      <c r="BX126" s="5">
        <v>0</v>
      </c>
      <c r="BY126" s="8">
        <v>0</v>
      </c>
      <c r="BZ126" s="6">
        <v>0</v>
      </c>
      <c r="CA126" s="5">
        <v>0</v>
      </c>
      <c r="CB126" s="8">
        <v>0</v>
      </c>
      <c r="CC126" s="6">
        <v>0</v>
      </c>
      <c r="CD126" s="5">
        <v>0</v>
      </c>
      <c r="CE126" s="8">
        <v>0</v>
      </c>
      <c r="CF126" s="6"/>
      <c r="CG126" s="5"/>
      <c r="CH126" s="8"/>
      <c r="CI126" s="6">
        <v>0</v>
      </c>
      <c r="CJ126" s="5">
        <v>0</v>
      </c>
      <c r="CK126" s="8">
        <v>0</v>
      </c>
      <c r="CL126" s="6">
        <v>0</v>
      </c>
      <c r="CM126" s="5">
        <v>0</v>
      </c>
      <c r="CN126" s="8">
        <v>0</v>
      </c>
      <c r="CO126" s="6">
        <v>0</v>
      </c>
      <c r="CP126" s="5">
        <v>0</v>
      </c>
      <c r="CQ126" s="8">
        <v>0</v>
      </c>
      <c r="CR126" s="6">
        <v>0</v>
      </c>
      <c r="CS126" s="5">
        <v>0</v>
      </c>
      <c r="CT126" s="8">
        <v>0</v>
      </c>
      <c r="CU126" s="6">
        <v>0</v>
      </c>
      <c r="CV126" s="5">
        <v>0</v>
      </c>
      <c r="CW126" s="8">
        <v>0</v>
      </c>
      <c r="CX126" s="6">
        <v>0</v>
      </c>
      <c r="CY126" s="5">
        <v>0</v>
      </c>
      <c r="CZ126" s="8">
        <v>0</v>
      </c>
      <c r="DA126" s="6">
        <v>0</v>
      </c>
      <c r="DB126" s="5">
        <v>0</v>
      </c>
      <c r="DC126" s="8">
        <v>0</v>
      </c>
      <c r="DD126" s="6">
        <v>0</v>
      </c>
      <c r="DE126" s="5">
        <v>0</v>
      </c>
      <c r="DF126" s="8">
        <v>0</v>
      </c>
      <c r="DG126" s="6">
        <f t="shared" si="262"/>
        <v>5000</v>
      </c>
      <c r="DH126" s="8">
        <f t="shared" si="263"/>
        <v>50177</v>
      </c>
    </row>
    <row r="127" spans="1:112" x14ac:dyDescent="0.3">
      <c r="A127" s="41">
        <v>2013</v>
      </c>
      <c r="B127" s="42" t="s">
        <v>6</v>
      </c>
      <c r="C127" s="6">
        <v>1489</v>
      </c>
      <c r="D127" s="5">
        <v>15010</v>
      </c>
      <c r="E127" s="8">
        <f t="shared" si="264"/>
        <v>10080.591000671591</v>
      </c>
      <c r="F127" s="6">
        <v>0</v>
      </c>
      <c r="G127" s="5">
        <v>0</v>
      </c>
      <c r="H127" s="8">
        <v>0</v>
      </c>
      <c r="I127" s="6">
        <v>0</v>
      </c>
      <c r="J127" s="5">
        <v>0</v>
      </c>
      <c r="K127" s="8">
        <v>0</v>
      </c>
      <c r="L127" s="6">
        <v>0</v>
      </c>
      <c r="M127" s="5">
        <v>0</v>
      </c>
      <c r="N127" s="8">
        <v>0</v>
      </c>
      <c r="O127" s="6">
        <v>0</v>
      </c>
      <c r="P127" s="5">
        <v>0</v>
      </c>
      <c r="Q127" s="8">
        <v>0</v>
      </c>
      <c r="R127" s="6">
        <v>0</v>
      </c>
      <c r="S127" s="5">
        <v>0</v>
      </c>
      <c r="T127" s="8">
        <v>0</v>
      </c>
      <c r="U127" s="6">
        <v>0</v>
      </c>
      <c r="V127" s="5">
        <v>0</v>
      </c>
      <c r="W127" s="8">
        <v>0</v>
      </c>
      <c r="X127" s="6">
        <v>0</v>
      </c>
      <c r="Y127" s="5">
        <v>0</v>
      </c>
      <c r="Z127" s="8">
        <v>0</v>
      </c>
      <c r="AA127" s="6">
        <v>0</v>
      </c>
      <c r="AB127" s="5">
        <v>0</v>
      </c>
      <c r="AC127" s="8">
        <f t="shared" si="261"/>
        <v>0</v>
      </c>
      <c r="AD127" s="6">
        <v>0</v>
      </c>
      <c r="AE127" s="5">
        <v>0</v>
      </c>
      <c r="AF127" s="8">
        <v>0</v>
      </c>
      <c r="AG127" s="6">
        <v>0</v>
      </c>
      <c r="AH127" s="5">
        <v>0</v>
      </c>
      <c r="AI127" s="8">
        <v>0</v>
      </c>
      <c r="AJ127" s="6"/>
      <c r="AK127" s="5"/>
      <c r="AL127" s="8"/>
      <c r="AM127" s="6">
        <v>0</v>
      </c>
      <c r="AN127" s="5">
        <v>0</v>
      </c>
      <c r="AO127" s="8">
        <v>0</v>
      </c>
      <c r="AP127" s="6">
        <v>0</v>
      </c>
      <c r="AQ127" s="5">
        <v>0</v>
      </c>
      <c r="AR127" s="8">
        <v>0</v>
      </c>
      <c r="AS127" s="6">
        <v>0</v>
      </c>
      <c r="AT127" s="5">
        <v>0</v>
      </c>
      <c r="AU127" s="8">
        <v>0</v>
      </c>
      <c r="AV127" s="6">
        <v>0</v>
      </c>
      <c r="AW127" s="5">
        <v>0</v>
      </c>
      <c r="AX127" s="8">
        <v>0</v>
      </c>
      <c r="AY127" s="6">
        <v>0</v>
      </c>
      <c r="AZ127" s="5">
        <v>0</v>
      </c>
      <c r="BA127" s="8">
        <v>0</v>
      </c>
      <c r="BB127" s="6">
        <v>0</v>
      </c>
      <c r="BC127" s="5">
        <v>0</v>
      </c>
      <c r="BD127" s="8">
        <v>0</v>
      </c>
      <c r="BE127" s="6">
        <v>0</v>
      </c>
      <c r="BF127" s="5">
        <v>0</v>
      </c>
      <c r="BG127" s="8">
        <v>0</v>
      </c>
      <c r="BH127" s="6">
        <v>0</v>
      </c>
      <c r="BI127" s="5">
        <v>0</v>
      </c>
      <c r="BJ127" s="8">
        <v>0</v>
      </c>
      <c r="BK127" s="6">
        <v>0</v>
      </c>
      <c r="BL127" s="5">
        <v>0</v>
      </c>
      <c r="BM127" s="8">
        <v>0</v>
      </c>
      <c r="BN127" s="6">
        <v>0</v>
      </c>
      <c r="BO127" s="5">
        <v>0</v>
      </c>
      <c r="BP127" s="8">
        <v>0</v>
      </c>
      <c r="BQ127" s="6">
        <v>0</v>
      </c>
      <c r="BR127" s="5">
        <v>0</v>
      </c>
      <c r="BS127" s="8">
        <v>0</v>
      </c>
      <c r="BT127" s="6">
        <v>0</v>
      </c>
      <c r="BU127" s="5">
        <v>0</v>
      </c>
      <c r="BV127" s="8">
        <v>0</v>
      </c>
      <c r="BW127" s="6">
        <v>4003</v>
      </c>
      <c r="BX127" s="5">
        <v>44454</v>
      </c>
      <c r="BY127" s="8">
        <f t="shared" si="265"/>
        <v>11105.171121658756</v>
      </c>
      <c r="BZ127" s="6">
        <v>0</v>
      </c>
      <c r="CA127" s="5">
        <v>0</v>
      </c>
      <c r="CB127" s="8">
        <v>0</v>
      </c>
      <c r="CC127" s="6">
        <v>0</v>
      </c>
      <c r="CD127" s="5">
        <v>0</v>
      </c>
      <c r="CE127" s="8">
        <v>0</v>
      </c>
      <c r="CF127" s="6"/>
      <c r="CG127" s="5"/>
      <c r="CH127" s="8"/>
      <c r="CI127" s="6">
        <v>0</v>
      </c>
      <c r="CJ127" s="5">
        <v>0</v>
      </c>
      <c r="CK127" s="8">
        <v>0</v>
      </c>
      <c r="CL127" s="6">
        <v>0</v>
      </c>
      <c r="CM127" s="5">
        <v>0</v>
      </c>
      <c r="CN127" s="8">
        <v>0</v>
      </c>
      <c r="CO127" s="6">
        <v>0</v>
      </c>
      <c r="CP127" s="5">
        <v>0</v>
      </c>
      <c r="CQ127" s="8">
        <v>0</v>
      </c>
      <c r="CR127" s="6">
        <v>0</v>
      </c>
      <c r="CS127" s="5">
        <v>0</v>
      </c>
      <c r="CT127" s="8">
        <v>0</v>
      </c>
      <c r="CU127" s="6">
        <v>0</v>
      </c>
      <c r="CV127" s="5">
        <v>0</v>
      </c>
      <c r="CW127" s="8">
        <v>0</v>
      </c>
      <c r="CX127" s="6">
        <v>0</v>
      </c>
      <c r="CY127" s="5">
        <v>0</v>
      </c>
      <c r="CZ127" s="8">
        <v>0</v>
      </c>
      <c r="DA127" s="6">
        <v>0</v>
      </c>
      <c r="DB127" s="5">
        <v>0</v>
      </c>
      <c r="DC127" s="8">
        <v>0</v>
      </c>
      <c r="DD127" s="6">
        <v>0</v>
      </c>
      <c r="DE127" s="5">
        <v>0</v>
      </c>
      <c r="DF127" s="8">
        <v>0</v>
      </c>
      <c r="DG127" s="6">
        <f t="shared" si="262"/>
        <v>5492</v>
      </c>
      <c r="DH127" s="8">
        <f t="shared" si="263"/>
        <v>59464</v>
      </c>
    </row>
    <row r="128" spans="1:112" x14ac:dyDescent="0.3">
      <c r="A128" s="41">
        <v>2013</v>
      </c>
      <c r="B128" s="42" t="s">
        <v>7</v>
      </c>
      <c r="C128" s="6">
        <v>1463</v>
      </c>
      <c r="D128" s="5">
        <v>14808</v>
      </c>
      <c r="E128" s="8">
        <f t="shared" si="264"/>
        <v>10121.667805878331</v>
      </c>
      <c r="F128" s="6">
        <v>0</v>
      </c>
      <c r="G128" s="5">
        <v>0</v>
      </c>
      <c r="H128" s="8">
        <v>0</v>
      </c>
      <c r="I128" s="6">
        <v>0</v>
      </c>
      <c r="J128" s="5">
        <v>0</v>
      </c>
      <c r="K128" s="8">
        <v>0</v>
      </c>
      <c r="L128" s="6">
        <v>0</v>
      </c>
      <c r="M128" s="5">
        <v>0</v>
      </c>
      <c r="N128" s="8">
        <v>0</v>
      </c>
      <c r="O128" s="6">
        <v>0</v>
      </c>
      <c r="P128" s="5">
        <v>0</v>
      </c>
      <c r="Q128" s="8">
        <v>0</v>
      </c>
      <c r="R128" s="6">
        <v>0</v>
      </c>
      <c r="S128" s="5">
        <v>0</v>
      </c>
      <c r="T128" s="8">
        <v>0</v>
      </c>
      <c r="U128" s="6">
        <v>0</v>
      </c>
      <c r="V128" s="5">
        <v>0</v>
      </c>
      <c r="W128" s="8">
        <v>0</v>
      </c>
      <c r="X128" s="6">
        <v>0</v>
      </c>
      <c r="Y128" s="5">
        <v>0</v>
      </c>
      <c r="Z128" s="8">
        <v>0</v>
      </c>
      <c r="AA128" s="6">
        <v>0</v>
      </c>
      <c r="AB128" s="5">
        <v>0</v>
      </c>
      <c r="AC128" s="8">
        <f t="shared" si="261"/>
        <v>0</v>
      </c>
      <c r="AD128" s="6">
        <v>0</v>
      </c>
      <c r="AE128" s="5">
        <v>0</v>
      </c>
      <c r="AF128" s="8">
        <v>0</v>
      </c>
      <c r="AG128" s="6">
        <v>0</v>
      </c>
      <c r="AH128" s="5">
        <v>0</v>
      </c>
      <c r="AI128" s="8">
        <v>0</v>
      </c>
      <c r="AJ128" s="6"/>
      <c r="AK128" s="5"/>
      <c r="AL128" s="8"/>
      <c r="AM128" s="6">
        <v>0</v>
      </c>
      <c r="AN128" s="5">
        <v>0</v>
      </c>
      <c r="AO128" s="8">
        <v>0</v>
      </c>
      <c r="AP128" s="6">
        <v>0</v>
      </c>
      <c r="AQ128" s="5">
        <v>0</v>
      </c>
      <c r="AR128" s="8">
        <v>0</v>
      </c>
      <c r="AS128" s="6">
        <v>0</v>
      </c>
      <c r="AT128" s="5">
        <v>0</v>
      </c>
      <c r="AU128" s="8">
        <v>0</v>
      </c>
      <c r="AV128" s="6">
        <v>0</v>
      </c>
      <c r="AW128" s="5">
        <v>0</v>
      </c>
      <c r="AX128" s="8">
        <v>0</v>
      </c>
      <c r="AY128" s="6">
        <v>0</v>
      </c>
      <c r="AZ128" s="5">
        <v>0</v>
      </c>
      <c r="BA128" s="8">
        <v>0</v>
      </c>
      <c r="BB128" s="6">
        <v>0</v>
      </c>
      <c r="BC128" s="5">
        <v>0</v>
      </c>
      <c r="BD128" s="8">
        <v>0</v>
      </c>
      <c r="BE128" s="6">
        <v>6998</v>
      </c>
      <c r="BF128" s="5">
        <v>76369</v>
      </c>
      <c r="BG128" s="8">
        <f t="shared" ref="BG128:BG134" si="266">BF128/BE128*1000</f>
        <v>10912.975135753073</v>
      </c>
      <c r="BH128" s="6">
        <v>0</v>
      </c>
      <c r="BI128" s="5">
        <v>0</v>
      </c>
      <c r="BJ128" s="8">
        <v>0</v>
      </c>
      <c r="BK128" s="6">
        <v>0</v>
      </c>
      <c r="BL128" s="5">
        <v>0</v>
      </c>
      <c r="BM128" s="8">
        <v>0</v>
      </c>
      <c r="BN128" s="6">
        <v>3952</v>
      </c>
      <c r="BO128" s="5">
        <v>47954</v>
      </c>
      <c r="BP128" s="8">
        <v>0</v>
      </c>
      <c r="BQ128" s="6">
        <v>0</v>
      </c>
      <c r="BR128" s="5">
        <v>0</v>
      </c>
      <c r="BS128" s="8">
        <v>0</v>
      </c>
      <c r="BT128" s="6">
        <v>0</v>
      </c>
      <c r="BU128" s="5">
        <v>0</v>
      </c>
      <c r="BV128" s="8">
        <v>0</v>
      </c>
      <c r="BW128" s="6">
        <v>0</v>
      </c>
      <c r="BX128" s="5">
        <v>0</v>
      </c>
      <c r="BY128" s="8">
        <v>0</v>
      </c>
      <c r="BZ128" s="6">
        <v>0</v>
      </c>
      <c r="CA128" s="5">
        <v>0</v>
      </c>
      <c r="CB128" s="8">
        <v>0</v>
      </c>
      <c r="CC128" s="6">
        <v>0</v>
      </c>
      <c r="CD128" s="5">
        <v>0</v>
      </c>
      <c r="CE128" s="8">
        <v>0</v>
      </c>
      <c r="CF128" s="6"/>
      <c r="CG128" s="5"/>
      <c r="CH128" s="8"/>
      <c r="CI128" s="6">
        <v>0</v>
      </c>
      <c r="CJ128" s="5">
        <v>0</v>
      </c>
      <c r="CK128" s="8">
        <v>0</v>
      </c>
      <c r="CL128" s="6">
        <v>0</v>
      </c>
      <c r="CM128" s="5">
        <v>0</v>
      </c>
      <c r="CN128" s="8">
        <v>0</v>
      </c>
      <c r="CO128" s="6">
        <v>0</v>
      </c>
      <c r="CP128" s="5">
        <v>0</v>
      </c>
      <c r="CQ128" s="8">
        <v>0</v>
      </c>
      <c r="CR128" s="6">
        <v>0</v>
      </c>
      <c r="CS128" s="5">
        <v>0</v>
      </c>
      <c r="CT128" s="8">
        <v>0</v>
      </c>
      <c r="CU128" s="6">
        <v>0</v>
      </c>
      <c r="CV128" s="5">
        <v>0</v>
      </c>
      <c r="CW128" s="8">
        <v>0</v>
      </c>
      <c r="CX128" s="6">
        <v>0</v>
      </c>
      <c r="CY128" s="5">
        <v>0</v>
      </c>
      <c r="CZ128" s="8">
        <v>0</v>
      </c>
      <c r="DA128" s="6">
        <v>0</v>
      </c>
      <c r="DB128" s="5">
        <v>0</v>
      </c>
      <c r="DC128" s="8">
        <v>0</v>
      </c>
      <c r="DD128" s="6">
        <v>0</v>
      </c>
      <c r="DE128" s="5">
        <v>0</v>
      </c>
      <c r="DF128" s="8">
        <v>0</v>
      </c>
      <c r="DG128" s="6">
        <f t="shared" si="262"/>
        <v>12413</v>
      </c>
      <c r="DH128" s="8">
        <f t="shared" si="263"/>
        <v>139131</v>
      </c>
    </row>
    <row r="129" spans="1:112" x14ac:dyDescent="0.3">
      <c r="A129" s="41">
        <v>2013</v>
      </c>
      <c r="B129" s="42" t="s">
        <v>8</v>
      </c>
      <c r="C129" s="6">
        <v>11468.967000000001</v>
      </c>
      <c r="D129" s="5">
        <v>129311.554</v>
      </c>
      <c r="E129" s="8">
        <f t="shared" si="264"/>
        <v>11274.908542329924</v>
      </c>
      <c r="F129" s="6">
        <v>0</v>
      </c>
      <c r="G129" s="5">
        <v>0</v>
      </c>
      <c r="H129" s="8">
        <v>0</v>
      </c>
      <c r="I129" s="6">
        <v>0</v>
      </c>
      <c r="J129" s="5">
        <v>0</v>
      </c>
      <c r="K129" s="8">
        <v>0</v>
      </c>
      <c r="L129" s="6">
        <v>0</v>
      </c>
      <c r="M129" s="5">
        <v>0</v>
      </c>
      <c r="N129" s="8">
        <v>0</v>
      </c>
      <c r="O129" s="6">
        <v>0</v>
      </c>
      <c r="P129" s="5">
        <v>0</v>
      </c>
      <c r="Q129" s="8">
        <v>0</v>
      </c>
      <c r="R129" s="6">
        <v>0</v>
      </c>
      <c r="S129" s="5">
        <v>0</v>
      </c>
      <c r="T129" s="8">
        <v>0</v>
      </c>
      <c r="U129" s="6">
        <v>0</v>
      </c>
      <c r="V129" s="5">
        <v>0</v>
      </c>
      <c r="W129" s="8">
        <v>0</v>
      </c>
      <c r="X129" s="6">
        <v>0</v>
      </c>
      <c r="Y129" s="5">
        <v>0</v>
      </c>
      <c r="Z129" s="8">
        <v>0</v>
      </c>
      <c r="AA129" s="6">
        <v>0</v>
      </c>
      <c r="AB129" s="5">
        <v>0</v>
      </c>
      <c r="AC129" s="8">
        <f t="shared" si="261"/>
        <v>0</v>
      </c>
      <c r="AD129" s="6">
        <v>0</v>
      </c>
      <c r="AE129" s="5">
        <v>0</v>
      </c>
      <c r="AF129" s="8">
        <v>0</v>
      </c>
      <c r="AG129" s="6">
        <v>0</v>
      </c>
      <c r="AH129" s="5">
        <v>0</v>
      </c>
      <c r="AI129" s="8">
        <v>0</v>
      </c>
      <c r="AJ129" s="6"/>
      <c r="AK129" s="5"/>
      <c r="AL129" s="8"/>
      <c r="AM129" s="6">
        <v>0</v>
      </c>
      <c r="AN129" s="5">
        <v>0</v>
      </c>
      <c r="AO129" s="8">
        <v>0</v>
      </c>
      <c r="AP129" s="6">
        <v>0</v>
      </c>
      <c r="AQ129" s="5">
        <v>0</v>
      </c>
      <c r="AR129" s="8">
        <v>0</v>
      </c>
      <c r="AS129" s="6">
        <v>0</v>
      </c>
      <c r="AT129" s="5">
        <v>0</v>
      </c>
      <c r="AU129" s="8">
        <v>0</v>
      </c>
      <c r="AV129" s="6">
        <v>0</v>
      </c>
      <c r="AW129" s="5">
        <v>0</v>
      </c>
      <c r="AX129" s="8">
        <v>0</v>
      </c>
      <c r="AY129" s="6">
        <v>0</v>
      </c>
      <c r="AZ129" s="5">
        <v>0</v>
      </c>
      <c r="BA129" s="8">
        <v>0</v>
      </c>
      <c r="BB129" s="6">
        <v>0</v>
      </c>
      <c r="BC129" s="5">
        <v>0</v>
      </c>
      <c r="BD129" s="8">
        <v>0</v>
      </c>
      <c r="BE129" s="6">
        <v>2002.0250000000001</v>
      </c>
      <c r="BF129" s="5">
        <v>24542.697</v>
      </c>
      <c r="BG129" s="8">
        <f t="shared" si="266"/>
        <v>12258.936326968942</v>
      </c>
      <c r="BH129" s="6">
        <v>0</v>
      </c>
      <c r="BI129" s="5">
        <v>0</v>
      </c>
      <c r="BJ129" s="8">
        <v>0</v>
      </c>
      <c r="BK129" s="6">
        <v>0</v>
      </c>
      <c r="BL129" s="5">
        <v>0</v>
      </c>
      <c r="BM129" s="8">
        <v>0</v>
      </c>
      <c r="BN129" s="6">
        <v>2198.1770000000001</v>
      </c>
      <c r="BO129" s="5">
        <v>51122.345000000001</v>
      </c>
      <c r="BP129" s="8">
        <f t="shared" ref="BP129:BP134" si="267">BO129/BN129*1000</f>
        <v>23256.700893513123</v>
      </c>
      <c r="BQ129" s="6">
        <v>0</v>
      </c>
      <c r="BR129" s="5">
        <v>0</v>
      </c>
      <c r="BS129" s="8">
        <v>0</v>
      </c>
      <c r="BT129" s="6">
        <v>0</v>
      </c>
      <c r="BU129" s="5">
        <v>0</v>
      </c>
      <c r="BV129" s="8">
        <v>0</v>
      </c>
      <c r="BW129" s="6">
        <v>0</v>
      </c>
      <c r="BX129" s="5">
        <v>0</v>
      </c>
      <c r="BY129" s="8">
        <v>0</v>
      </c>
      <c r="BZ129" s="6">
        <v>0</v>
      </c>
      <c r="CA129" s="5">
        <v>0</v>
      </c>
      <c r="CB129" s="8">
        <v>0</v>
      </c>
      <c r="CC129" s="6">
        <v>0</v>
      </c>
      <c r="CD129" s="5">
        <v>0</v>
      </c>
      <c r="CE129" s="8">
        <v>0</v>
      </c>
      <c r="CF129" s="6"/>
      <c r="CG129" s="5"/>
      <c r="CH129" s="8"/>
      <c r="CI129" s="6">
        <v>0</v>
      </c>
      <c r="CJ129" s="5">
        <v>0</v>
      </c>
      <c r="CK129" s="8">
        <v>0</v>
      </c>
      <c r="CL129" s="6">
        <v>0</v>
      </c>
      <c r="CM129" s="5">
        <v>0</v>
      </c>
      <c r="CN129" s="8">
        <v>0</v>
      </c>
      <c r="CO129" s="6">
        <v>0</v>
      </c>
      <c r="CP129" s="5">
        <v>0</v>
      </c>
      <c r="CQ129" s="8">
        <v>0</v>
      </c>
      <c r="CR129" s="6">
        <v>0</v>
      </c>
      <c r="CS129" s="5">
        <v>0</v>
      </c>
      <c r="CT129" s="8">
        <v>0</v>
      </c>
      <c r="CU129" s="6">
        <v>0</v>
      </c>
      <c r="CV129" s="5">
        <v>0</v>
      </c>
      <c r="CW129" s="8">
        <v>0</v>
      </c>
      <c r="CX129" s="6">
        <v>0</v>
      </c>
      <c r="CY129" s="5">
        <v>0</v>
      </c>
      <c r="CZ129" s="8">
        <v>0</v>
      </c>
      <c r="DA129" s="6">
        <v>0</v>
      </c>
      <c r="DB129" s="5">
        <v>0</v>
      </c>
      <c r="DC129" s="8">
        <v>0</v>
      </c>
      <c r="DD129" s="6">
        <v>0</v>
      </c>
      <c r="DE129" s="5">
        <v>0</v>
      </c>
      <c r="DF129" s="8">
        <v>0</v>
      </c>
      <c r="DG129" s="6">
        <f t="shared" si="262"/>
        <v>15669.169</v>
      </c>
      <c r="DH129" s="8">
        <f t="shared" si="263"/>
        <v>204976.59599999999</v>
      </c>
    </row>
    <row r="130" spans="1:112" x14ac:dyDescent="0.3">
      <c r="A130" s="41">
        <v>2013</v>
      </c>
      <c r="B130" s="42" t="s">
        <v>9</v>
      </c>
      <c r="C130" s="6">
        <v>0</v>
      </c>
      <c r="D130" s="5">
        <v>0</v>
      </c>
      <c r="E130" s="8">
        <v>0</v>
      </c>
      <c r="F130" s="6">
        <v>0</v>
      </c>
      <c r="G130" s="5">
        <v>0</v>
      </c>
      <c r="H130" s="8">
        <v>0</v>
      </c>
      <c r="I130" s="6">
        <v>0</v>
      </c>
      <c r="J130" s="5">
        <v>0</v>
      </c>
      <c r="K130" s="8">
        <v>0</v>
      </c>
      <c r="L130" s="6">
        <v>0</v>
      </c>
      <c r="M130" s="5">
        <v>0</v>
      </c>
      <c r="N130" s="8">
        <v>0</v>
      </c>
      <c r="O130" s="6">
        <v>0</v>
      </c>
      <c r="P130" s="5">
        <v>0</v>
      </c>
      <c r="Q130" s="8">
        <v>0</v>
      </c>
      <c r="R130" s="6">
        <v>0</v>
      </c>
      <c r="S130" s="5">
        <v>0</v>
      </c>
      <c r="T130" s="8">
        <v>0</v>
      </c>
      <c r="U130" s="6">
        <v>0</v>
      </c>
      <c r="V130" s="5">
        <v>0</v>
      </c>
      <c r="W130" s="8">
        <v>0</v>
      </c>
      <c r="X130" s="6">
        <v>0</v>
      </c>
      <c r="Y130" s="5">
        <v>0</v>
      </c>
      <c r="Z130" s="8">
        <v>0</v>
      </c>
      <c r="AA130" s="6">
        <v>0</v>
      </c>
      <c r="AB130" s="5">
        <v>0</v>
      </c>
      <c r="AC130" s="8">
        <f t="shared" si="261"/>
        <v>0</v>
      </c>
      <c r="AD130" s="6">
        <v>0</v>
      </c>
      <c r="AE130" s="5">
        <v>0</v>
      </c>
      <c r="AF130" s="8">
        <v>0</v>
      </c>
      <c r="AG130" s="6">
        <v>0</v>
      </c>
      <c r="AH130" s="5">
        <v>0</v>
      </c>
      <c r="AI130" s="8">
        <v>0</v>
      </c>
      <c r="AJ130" s="6"/>
      <c r="AK130" s="5"/>
      <c r="AL130" s="8"/>
      <c r="AM130" s="6">
        <v>0</v>
      </c>
      <c r="AN130" s="5">
        <v>0</v>
      </c>
      <c r="AO130" s="8">
        <v>0</v>
      </c>
      <c r="AP130" s="6">
        <v>0</v>
      </c>
      <c r="AQ130" s="5">
        <v>0</v>
      </c>
      <c r="AR130" s="8">
        <v>0</v>
      </c>
      <c r="AS130" s="6">
        <v>0</v>
      </c>
      <c r="AT130" s="5">
        <v>0</v>
      </c>
      <c r="AU130" s="8">
        <v>0</v>
      </c>
      <c r="AV130" s="6">
        <v>0</v>
      </c>
      <c r="AW130" s="5">
        <v>0</v>
      </c>
      <c r="AX130" s="8">
        <v>0</v>
      </c>
      <c r="AY130" s="6">
        <v>0</v>
      </c>
      <c r="AZ130" s="5">
        <v>0</v>
      </c>
      <c r="BA130" s="8">
        <v>0</v>
      </c>
      <c r="BB130" s="6">
        <v>0</v>
      </c>
      <c r="BC130" s="5">
        <v>0</v>
      </c>
      <c r="BD130" s="8">
        <v>0</v>
      </c>
      <c r="BE130" s="6">
        <v>0</v>
      </c>
      <c r="BF130" s="5">
        <v>0</v>
      </c>
      <c r="BG130" s="8">
        <v>0</v>
      </c>
      <c r="BH130" s="6">
        <v>0</v>
      </c>
      <c r="BI130" s="5">
        <v>0</v>
      </c>
      <c r="BJ130" s="8">
        <v>0</v>
      </c>
      <c r="BK130" s="6">
        <v>0</v>
      </c>
      <c r="BL130" s="5">
        <v>0</v>
      </c>
      <c r="BM130" s="8">
        <v>0</v>
      </c>
      <c r="BN130" s="6">
        <v>0</v>
      </c>
      <c r="BO130" s="5">
        <v>0</v>
      </c>
      <c r="BP130" s="8">
        <v>0</v>
      </c>
      <c r="BQ130" s="6">
        <v>0</v>
      </c>
      <c r="BR130" s="5">
        <v>0</v>
      </c>
      <c r="BS130" s="8">
        <v>0</v>
      </c>
      <c r="BT130" s="6">
        <v>0</v>
      </c>
      <c r="BU130" s="5">
        <v>0</v>
      </c>
      <c r="BV130" s="8">
        <v>0</v>
      </c>
      <c r="BW130" s="6">
        <v>3981.5830000000001</v>
      </c>
      <c r="BX130" s="5">
        <v>49178.53</v>
      </c>
      <c r="BY130" s="8">
        <f t="shared" ref="BY130" si="268">BX130/BW130*1000</f>
        <v>12351.501902635207</v>
      </c>
      <c r="BZ130" s="6">
        <v>0</v>
      </c>
      <c r="CA130" s="5">
        <v>0</v>
      </c>
      <c r="CB130" s="8">
        <v>0</v>
      </c>
      <c r="CC130" s="6">
        <v>0</v>
      </c>
      <c r="CD130" s="5">
        <v>0</v>
      </c>
      <c r="CE130" s="8">
        <v>0</v>
      </c>
      <c r="CF130" s="6"/>
      <c r="CG130" s="5"/>
      <c r="CH130" s="8"/>
      <c r="CI130" s="6">
        <v>0</v>
      </c>
      <c r="CJ130" s="5">
        <v>0</v>
      </c>
      <c r="CK130" s="8">
        <v>0</v>
      </c>
      <c r="CL130" s="6">
        <v>0</v>
      </c>
      <c r="CM130" s="5">
        <v>0</v>
      </c>
      <c r="CN130" s="8">
        <v>0</v>
      </c>
      <c r="CO130" s="6">
        <v>0</v>
      </c>
      <c r="CP130" s="5">
        <v>0</v>
      </c>
      <c r="CQ130" s="8">
        <v>0</v>
      </c>
      <c r="CR130" s="6">
        <v>0</v>
      </c>
      <c r="CS130" s="5">
        <v>0</v>
      </c>
      <c r="CT130" s="8">
        <v>0</v>
      </c>
      <c r="CU130" s="6">
        <v>0</v>
      </c>
      <c r="CV130" s="5">
        <v>0</v>
      </c>
      <c r="CW130" s="8">
        <v>0</v>
      </c>
      <c r="CX130" s="6">
        <v>0</v>
      </c>
      <c r="CY130" s="5">
        <v>0</v>
      </c>
      <c r="CZ130" s="8">
        <v>0</v>
      </c>
      <c r="DA130" s="6">
        <v>0</v>
      </c>
      <c r="DB130" s="5">
        <v>0</v>
      </c>
      <c r="DC130" s="8">
        <v>0</v>
      </c>
      <c r="DD130" s="6">
        <v>0</v>
      </c>
      <c r="DE130" s="5">
        <v>0</v>
      </c>
      <c r="DF130" s="8">
        <v>0</v>
      </c>
      <c r="DG130" s="6">
        <f t="shared" si="262"/>
        <v>3981.5830000000001</v>
      </c>
      <c r="DH130" s="8">
        <f t="shared" si="263"/>
        <v>49178.53</v>
      </c>
    </row>
    <row r="131" spans="1:112" x14ac:dyDescent="0.3">
      <c r="A131" s="41">
        <v>2013</v>
      </c>
      <c r="B131" s="42" t="s">
        <v>10</v>
      </c>
      <c r="C131" s="6">
        <v>0</v>
      </c>
      <c r="D131" s="5">
        <v>0</v>
      </c>
      <c r="E131" s="8">
        <v>0</v>
      </c>
      <c r="F131" s="6">
        <v>0</v>
      </c>
      <c r="G131" s="5">
        <v>0</v>
      </c>
      <c r="H131" s="8">
        <v>0</v>
      </c>
      <c r="I131" s="6">
        <v>0</v>
      </c>
      <c r="J131" s="5">
        <v>0</v>
      </c>
      <c r="K131" s="8">
        <v>0</v>
      </c>
      <c r="L131" s="6">
        <v>0</v>
      </c>
      <c r="M131" s="5">
        <v>0</v>
      </c>
      <c r="N131" s="8">
        <v>0</v>
      </c>
      <c r="O131" s="6">
        <v>0</v>
      </c>
      <c r="P131" s="5">
        <v>0</v>
      </c>
      <c r="Q131" s="8">
        <v>0</v>
      </c>
      <c r="R131" s="6">
        <v>0</v>
      </c>
      <c r="S131" s="5">
        <v>0</v>
      </c>
      <c r="T131" s="8">
        <v>0</v>
      </c>
      <c r="U131" s="6">
        <v>0</v>
      </c>
      <c r="V131" s="5">
        <v>0</v>
      </c>
      <c r="W131" s="8">
        <v>0</v>
      </c>
      <c r="X131" s="6">
        <v>0</v>
      </c>
      <c r="Y131" s="5">
        <v>0</v>
      </c>
      <c r="Z131" s="8">
        <v>0</v>
      </c>
      <c r="AA131" s="6">
        <v>0</v>
      </c>
      <c r="AB131" s="5">
        <v>0</v>
      </c>
      <c r="AC131" s="8">
        <f t="shared" si="261"/>
        <v>0</v>
      </c>
      <c r="AD131" s="6">
        <v>0</v>
      </c>
      <c r="AE131" s="5">
        <v>0</v>
      </c>
      <c r="AF131" s="8">
        <v>0</v>
      </c>
      <c r="AG131" s="6">
        <v>0</v>
      </c>
      <c r="AH131" s="5">
        <v>0</v>
      </c>
      <c r="AI131" s="8">
        <v>0</v>
      </c>
      <c r="AJ131" s="6"/>
      <c r="AK131" s="5"/>
      <c r="AL131" s="8"/>
      <c r="AM131" s="6">
        <v>0</v>
      </c>
      <c r="AN131" s="5">
        <v>0</v>
      </c>
      <c r="AO131" s="8">
        <v>0</v>
      </c>
      <c r="AP131" s="6">
        <v>0</v>
      </c>
      <c r="AQ131" s="5">
        <v>0</v>
      </c>
      <c r="AR131" s="8">
        <v>0</v>
      </c>
      <c r="AS131" s="6">
        <v>0</v>
      </c>
      <c r="AT131" s="5">
        <v>0</v>
      </c>
      <c r="AU131" s="8">
        <v>0</v>
      </c>
      <c r="AV131" s="6">
        <v>0</v>
      </c>
      <c r="AW131" s="5">
        <v>0</v>
      </c>
      <c r="AX131" s="8">
        <v>0</v>
      </c>
      <c r="AY131" s="6">
        <v>0</v>
      </c>
      <c r="AZ131" s="5">
        <v>0</v>
      </c>
      <c r="BA131" s="8">
        <v>0</v>
      </c>
      <c r="BB131" s="6">
        <v>0</v>
      </c>
      <c r="BC131" s="5">
        <v>0</v>
      </c>
      <c r="BD131" s="8">
        <v>0</v>
      </c>
      <c r="BE131" s="6">
        <v>4995.7560000000003</v>
      </c>
      <c r="BF131" s="5">
        <v>63227.495999999999</v>
      </c>
      <c r="BG131" s="8">
        <f t="shared" si="266"/>
        <v>12656.241818055165</v>
      </c>
      <c r="BH131" s="6">
        <v>0</v>
      </c>
      <c r="BI131" s="5">
        <v>0</v>
      </c>
      <c r="BJ131" s="8">
        <v>0</v>
      </c>
      <c r="BK131" s="6">
        <v>0</v>
      </c>
      <c r="BL131" s="5">
        <v>0</v>
      </c>
      <c r="BM131" s="8">
        <v>0</v>
      </c>
      <c r="BN131" s="6">
        <v>0</v>
      </c>
      <c r="BO131" s="5">
        <v>0</v>
      </c>
      <c r="BP131" s="8">
        <v>0</v>
      </c>
      <c r="BQ131" s="6">
        <v>0</v>
      </c>
      <c r="BR131" s="5">
        <v>0</v>
      </c>
      <c r="BS131" s="8">
        <v>0</v>
      </c>
      <c r="BT131" s="6">
        <v>0</v>
      </c>
      <c r="BU131" s="5">
        <v>0</v>
      </c>
      <c r="BV131" s="8">
        <v>0</v>
      </c>
      <c r="BW131" s="6">
        <v>0</v>
      </c>
      <c r="BX131" s="5">
        <v>0</v>
      </c>
      <c r="BY131" s="8">
        <v>0</v>
      </c>
      <c r="BZ131" s="6">
        <v>0</v>
      </c>
      <c r="CA131" s="5">
        <v>0</v>
      </c>
      <c r="CB131" s="8">
        <v>0</v>
      </c>
      <c r="CC131" s="6">
        <v>0</v>
      </c>
      <c r="CD131" s="5">
        <v>0</v>
      </c>
      <c r="CE131" s="8">
        <v>0</v>
      </c>
      <c r="CF131" s="6"/>
      <c r="CG131" s="5"/>
      <c r="CH131" s="8"/>
      <c r="CI131" s="6">
        <v>0</v>
      </c>
      <c r="CJ131" s="5">
        <v>0</v>
      </c>
      <c r="CK131" s="8">
        <v>0</v>
      </c>
      <c r="CL131" s="6">
        <v>0</v>
      </c>
      <c r="CM131" s="5">
        <v>0</v>
      </c>
      <c r="CN131" s="8">
        <v>0</v>
      </c>
      <c r="CO131" s="6">
        <v>0</v>
      </c>
      <c r="CP131" s="5">
        <v>0</v>
      </c>
      <c r="CQ131" s="8">
        <v>0</v>
      </c>
      <c r="CR131" s="6">
        <v>0</v>
      </c>
      <c r="CS131" s="5">
        <v>0</v>
      </c>
      <c r="CT131" s="8">
        <v>0</v>
      </c>
      <c r="CU131" s="6">
        <v>0</v>
      </c>
      <c r="CV131" s="5">
        <v>0</v>
      </c>
      <c r="CW131" s="8">
        <v>0</v>
      </c>
      <c r="CX131" s="6">
        <v>0</v>
      </c>
      <c r="CY131" s="5">
        <v>0</v>
      </c>
      <c r="CZ131" s="8">
        <v>0</v>
      </c>
      <c r="DA131" s="6">
        <v>0</v>
      </c>
      <c r="DB131" s="5">
        <v>0</v>
      </c>
      <c r="DC131" s="8">
        <v>0</v>
      </c>
      <c r="DD131" s="6">
        <v>0</v>
      </c>
      <c r="DE131" s="5">
        <v>0</v>
      </c>
      <c r="DF131" s="8">
        <v>0</v>
      </c>
      <c r="DG131" s="6">
        <f t="shared" si="262"/>
        <v>4995.7560000000003</v>
      </c>
      <c r="DH131" s="8">
        <f t="shared" si="263"/>
        <v>63227.495999999999</v>
      </c>
    </row>
    <row r="132" spans="1:112" x14ac:dyDescent="0.3">
      <c r="A132" s="41">
        <v>2013</v>
      </c>
      <c r="B132" s="42" t="s">
        <v>11</v>
      </c>
      <c r="C132" s="6">
        <v>0</v>
      </c>
      <c r="D132" s="5">
        <v>0</v>
      </c>
      <c r="E132" s="8">
        <v>0</v>
      </c>
      <c r="F132" s="6">
        <v>0</v>
      </c>
      <c r="G132" s="5">
        <v>0</v>
      </c>
      <c r="H132" s="8">
        <v>0</v>
      </c>
      <c r="I132" s="6">
        <v>0</v>
      </c>
      <c r="J132" s="5">
        <v>0</v>
      </c>
      <c r="K132" s="8">
        <v>0</v>
      </c>
      <c r="L132" s="6">
        <v>0</v>
      </c>
      <c r="M132" s="5">
        <v>0</v>
      </c>
      <c r="N132" s="8">
        <v>0</v>
      </c>
      <c r="O132" s="6">
        <v>0</v>
      </c>
      <c r="P132" s="5">
        <v>0</v>
      </c>
      <c r="Q132" s="8">
        <v>0</v>
      </c>
      <c r="R132" s="6">
        <v>0</v>
      </c>
      <c r="S132" s="5">
        <v>0</v>
      </c>
      <c r="T132" s="8">
        <v>0</v>
      </c>
      <c r="U132" s="6">
        <v>0</v>
      </c>
      <c r="V132" s="5">
        <v>0</v>
      </c>
      <c r="W132" s="8">
        <v>0</v>
      </c>
      <c r="X132" s="6">
        <v>0</v>
      </c>
      <c r="Y132" s="5">
        <v>0</v>
      </c>
      <c r="Z132" s="8">
        <v>0</v>
      </c>
      <c r="AA132" s="6">
        <v>0</v>
      </c>
      <c r="AB132" s="5">
        <v>0</v>
      </c>
      <c r="AC132" s="8">
        <f t="shared" si="261"/>
        <v>0</v>
      </c>
      <c r="AD132" s="6">
        <v>0</v>
      </c>
      <c r="AE132" s="5">
        <v>0</v>
      </c>
      <c r="AF132" s="8">
        <v>0</v>
      </c>
      <c r="AG132" s="6">
        <v>0</v>
      </c>
      <c r="AH132" s="5">
        <v>0</v>
      </c>
      <c r="AI132" s="8">
        <v>0</v>
      </c>
      <c r="AJ132" s="6"/>
      <c r="AK132" s="5"/>
      <c r="AL132" s="8"/>
      <c r="AM132" s="6">
        <v>0</v>
      </c>
      <c r="AN132" s="5">
        <v>0</v>
      </c>
      <c r="AO132" s="8">
        <v>0</v>
      </c>
      <c r="AP132" s="6">
        <v>0</v>
      </c>
      <c r="AQ132" s="5">
        <v>0</v>
      </c>
      <c r="AR132" s="8">
        <v>0</v>
      </c>
      <c r="AS132" s="6">
        <v>0</v>
      </c>
      <c r="AT132" s="5">
        <v>0</v>
      </c>
      <c r="AU132" s="8">
        <v>0</v>
      </c>
      <c r="AV132" s="6">
        <v>0</v>
      </c>
      <c r="AW132" s="5">
        <v>0</v>
      </c>
      <c r="AX132" s="8">
        <v>0</v>
      </c>
      <c r="AY132" s="6">
        <v>0</v>
      </c>
      <c r="AZ132" s="5">
        <v>0</v>
      </c>
      <c r="BA132" s="8">
        <v>0</v>
      </c>
      <c r="BB132" s="6">
        <v>0</v>
      </c>
      <c r="BC132" s="5">
        <v>0</v>
      </c>
      <c r="BD132" s="8">
        <v>0</v>
      </c>
      <c r="BE132" s="6">
        <v>954.22699999999998</v>
      </c>
      <c r="BF132" s="5">
        <v>9584.5220000000008</v>
      </c>
      <c r="BG132" s="8">
        <f t="shared" si="266"/>
        <v>10044.278772241827</v>
      </c>
      <c r="BH132" s="6">
        <v>0</v>
      </c>
      <c r="BI132" s="5">
        <v>0</v>
      </c>
      <c r="BJ132" s="8">
        <v>0</v>
      </c>
      <c r="BK132" s="6">
        <v>0</v>
      </c>
      <c r="BL132" s="5">
        <v>0</v>
      </c>
      <c r="BM132" s="8">
        <v>0</v>
      </c>
      <c r="BN132" s="6">
        <v>6000</v>
      </c>
      <c r="BO132" s="5">
        <v>60265.671000000002</v>
      </c>
      <c r="BP132" s="8">
        <f t="shared" si="267"/>
        <v>10044.2785</v>
      </c>
      <c r="BQ132" s="6">
        <v>0</v>
      </c>
      <c r="BR132" s="5">
        <v>0</v>
      </c>
      <c r="BS132" s="8">
        <v>0</v>
      </c>
      <c r="BT132" s="6">
        <v>0</v>
      </c>
      <c r="BU132" s="5">
        <v>0</v>
      </c>
      <c r="BV132" s="8">
        <v>0</v>
      </c>
      <c r="BW132" s="6">
        <v>0</v>
      </c>
      <c r="BX132" s="5">
        <v>0</v>
      </c>
      <c r="BY132" s="8">
        <v>0</v>
      </c>
      <c r="BZ132" s="6">
        <v>0</v>
      </c>
      <c r="CA132" s="5">
        <v>0</v>
      </c>
      <c r="CB132" s="8">
        <v>0</v>
      </c>
      <c r="CC132" s="6">
        <v>0</v>
      </c>
      <c r="CD132" s="5">
        <v>0</v>
      </c>
      <c r="CE132" s="8">
        <v>0</v>
      </c>
      <c r="CF132" s="6"/>
      <c r="CG132" s="5"/>
      <c r="CH132" s="8"/>
      <c r="CI132" s="6">
        <v>0</v>
      </c>
      <c r="CJ132" s="5">
        <v>0</v>
      </c>
      <c r="CK132" s="8">
        <v>0</v>
      </c>
      <c r="CL132" s="6">
        <v>0</v>
      </c>
      <c r="CM132" s="5">
        <v>0</v>
      </c>
      <c r="CN132" s="8">
        <v>0</v>
      </c>
      <c r="CO132" s="6">
        <v>0</v>
      </c>
      <c r="CP132" s="5">
        <v>0</v>
      </c>
      <c r="CQ132" s="8">
        <v>0</v>
      </c>
      <c r="CR132" s="6">
        <v>0</v>
      </c>
      <c r="CS132" s="5">
        <v>0</v>
      </c>
      <c r="CT132" s="8">
        <v>0</v>
      </c>
      <c r="CU132" s="6">
        <v>0</v>
      </c>
      <c r="CV132" s="5">
        <v>0</v>
      </c>
      <c r="CW132" s="8">
        <v>0</v>
      </c>
      <c r="CX132" s="6">
        <v>0</v>
      </c>
      <c r="CY132" s="5">
        <v>0</v>
      </c>
      <c r="CZ132" s="8">
        <v>0</v>
      </c>
      <c r="DA132" s="6">
        <v>0</v>
      </c>
      <c r="DB132" s="5">
        <v>0</v>
      </c>
      <c r="DC132" s="8">
        <v>0</v>
      </c>
      <c r="DD132" s="6">
        <v>0</v>
      </c>
      <c r="DE132" s="5">
        <v>0</v>
      </c>
      <c r="DF132" s="8">
        <v>0</v>
      </c>
      <c r="DG132" s="6">
        <f t="shared" si="262"/>
        <v>6954.2269999999999</v>
      </c>
      <c r="DH132" s="8">
        <f t="shared" si="263"/>
        <v>69850.192999999999</v>
      </c>
    </row>
    <row r="133" spans="1:112" x14ac:dyDescent="0.3">
      <c r="A133" s="41">
        <v>2013</v>
      </c>
      <c r="B133" s="42" t="s">
        <v>12</v>
      </c>
      <c r="C133" s="6">
        <v>0</v>
      </c>
      <c r="D133" s="5">
        <v>0</v>
      </c>
      <c r="E133" s="8">
        <v>0</v>
      </c>
      <c r="F133" s="6">
        <v>3002.9989999999998</v>
      </c>
      <c r="G133" s="5">
        <v>26520.95</v>
      </c>
      <c r="H133" s="8">
        <f t="shared" ref="H133" si="269">G133/F133*1000</f>
        <v>8831.4881223736684</v>
      </c>
      <c r="I133" s="6">
        <v>0</v>
      </c>
      <c r="J133" s="5">
        <v>0</v>
      </c>
      <c r="K133" s="8">
        <v>0</v>
      </c>
      <c r="L133" s="6">
        <v>0</v>
      </c>
      <c r="M133" s="5">
        <v>0</v>
      </c>
      <c r="N133" s="8">
        <v>0</v>
      </c>
      <c r="O133" s="6">
        <v>0</v>
      </c>
      <c r="P133" s="5">
        <v>0</v>
      </c>
      <c r="Q133" s="8">
        <v>0</v>
      </c>
      <c r="R133" s="6">
        <v>0</v>
      </c>
      <c r="S133" s="5">
        <v>0</v>
      </c>
      <c r="T133" s="8">
        <v>0</v>
      </c>
      <c r="U133" s="6">
        <v>0</v>
      </c>
      <c r="V133" s="5">
        <v>0</v>
      </c>
      <c r="W133" s="8">
        <v>0</v>
      </c>
      <c r="X133" s="6">
        <v>0</v>
      </c>
      <c r="Y133" s="5">
        <v>0</v>
      </c>
      <c r="Z133" s="8">
        <v>0</v>
      </c>
      <c r="AA133" s="6">
        <v>0</v>
      </c>
      <c r="AB133" s="5">
        <v>0</v>
      </c>
      <c r="AC133" s="8">
        <f t="shared" si="261"/>
        <v>0</v>
      </c>
      <c r="AD133" s="6">
        <v>0</v>
      </c>
      <c r="AE133" s="5">
        <v>0</v>
      </c>
      <c r="AF133" s="8">
        <v>0</v>
      </c>
      <c r="AG133" s="6">
        <v>0</v>
      </c>
      <c r="AH133" s="5">
        <v>0</v>
      </c>
      <c r="AI133" s="8">
        <v>0</v>
      </c>
      <c r="AJ133" s="6"/>
      <c r="AK133" s="5"/>
      <c r="AL133" s="8"/>
      <c r="AM133" s="6">
        <v>0</v>
      </c>
      <c r="AN133" s="5">
        <v>0</v>
      </c>
      <c r="AO133" s="8">
        <v>0</v>
      </c>
      <c r="AP133" s="6">
        <v>0</v>
      </c>
      <c r="AQ133" s="5">
        <v>0</v>
      </c>
      <c r="AR133" s="8">
        <v>0</v>
      </c>
      <c r="AS133" s="6">
        <v>0</v>
      </c>
      <c r="AT133" s="5">
        <v>0</v>
      </c>
      <c r="AU133" s="8">
        <v>0</v>
      </c>
      <c r="AV133" s="6">
        <v>0</v>
      </c>
      <c r="AW133" s="5">
        <v>0</v>
      </c>
      <c r="AX133" s="8">
        <v>0</v>
      </c>
      <c r="AY133" s="6">
        <v>0</v>
      </c>
      <c r="AZ133" s="5">
        <v>0</v>
      </c>
      <c r="BA133" s="8">
        <v>0</v>
      </c>
      <c r="BB133" s="6">
        <v>0</v>
      </c>
      <c r="BC133" s="5">
        <v>0</v>
      </c>
      <c r="BD133" s="8">
        <v>0</v>
      </c>
      <c r="BE133" s="6">
        <v>5001.1899999999996</v>
      </c>
      <c r="BF133" s="5">
        <v>51736.12</v>
      </c>
      <c r="BG133" s="8">
        <f t="shared" si="266"/>
        <v>10344.761946656696</v>
      </c>
      <c r="BH133" s="6">
        <v>0</v>
      </c>
      <c r="BI133" s="5">
        <v>0</v>
      </c>
      <c r="BJ133" s="8">
        <v>0</v>
      </c>
      <c r="BK133" s="6">
        <v>0</v>
      </c>
      <c r="BL133" s="5">
        <v>0</v>
      </c>
      <c r="BM133" s="8">
        <v>0</v>
      </c>
      <c r="BN133" s="6">
        <v>0</v>
      </c>
      <c r="BO133" s="5">
        <v>0</v>
      </c>
      <c r="BP133" s="8">
        <v>0</v>
      </c>
      <c r="BQ133" s="6">
        <v>4497.7</v>
      </c>
      <c r="BR133" s="5">
        <v>44130.92</v>
      </c>
      <c r="BS133" s="8">
        <f t="shared" ref="BS133:BS134" si="270">BR133/BQ133*1000</f>
        <v>9811.8860751050543</v>
      </c>
      <c r="BT133" s="6">
        <v>0</v>
      </c>
      <c r="BU133" s="5">
        <v>0</v>
      </c>
      <c r="BV133" s="8">
        <v>0</v>
      </c>
      <c r="BW133" s="6">
        <v>0</v>
      </c>
      <c r="BX133" s="5">
        <v>0</v>
      </c>
      <c r="BY133" s="8">
        <v>0</v>
      </c>
      <c r="BZ133" s="6">
        <v>0</v>
      </c>
      <c r="CA133" s="5">
        <v>0</v>
      </c>
      <c r="CB133" s="8">
        <v>0</v>
      </c>
      <c r="CC133" s="6">
        <v>0</v>
      </c>
      <c r="CD133" s="5">
        <v>0</v>
      </c>
      <c r="CE133" s="8">
        <v>0</v>
      </c>
      <c r="CF133" s="6"/>
      <c r="CG133" s="5"/>
      <c r="CH133" s="8"/>
      <c r="CI133" s="6">
        <v>0</v>
      </c>
      <c r="CJ133" s="5">
        <v>0</v>
      </c>
      <c r="CK133" s="8">
        <v>0</v>
      </c>
      <c r="CL133" s="6">
        <v>8369.5339999999997</v>
      </c>
      <c r="CM133" s="5">
        <v>79141.490000000005</v>
      </c>
      <c r="CN133" s="8">
        <f t="shared" ref="CN133:CN134" si="271">CM133/CL133*1000</f>
        <v>9455.9016069472927</v>
      </c>
      <c r="CO133" s="6">
        <v>0</v>
      </c>
      <c r="CP133" s="5">
        <v>0</v>
      </c>
      <c r="CQ133" s="8">
        <v>0</v>
      </c>
      <c r="CR133" s="6">
        <v>0</v>
      </c>
      <c r="CS133" s="5">
        <v>0</v>
      </c>
      <c r="CT133" s="8">
        <v>0</v>
      </c>
      <c r="CU133" s="6">
        <v>2E-3</v>
      </c>
      <c r="CV133" s="5">
        <v>0.12</v>
      </c>
      <c r="CW133" s="8">
        <f t="shared" ref="CW133" si="272">CV133/CU133*1000</f>
        <v>60000</v>
      </c>
      <c r="CX133" s="6">
        <v>0</v>
      </c>
      <c r="CY133" s="5">
        <v>0</v>
      </c>
      <c r="CZ133" s="8">
        <v>0</v>
      </c>
      <c r="DA133" s="6">
        <v>0</v>
      </c>
      <c r="DB133" s="5">
        <v>0</v>
      </c>
      <c r="DC133" s="8">
        <v>0</v>
      </c>
      <c r="DD133" s="6">
        <v>0</v>
      </c>
      <c r="DE133" s="5">
        <v>0</v>
      </c>
      <c r="DF133" s="8">
        <v>0</v>
      </c>
      <c r="DG133" s="6">
        <f t="shared" si="262"/>
        <v>20871.424999999999</v>
      </c>
      <c r="DH133" s="8">
        <f t="shared" si="263"/>
        <v>201529.60000000003</v>
      </c>
    </row>
    <row r="134" spans="1:112" x14ac:dyDescent="0.3">
      <c r="A134" s="41">
        <v>2013</v>
      </c>
      <c r="B134" s="42" t="s">
        <v>13</v>
      </c>
      <c r="C134" s="6">
        <v>0</v>
      </c>
      <c r="D134" s="5">
        <v>0</v>
      </c>
      <c r="E134" s="8">
        <v>0</v>
      </c>
      <c r="F134" s="6">
        <v>0</v>
      </c>
      <c r="G134" s="5">
        <v>0</v>
      </c>
      <c r="H134" s="8">
        <v>0</v>
      </c>
      <c r="I134" s="6">
        <v>0</v>
      </c>
      <c r="J134" s="5">
        <v>0</v>
      </c>
      <c r="K134" s="8">
        <v>0</v>
      </c>
      <c r="L134" s="6">
        <v>0</v>
      </c>
      <c r="M134" s="5">
        <v>0</v>
      </c>
      <c r="N134" s="8">
        <v>0</v>
      </c>
      <c r="O134" s="6">
        <v>0</v>
      </c>
      <c r="P134" s="5">
        <v>0</v>
      </c>
      <c r="Q134" s="8">
        <v>0</v>
      </c>
      <c r="R134" s="6">
        <v>0</v>
      </c>
      <c r="S134" s="5">
        <v>0</v>
      </c>
      <c r="T134" s="8">
        <v>0</v>
      </c>
      <c r="U134" s="6">
        <v>0</v>
      </c>
      <c r="V134" s="5">
        <v>0</v>
      </c>
      <c r="W134" s="8">
        <v>0</v>
      </c>
      <c r="X134" s="6">
        <v>0</v>
      </c>
      <c r="Y134" s="5">
        <v>0</v>
      </c>
      <c r="Z134" s="8">
        <v>0</v>
      </c>
      <c r="AA134" s="6">
        <v>0</v>
      </c>
      <c r="AB134" s="5">
        <v>0</v>
      </c>
      <c r="AC134" s="8">
        <f t="shared" si="261"/>
        <v>0</v>
      </c>
      <c r="AD134" s="6">
        <v>0</v>
      </c>
      <c r="AE134" s="5">
        <v>0</v>
      </c>
      <c r="AF134" s="8">
        <v>0</v>
      </c>
      <c r="AG134" s="6">
        <v>0</v>
      </c>
      <c r="AH134" s="5">
        <v>0</v>
      </c>
      <c r="AI134" s="8">
        <v>0</v>
      </c>
      <c r="AJ134" s="6"/>
      <c r="AK134" s="5"/>
      <c r="AL134" s="8"/>
      <c r="AM134" s="6">
        <v>0</v>
      </c>
      <c r="AN134" s="5">
        <v>0</v>
      </c>
      <c r="AO134" s="8">
        <v>0</v>
      </c>
      <c r="AP134" s="6">
        <v>0</v>
      </c>
      <c r="AQ134" s="5">
        <v>0</v>
      </c>
      <c r="AR134" s="8">
        <v>0</v>
      </c>
      <c r="AS134" s="6">
        <v>0</v>
      </c>
      <c r="AT134" s="5">
        <v>0</v>
      </c>
      <c r="AU134" s="8">
        <v>0</v>
      </c>
      <c r="AV134" s="6">
        <v>0</v>
      </c>
      <c r="AW134" s="5">
        <v>0</v>
      </c>
      <c r="AX134" s="8">
        <v>0</v>
      </c>
      <c r="AY134" s="6">
        <v>0</v>
      </c>
      <c r="AZ134" s="5">
        <v>0</v>
      </c>
      <c r="BA134" s="8">
        <v>0</v>
      </c>
      <c r="BB134" s="6">
        <v>0</v>
      </c>
      <c r="BC134" s="5">
        <v>0</v>
      </c>
      <c r="BD134" s="8">
        <v>0</v>
      </c>
      <c r="BE134" s="6">
        <v>7996.45</v>
      </c>
      <c r="BF134" s="5">
        <v>80212.08</v>
      </c>
      <c r="BG134" s="8">
        <f t="shared" si="266"/>
        <v>10030.961239049828</v>
      </c>
      <c r="BH134" s="6">
        <v>0</v>
      </c>
      <c r="BI134" s="5">
        <v>0</v>
      </c>
      <c r="BJ134" s="8">
        <v>0</v>
      </c>
      <c r="BK134" s="6">
        <v>0</v>
      </c>
      <c r="BL134" s="5">
        <v>0</v>
      </c>
      <c r="BM134" s="8">
        <v>0</v>
      </c>
      <c r="BN134" s="6">
        <v>7028.5259999999998</v>
      </c>
      <c r="BO134" s="5">
        <v>71749.279999999999</v>
      </c>
      <c r="BP134" s="8">
        <f t="shared" si="267"/>
        <v>10208.296874764354</v>
      </c>
      <c r="BQ134" s="6">
        <v>1095.915</v>
      </c>
      <c r="BR134" s="5">
        <v>11065.11</v>
      </c>
      <c r="BS134" s="8">
        <f t="shared" si="270"/>
        <v>10096.686330600458</v>
      </c>
      <c r="BT134" s="6">
        <v>0</v>
      </c>
      <c r="BU134" s="5">
        <v>0</v>
      </c>
      <c r="BV134" s="8">
        <v>0</v>
      </c>
      <c r="BW134" s="6">
        <v>0</v>
      </c>
      <c r="BX134" s="5">
        <v>0</v>
      </c>
      <c r="BY134" s="8">
        <v>0</v>
      </c>
      <c r="BZ134" s="6">
        <v>0</v>
      </c>
      <c r="CA134" s="5">
        <v>0</v>
      </c>
      <c r="CB134" s="8">
        <v>0</v>
      </c>
      <c r="CC134" s="6">
        <v>0</v>
      </c>
      <c r="CD134" s="5">
        <v>0</v>
      </c>
      <c r="CE134" s="8">
        <v>0</v>
      </c>
      <c r="CF134" s="6"/>
      <c r="CG134" s="5"/>
      <c r="CH134" s="8"/>
      <c r="CI134" s="6">
        <v>0</v>
      </c>
      <c r="CJ134" s="5">
        <v>0</v>
      </c>
      <c r="CK134" s="8">
        <v>0</v>
      </c>
      <c r="CL134" s="6">
        <v>599.91300000000001</v>
      </c>
      <c r="CM134" s="5">
        <v>5388.04</v>
      </c>
      <c r="CN134" s="8">
        <f t="shared" si="271"/>
        <v>8981.3689651666155</v>
      </c>
      <c r="CO134" s="6">
        <v>0</v>
      </c>
      <c r="CP134" s="5">
        <v>0</v>
      </c>
      <c r="CQ134" s="8">
        <v>0</v>
      </c>
      <c r="CR134" s="6">
        <v>0</v>
      </c>
      <c r="CS134" s="5">
        <v>0</v>
      </c>
      <c r="CT134" s="8">
        <v>0</v>
      </c>
      <c r="CU134" s="6">
        <v>0</v>
      </c>
      <c r="CV134" s="5">
        <v>0</v>
      </c>
      <c r="CW134" s="8">
        <v>0</v>
      </c>
      <c r="CX134" s="6">
        <v>0</v>
      </c>
      <c r="CY134" s="5">
        <v>0</v>
      </c>
      <c r="CZ134" s="8">
        <v>0</v>
      </c>
      <c r="DA134" s="6">
        <v>0</v>
      </c>
      <c r="DB134" s="5">
        <v>0</v>
      </c>
      <c r="DC134" s="8">
        <v>0</v>
      </c>
      <c r="DD134" s="6">
        <v>0</v>
      </c>
      <c r="DE134" s="5">
        <v>0</v>
      </c>
      <c r="DF134" s="8">
        <v>0</v>
      </c>
      <c r="DG134" s="6">
        <f t="shared" si="262"/>
        <v>16720.804</v>
      </c>
      <c r="DH134" s="8">
        <f t="shared" si="263"/>
        <v>168414.51</v>
      </c>
    </row>
    <row r="135" spans="1:112" ht="15" thickBot="1" x14ac:dyDescent="0.35">
      <c r="A135" s="43"/>
      <c r="B135" s="44" t="s">
        <v>14</v>
      </c>
      <c r="C135" s="32">
        <f t="shared" ref="C135:D135" si="273">SUM(C123:C134)</f>
        <v>46951.967000000004</v>
      </c>
      <c r="D135" s="31">
        <f t="shared" si="273"/>
        <v>487397.554</v>
      </c>
      <c r="E135" s="33"/>
      <c r="F135" s="32">
        <f t="shared" ref="F135:G135" si="274">SUM(F123:F134)</f>
        <v>3002.9989999999998</v>
      </c>
      <c r="G135" s="31">
        <f t="shared" si="274"/>
        <v>26520.95</v>
      </c>
      <c r="H135" s="33"/>
      <c r="I135" s="32">
        <f t="shared" ref="I135:J135" si="275">SUM(I123:I134)</f>
        <v>0</v>
      </c>
      <c r="J135" s="31">
        <f t="shared" si="275"/>
        <v>0</v>
      </c>
      <c r="K135" s="33"/>
      <c r="L135" s="32">
        <f t="shared" ref="L135:M135" si="276">SUM(L123:L134)</f>
        <v>0</v>
      </c>
      <c r="M135" s="31">
        <f t="shared" si="276"/>
        <v>0</v>
      </c>
      <c r="N135" s="33"/>
      <c r="O135" s="32">
        <f>SUM(O123:O134)</f>
        <v>0</v>
      </c>
      <c r="P135" s="31">
        <f>SUM(P123:P134)</f>
        <v>0</v>
      </c>
      <c r="Q135" s="33"/>
      <c r="R135" s="32">
        <f t="shared" ref="R135:S135" si="277">SUM(R123:R134)</f>
        <v>0</v>
      </c>
      <c r="S135" s="31">
        <f t="shared" si="277"/>
        <v>0</v>
      </c>
      <c r="T135" s="33"/>
      <c r="U135" s="32">
        <f t="shared" ref="U135:V135" si="278">SUM(U123:U134)</f>
        <v>0</v>
      </c>
      <c r="V135" s="31">
        <f t="shared" si="278"/>
        <v>0</v>
      </c>
      <c r="W135" s="33"/>
      <c r="X135" s="32">
        <f t="shared" ref="X135:Y135" si="279">SUM(X123:X134)</f>
        <v>0</v>
      </c>
      <c r="Y135" s="31">
        <f t="shared" si="279"/>
        <v>0</v>
      </c>
      <c r="Z135" s="33"/>
      <c r="AA135" s="32">
        <f t="shared" ref="AA135:AB135" si="280">SUM(AA123:AA134)</f>
        <v>0</v>
      </c>
      <c r="AB135" s="31">
        <f t="shared" si="280"/>
        <v>0</v>
      </c>
      <c r="AC135" s="33"/>
      <c r="AD135" s="32">
        <f t="shared" ref="AD135:AE135" si="281">SUM(AD123:AD134)</f>
        <v>0</v>
      </c>
      <c r="AE135" s="31">
        <f t="shared" si="281"/>
        <v>0</v>
      </c>
      <c r="AF135" s="33"/>
      <c r="AG135" s="32">
        <f t="shared" ref="AG135:AH135" si="282">SUM(AG123:AG134)</f>
        <v>0</v>
      </c>
      <c r="AH135" s="31">
        <f t="shared" si="282"/>
        <v>0</v>
      </c>
      <c r="AI135" s="33"/>
      <c r="AJ135" s="32"/>
      <c r="AK135" s="31"/>
      <c r="AL135" s="33"/>
      <c r="AM135" s="32">
        <f t="shared" ref="AM135:AN135" si="283">SUM(AM123:AM134)</f>
        <v>0</v>
      </c>
      <c r="AN135" s="31">
        <f t="shared" si="283"/>
        <v>0</v>
      </c>
      <c r="AO135" s="33"/>
      <c r="AP135" s="32">
        <f t="shared" ref="AP135:AQ135" si="284">SUM(AP123:AP134)</f>
        <v>0</v>
      </c>
      <c r="AQ135" s="31">
        <f t="shared" si="284"/>
        <v>0</v>
      </c>
      <c r="AR135" s="33"/>
      <c r="AS135" s="32">
        <f t="shared" ref="AS135:AT135" si="285">SUM(AS123:AS134)</f>
        <v>0</v>
      </c>
      <c r="AT135" s="31">
        <f t="shared" si="285"/>
        <v>0</v>
      </c>
      <c r="AU135" s="33"/>
      <c r="AV135" s="32">
        <f t="shared" ref="AV135:AW135" si="286">SUM(AV123:AV134)</f>
        <v>0</v>
      </c>
      <c r="AW135" s="31">
        <f t="shared" si="286"/>
        <v>0</v>
      </c>
      <c r="AX135" s="33"/>
      <c r="AY135" s="32">
        <f t="shared" ref="AY135:AZ135" si="287">SUM(AY123:AY134)</f>
        <v>0</v>
      </c>
      <c r="AZ135" s="31">
        <f t="shared" si="287"/>
        <v>0</v>
      </c>
      <c r="BA135" s="33"/>
      <c r="BB135" s="32">
        <f t="shared" ref="BB135:BC135" si="288">SUM(BB123:BB134)</f>
        <v>0</v>
      </c>
      <c r="BC135" s="31">
        <f t="shared" si="288"/>
        <v>0</v>
      </c>
      <c r="BD135" s="33"/>
      <c r="BE135" s="32">
        <f t="shared" ref="BE135:BF135" si="289">SUM(BE123:BE134)</f>
        <v>27947.648000000001</v>
      </c>
      <c r="BF135" s="31">
        <f t="shared" si="289"/>
        <v>305671.91499999998</v>
      </c>
      <c r="BG135" s="33"/>
      <c r="BH135" s="32">
        <f t="shared" ref="BH135:BI135" si="290">SUM(BH123:BH134)</f>
        <v>0</v>
      </c>
      <c r="BI135" s="31">
        <f t="shared" si="290"/>
        <v>0</v>
      </c>
      <c r="BJ135" s="33"/>
      <c r="BK135" s="32">
        <f t="shared" ref="BK135:BL135" si="291">SUM(BK123:BK134)</f>
        <v>0</v>
      </c>
      <c r="BL135" s="31">
        <f t="shared" si="291"/>
        <v>0</v>
      </c>
      <c r="BM135" s="33"/>
      <c r="BN135" s="32">
        <f t="shared" ref="BN135:BO135" si="292">SUM(BN123:BN134)</f>
        <v>19178.703000000001</v>
      </c>
      <c r="BO135" s="31">
        <f t="shared" si="292"/>
        <v>231091.296</v>
      </c>
      <c r="BP135" s="33"/>
      <c r="BQ135" s="32">
        <f t="shared" ref="BQ135:BR135" si="293">SUM(BQ123:BQ134)</f>
        <v>5593.6149999999998</v>
      </c>
      <c r="BR135" s="31">
        <f t="shared" si="293"/>
        <v>55196.03</v>
      </c>
      <c r="BS135" s="33"/>
      <c r="BT135" s="32">
        <f t="shared" ref="BT135:BU135" si="294">SUM(BT123:BT134)</f>
        <v>0</v>
      </c>
      <c r="BU135" s="31">
        <f t="shared" si="294"/>
        <v>0</v>
      </c>
      <c r="BV135" s="33"/>
      <c r="BW135" s="32">
        <f t="shared" ref="BW135:BX135" si="295">SUM(BW123:BW134)</f>
        <v>11838.583000000001</v>
      </c>
      <c r="BX135" s="31">
        <f t="shared" si="295"/>
        <v>137126.53</v>
      </c>
      <c r="BY135" s="33"/>
      <c r="BZ135" s="32">
        <f t="shared" ref="BZ135:CA135" si="296">SUM(BZ123:BZ134)</f>
        <v>0</v>
      </c>
      <c r="CA135" s="31">
        <f t="shared" si="296"/>
        <v>0</v>
      </c>
      <c r="CB135" s="33"/>
      <c r="CC135" s="32">
        <f t="shared" ref="CC135:CD135" si="297">SUM(CC123:CC134)</f>
        <v>0</v>
      </c>
      <c r="CD135" s="31">
        <f t="shared" si="297"/>
        <v>0</v>
      </c>
      <c r="CE135" s="33"/>
      <c r="CF135" s="32"/>
      <c r="CG135" s="31"/>
      <c r="CH135" s="33"/>
      <c r="CI135" s="32">
        <f t="shared" ref="CI135:CJ135" si="298">SUM(CI123:CI134)</f>
        <v>0</v>
      </c>
      <c r="CJ135" s="31">
        <f t="shared" si="298"/>
        <v>0</v>
      </c>
      <c r="CK135" s="33"/>
      <c r="CL135" s="32">
        <f t="shared" ref="CL135:CM135" si="299">SUM(CL123:CL134)</f>
        <v>8969.4470000000001</v>
      </c>
      <c r="CM135" s="31">
        <f t="shared" si="299"/>
        <v>84529.53</v>
      </c>
      <c r="CN135" s="33"/>
      <c r="CO135" s="32">
        <f t="shared" ref="CO135:CP135" si="300">SUM(CO123:CO134)</f>
        <v>0</v>
      </c>
      <c r="CP135" s="31">
        <f t="shared" si="300"/>
        <v>0</v>
      </c>
      <c r="CQ135" s="33"/>
      <c r="CR135" s="32">
        <f t="shared" ref="CR135:CS135" si="301">SUM(CR123:CR134)</f>
        <v>0</v>
      </c>
      <c r="CS135" s="31">
        <f t="shared" si="301"/>
        <v>0</v>
      </c>
      <c r="CT135" s="33"/>
      <c r="CU135" s="32">
        <f t="shared" ref="CU135:CV135" si="302">SUM(CU123:CU134)</f>
        <v>2E-3</v>
      </c>
      <c r="CV135" s="31">
        <f t="shared" si="302"/>
        <v>0.12</v>
      </c>
      <c r="CW135" s="33"/>
      <c r="CX135" s="32">
        <f t="shared" ref="CX135:CY135" si="303">SUM(CX123:CX134)</f>
        <v>0</v>
      </c>
      <c r="CY135" s="31">
        <f t="shared" si="303"/>
        <v>0</v>
      </c>
      <c r="CZ135" s="33"/>
      <c r="DA135" s="32">
        <f t="shared" ref="DA135:DB135" si="304">SUM(DA123:DA134)</f>
        <v>0</v>
      </c>
      <c r="DB135" s="31">
        <f t="shared" si="304"/>
        <v>0</v>
      </c>
      <c r="DC135" s="33"/>
      <c r="DD135" s="32">
        <f t="shared" ref="DD135:DE135" si="305">SUM(DD123:DD134)</f>
        <v>0</v>
      </c>
      <c r="DE135" s="31">
        <f t="shared" si="305"/>
        <v>0</v>
      </c>
      <c r="DF135" s="33"/>
      <c r="DG135" s="32">
        <f t="shared" si="262"/>
        <v>123482.96400000001</v>
      </c>
      <c r="DH135" s="33">
        <f t="shared" si="263"/>
        <v>1327533.925</v>
      </c>
    </row>
    <row r="136" spans="1:112" x14ac:dyDescent="0.3">
      <c r="A136" s="41">
        <v>2014</v>
      </c>
      <c r="B136" s="42" t="s">
        <v>2</v>
      </c>
      <c r="C136" s="6">
        <v>0</v>
      </c>
      <c r="D136" s="5">
        <v>0</v>
      </c>
      <c r="E136" s="8">
        <v>0</v>
      </c>
      <c r="F136" s="6">
        <v>0</v>
      </c>
      <c r="G136" s="5">
        <v>0</v>
      </c>
      <c r="H136" s="8">
        <v>0</v>
      </c>
      <c r="I136" s="6">
        <v>0</v>
      </c>
      <c r="J136" s="5">
        <v>0</v>
      </c>
      <c r="K136" s="8">
        <v>0</v>
      </c>
      <c r="L136" s="6">
        <v>0</v>
      </c>
      <c r="M136" s="5">
        <v>0</v>
      </c>
      <c r="N136" s="8">
        <v>0</v>
      </c>
      <c r="O136" s="6">
        <v>0</v>
      </c>
      <c r="P136" s="5">
        <v>0</v>
      </c>
      <c r="Q136" s="8">
        <v>0</v>
      </c>
      <c r="R136" s="6">
        <v>0</v>
      </c>
      <c r="S136" s="5">
        <v>0</v>
      </c>
      <c r="T136" s="8">
        <v>0</v>
      </c>
      <c r="U136" s="6">
        <v>0</v>
      </c>
      <c r="V136" s="5">
        <v>0</v>
      </c>
      <c r="W136" s="8">
        <v>0</v>
      </c>
      <c r="X136" s="6">
        <v>0</v>
      </c>
      <c r="Y136" s="5">
        <v>0</v>
      </c>
      <c r="Z136" s="8">
        <v>0</v>
      </c>
      <c r="AA136" s="6">
        <v>0</v>
      </c>
      <c r="AB136" s="5">
        <v>0</v>
      </c>
      <c r="AC136" s="8">
        <f t="shared" ref="AC136:AC147" si="306">IF(AA136=0,0,AB136/AA136*1000)</f>
        <v>0</v>
      </c>
      <c r="AD136" s="6">
        <v>0</v>
      </c>
      <c r="AE136" s="5">
        <v>0</v>
      </c>
      <c r="AF136" s="8">
        <v>0</v>
      </c>
      <c r="AG136" s="6">
        <v>0</v>
      </c>
      <c r="AH136" s="5">
        <v>0</v>
      </c>
      <c r="AI136" s="8">
        <v>0</v>
      </c>
      <c r="AJ136" s="6"/>
      <c r="AK136" s="5"/>
      <c r="AL136" s="8"/>
      <c r="AM136" s="6">
        <v>0</v>
      </c>
      <c r="AN136" s="5">
        <v>0</v>
      </c>
      <c r="AO136" s="8">
        <v>0</v>
      </c>
      <c r="AP136" s="6">
        <v>0</v>
      </c>
      <c r="AQ136" s="5">
        <v>0</v>
      </c>
      <c r="AR136" s="8">
        <v>0</v>
      </c>
      <c r="AS136" s="6">
        <v>0</v>
      </c>
      <c r="AT136" s="5">
        <v>0</v>
      </c>
      <c r="AU136" s="8">
        <v>0</v>
      </c>
      <c r="AV136" s="6">
        <v>0</v>
      </c>
      <c r="AW136" s="5">
        <v>0</v>
      </c>
      <c r="AX136" s="8">
        <v>0</v>
      </c>
      <c r="AY136" s="6">
        <v>0</v>
      </c>
      <c r="AZ136" s="5">
        <v>0</v>
      </c>
      <c r="BA136" s="8">
        <v>0</v>
      </c>
      <c r="BB136" s="6">
        <v>0</v>
      </c>
      <c r="BC136" s="5">
        <v>0</v>
      </c>
      <c r="BD136" s="8">
        <v>0</v>
      </c>
      <c r="BE136" s="6">
        <v>1990.5409999999999</v>
      </c>
      <c r="BF136" s="5">
        <v>21313.74</v>
      </c>
      <c r="BG136" s="8">
        <f t="shared" ref="BG136:BG147" si="307">BF136/BE136*1000</f>
        <v>10707.511174097897</v>
      </c>
      <c r="BH136" s="6">
        <v>0</v>
      </c>
      <c r="BI136" s="5">
        <v>0</v>
      </c>
      <c r="BJ136" s="8">
        <v>0</v>
      </c>
      <c r="BK136" s="6">
        <v>0</v>
      </c>
      <c r="BL136" s="5">
        <v>0</v>
      </c>
      <c r="BM136" s="8">
        <v>0</v>
      </c>
      <c r="BN136" s="6">
        <v>0</v>
      </c>
      <c r="BO136" s="5">
        <v>0</v>
      </c>
      <c r="BP136" s="8">
        <v>0</v>
      </c>
      <c r="BQ136" s="6">
        <v>8043.973</v>
      </c>
      <c r="BR136" s="5">
        <v>74282.740000000005</v>
      </c>
      <c r="BS136" s="8">
        <f t="shared" ref="BS136:BS147" si="308">BR136/BQ136*1000</f>
        <v>9234.5834577018122</v>
      </c>
      <c r="BT136" s="6">
        <v>0</v>
      </c>
      <c r="BU136" s="5">
        <v>0</v>
      </c>
      <c r="BV136" s="8">
        <v>0</v>
      </c>
      <c r="BW136" s="6">
        <v>0</v>
      </c>
      <c r="BX136" s="5">
        <v>0</v>
      </c>
      <c r="BY136" s="8">
        <v>0</v>
      </c>
      <c r="BZ136" s="6">
        <v>0</v>
      </c>
      <c r="CA136" s="5">
        <v>0</v>
      </c>
      <c r="CB136" s="8">
        <v>0</v>
      </c>
      <c r="CC136" s="6">
        <v>0</v>
      </c>
      <c r="CD136" s="5">
        <v>0</v>
      </c>
      <c r="CE136" s="8">
        <v>0</v>
      </c>
      <c r="CF136" s="6"/>
      <c r="CG136" s="5"/>
      <c r="CH136" s="8"/>
      <c r="CI136" s="6">
        <v>0</v>
      </c>
      <c r="CJ136" s="5">
        <v>0</v>
      </c>
      <c r="CK136" s="8">
        <v>0</v>
      </c>
      <c r="CL136" s="6">
        <v>0</v>
      </c>
      <c r="CM136" s="5">
        <v>0</v>
      </c>
      <c r="CN136" s="8">
        <v>0</v>
      </c>
      <c r="CO136" s="6">
        <v>0</v>
      </c>
      <c r="CP136" s="5">
        <v>0</v>
      </c>
      <c r="CQ136" s="8">
        <v>0</v>
      </c>
      <c r="CR136" s="6">
        <v>0</v>
      </c>
      <c r="CS136" s="5">
        <v>0</v>
      </c>
      <c r="CT136" s="8">
        <v>0</v>
      </c>
      <c r="CU136" s="6">
        <v>0</v>
      </c>
      <c r="CV136" s="5">
        <v>0</v>
      </c>
      <c r="CW136" s="8">
        <v>0</v>
      </c>
      <c r="CX136" s="6">
        <v>0</v>
      </c>
      <c r="CY136" s="5">
        <v>0</v>
      </c>
      <c r="CZ136" s="8">
        <v>0</v>
      </c>
      <c r="DA136" s="6">
        <v>0</v>
      </c>
      <c r="DB136" s="5">
        <v>0</v>
      </c>
      <c r="DC136" s="8">
        <v>0</v>
      </c>
      <c r="DD136" s="6">
        <v>0</v>
      </c>
      <c r="DE136" s="5">
        <v>0</v>
      </c>
      <c r="DF136" s="8">
        <v>0</v>
      </c>
      <c r="DG136" s="6">
        <f t="shared" ref="DG136:DG148" si="309">DD136+DA136+CX136+CU136+CR136+CO136+CL136+CC136+BW136+BT136+BK136+BE136+BB136+AY136+AV136+AM136+AG136+AD136+R136+L136+C136+AS136+BN136+BQ136+F136+U136</f>
        <v>10034.513999999999</v>
      </c>
      <c r="DH136" s="8">
        <f t="shared" ref="DH136:DH148" si="310">DE136+DB136+CY136+CV136+CS136+CP136+CM136+CD136+BX136+BU136+BL136+BF136+BC136+AZ136+AW136+AN136+AH136+AE136+S136+M136+D136+AT136+BO136+BR136+G136+V136</f>
        <v>95596.48000000001</v>
      </c>
    </row>
    <row r="137" spans="1:112" x14ac:dyDescent="0.3">
      <c r="A137" s="41">
        <v>2014</v>
      </c>
      <c r="B137" s="42" t="s">
        <v>3</v>
      </c>
      <c r="C137" s="6">
        <v>0</v>
      </c>
      <c r="D137" s="5">
        <v>0</v>
      </c>
      <c r="E137" s="8">
        <v>0</v>
      </c>
      <c r="F137" s="6">
        <v>0</v>
      </c>
      <c r="G137" s="5">
        <v>0</v>
      </c>
      <c r="H137" s="8">
        <v>0</v>
      </c>
      <c r="I137" s="6">
        <v>0</v>
      </c>
      <c r="J137" s="5">
        <v>0</v>
      </c>
      <c r="K137" s="8">
        <v>0</v>
      </c>
      <c r="L137" s="6">
        <v>0</v>
      </c>
      <c r="M137" s="5">
        <v>0</v>
      </c>
      <c r="N137" s="8">
        <v>0</v>
      </c>
      <c r="O137" s="6">
        <v>0</v>
      </c>
      <c r="P137" s="5">
        <v>0</v>
      </c>
      <c r="Q137" s="8">
        <v>0</v>
      </c>
      <c r="R137" s="6">
        <v>0</v>
      </c>
      <c r="S137" s="5">
        <v>0</v>
      </c>
      <c r="T137" s="8">
        <v>0</v>
      </c>
      <c r="U137" s="6">
        <v>0</v>
      </c>
      <c r="V137" s="5">
        <v>0</v>
      </c>
      <c r="W137" s="8">
        <v>0</v>
      </c>
      <c r="X137" s="6">
        <v>0</v>
      </c>
      <c r="Y137" s="5">
        <v>0</v>
      </c>
      <c r="Z137" s="8">
        <v>0</v>
      </c>
      <c r="AA137" s="6">
        <v>0</v>
      </c>
      <c r="AB137" s="5">
        <v>0</v>
      </c>
      <c r="AC137" s="8">
        <f t="shared" si="306"/>
        <v>0</v>
      </c>
      <c r="AD137" s="6">
        <v>0</v>
      </c>
      <c r="AE137" s="5">
        <v>0</v>
      </c>
      <c r="AF137" s="8">
        <v>0</v>
      </c>
      <c r="AG137" s="6">
        <v>0</v>
      </c>
      <c r="AH137" s="5">
        <v>0</v>
      </c>
      <c r="AI137" s="8">
        <v>0</v>
      </c>
      <c r="AJ137" s="6"/>
      <c r="AK137" s="5"/>
      <c r="AL137" s="8"/>
      <c r="AM137" s="6">
        <v>0</v>
      </c>
      <c r="AN137" s="5">
        <v>0</v>
      </c>
      <c r="AO137" s="8">
        <v>0</v>
      </c>
      <c r="AP137" s="6">
        <v>0</v>
      </c>
      <c r="AQ137" s="5">
        <v>0</v>
      </c>
      <c r="AR137" s="8">
        <v>0</v>
      </c>
      <c r="AS137" s="6">
        <v>0</v>
      </c>
      <c r="AT137" s="5">
        <v>0</v>
      </c>
      <c r="AU137" s="8">
        <v>0</v>
      </c>
      <c r="AV137" s="6">
        <v>0</v>
      </c>
      <c r="AW137" s="5">
        <v>0</v>
      </c>
      <c r="AX137" s="8">
        <v>0</v>
      </c>
      <c r="AY137" s="6">
        <v>0</v>
      </c>
      <c r="AZ137" s="5">
        <v>0</v>
      </c>
      <c r="BA137" s="8">
        <v>0</v>
      </c>
      <c r="BB137" s="6">
        <v>0</v>
      </c>
      <c r="BC137" s="5">
        <v>0</v>
      </c>
      <c r="BD137" s="8">
        <v>0</v>
      </c>
      <c r="BE137" s="6">
        <v>0</v>
      </c>
      <c r="BF137" s="5">
        <v>0</v>
      </c>
      <c r="BG137" s="8">
        <v>0</v>
      </c>
      <c r="BH137" s="6">
        <v>0</v>
      </c>
      <c r="BI137" s="5">
        <v>0</v>
      </c>
      <c r="BJ137" s="8">
        <v>0</v>
      </c>
      <c r="BK137" s="6">
        <v>0</v>
      </c>
      <c r="BL137" s="5">
        <v>0</v>
      </c>
      <c r="BM137" s="8">
        <v>0</v>
      </c>
      <c r="BN137" s="6">
        <v>0</v>
      </c>
      <c r="BO137" s="5">
        <v>0</v>
      </c>
      <c r="BP137" s="8">
        <v>0</v>
      </c>
      <c r="BQ137" s="6">
        <v>4000</v>
      </c>
      <c r="BR137" s="5">
        <v>41717.589999999997</v>
      </c>
      <c r="BS137" s="8">
        <f t="shared" si="308"/>
        <v>10429.397499999999</v>
      </c>
      <c r="BT137" s="6">
        <v>0</v>
      </c>
      <c r="BU137" s="5">
        <v>0</v>
      </c>
      <c r="BV137" s="8">
        <v>0</v>
      </c>
      <c r="BW137" s="6">
        <v>0</v>
      </c>
      <c r="BX137" s="5">
        <v>0</v>
      </c>
      <c r="BY137" s="8">
        <v>0</v>
      </c>
      <c r="BZ137" s="6">
        <v>0</v>
      </c>
      <c r="CA137" s="5">
        <v>0</v>
      </c>
      <c r="CB137" s="8">
        <v>0</v>
      </c>
      <c r="CC137" s="6">
        <v>0</v>
      </c>
      <c r="CD137" s="5">
        <v>0</v>
      </c>
      <c r="CE137" s="8">
        <v>0</v>
      </c>
      <c r="CF137" s="6"/>
      <c r="CG137" s="5"/>
      <c r="CH137" s="8"/>
      <c r="CI137" s="6">
        <v>0</v>
      </c>
      <c r="CJ137" s="5">
        <v>0</v>
      </c>
      <c r="CK137" s="8">
        <v>0</v>
      </c>
      <c r="CL137" s="6">
        <v>0</v>
      </c>
      <c r="CM137" s="5">
        <v>0</v>
      </c>
      <c r="CN137" s="8">
        <v>0</v>
      </c>
      <c r="CO137" s="6">
        <v>0</v>
      </c>
      <c r="CP137" s="5">
        <v>0</v>
      </c>
      <c r="CQ137" s="8">
        <v>0</v>
      </c>
      <c r="CR137" s="6">
        <v>0</v>
      </c>
      <c r="CS137" s="5">
        <v>0</v>
      </c>
      <c r="CT137" s="8">
        <v>0</v>
      </c>
      <c r="CU137" s="6">
        <v>0</v>
      </c>
      <c r="CV137" s="5">
        <v>0</v>
      </c>
      <c r="CW137" s="8">
        <v>0</v>
      </c>
      <c r="CX137" s="6">
        <v>0</v>
      </c>
      <c r="CY137" s="5">
        <v>0</v>
      </c>
      <c r="CZ137" s="8">
        <v>0</v>
      </c>
      <c r="DA137" s="6">
        <v>0</v>
      </c>
      <c r="DB137" s="5">
        <v>0</v>
      </c>
      <c r="DC137" s="8">
        <v>0</v>
      </c>
      <c r="DD137" s="6">
        <v>0</v>
      </c>
      <c r="DE137" s="5">
        <v>0</v>
      </c>
      <c r="DF137" s="8">
        <v>0</v>
      </c>
      <c r="DG137" s="6">
        <f t="shared" si="309"/>
        <v>4000</v>
      </c>
      <c r="DH137" s="8">
        <f t="shared" si="310"/>
        <v>41717.589999999997</v>
      </c>
    </row>
    <row r="138" spans="1:112" x14ac:dyDescent="0.3">
      <c r="A138" s="41">
        <v>2014</v>
      </c>
      <c r="B138" s="42" t="s">
        <v>4</v>
      </c>
      <c r="C138" s="6">
        <v>0</v>
      </c>
      <c r="D138" s="5">
        <v>0</v>
      </c>
      <c r="E138" s="8">
        <v>0</v>
      </c>
      <c r="F138" s="6">
        <v>0</v>
      </c>
      <c r="G138" s="5">
        <v>0</v>
      </c>
      <c r="H138" s="8">
        <v>0</v>
      </c>
      <c r="I138" s="6">
        <v>0</v>
      </c>
      <c r="J138" s="5">
        <v>0</v>
      </c>
      <c r="K138" s="8">
        <v>0</v>
      </c>
      <c r="L138" s="6">
        <v>0</v>
      </c>
      <c r="M138" s="5">
        <v>0</v>
      </c>
      <c r="N138" s="8">
        <v>0</v>
      </c>
      <c r="O138" s="6">
        <v>0</v>
      </c>
      <c r="P138" s="5">
        <v>0</v>
      </c>
      <c r="Q138" s="8">
        <v>0</v>
      </c>
      <c r="R138" s="6">
        <v>0</v>
      </c>
      <c r="S138" s="5">
        <v>0</v>
      </c>
      <c r="T138" s="8">
        <v>0</v>
      </c>
      <c r="U138" s="6">
        <v>0</v>
      </c>
      <c r="V138" s="5">
        <v>0</v>
      </c>
      <c r="W138" s="8">
        <v>0</v>
      </c>
      <c r="X138" s="6">
        <v>0</v>
      </c>
      <c r="Y138" s="5">
        <v>0</v>
      </c>
      <c r="Z138" s="8">
        <v>0</v>
      </c>
      <c r="AA138" s="6">
        <v>0</v>
      </c>
      <c r="AB138" s="5">
        <v>0</v>
      </c>
      <c r="AC138" s="8">
        <f t="shared" si="306"/>
        <v>0</v>
      </c>
      <c r="AD138" s="6">
        <v>0</v>
      </c>
      <c r="AE138" s="5">
        <v>0</v>
      </c>
      <c r="AF138" s="8">
        <v>0</v>
      </c>
      <c r="AG138" s="6">
        <v>0</v>
      </c>
      <c r="AH138" s="5">
        <v>0</v>
      </c>
      <c r="AI138" s="8">
        <v>0</v>
      </c>
      <c r="AJ138" s="6"/>
      <c r="AK138" s="5"/>
      <c r="AL138" s="8"/>
      <c r="AM138" s="6">
        <v>0</v>
      </c>
      <c r="AN138" s="5">
        <v>0</v>
      </c>
      <c r="AO138" s="8">
        <v>0</v>
      </c>
      <c r="AP138" s="6">
        <v>0</v>
      </c>
      <c r="AQ138" s="5">
        <v>0</v>
      </c>
      <c r="AR138" s="8">
        <v>0</v>
      </c>
      <c r="AS138" s="6">
        <v>0</v>
      </c>
      <c r="AT138" s="5">
        <v>0</v>
      </c>
      <c r="AU138" s="8">
        <v>0</v>
      </c>
      <c r="AV138" s="6">
        <v>0</v>
      </c>
      <c r="AW138" s="5">
        <v>0</v>
      </c>
      <c r="AX138" s="8">
        <v>0</v>
      </c>
      <c r="AY138" s="6">
        <v>0</v>
      </c>
      <c r="AZ138" s="5">
        <v>0</v>
      </c>
      <c r="BA138" s="8">
        <v>0</v>
      </c>
      <c r="BB138" s="6">
        <v>0</v>
      </c>
      <c r="BC138" s="5">
        <v>0</v>
      </c>
      <c r="BD138" s="8">
        <v>0</v>
      </c>
      <c r="BE138" s="6">
        <v>0</v>
      </c>
      <c r="BF138" s="5">
        <v>0</v>
      </c>
      <c r="BG138" s="8">
        <v>0</v>
      </c>
      <c r="BH138" s="6">
        <v>0</v>
      </c>
      <c r="BI138" s="5">
        <v>0</v>
      </c>
      <c r="BJ138" s="8">
        <v>0</v>
      </c>
      <c r="BK138" s="6">
        <v>0</v>
      </c>
      <c r="BL138" s="5">
        <v>0</v>
      </c>
      <c r="BM138" s="8">
        <v>0</v>
      </c>
      <c r="BN138" s="6">
        <v>4491.4049999999997</v>
      </c>
      <c r="BO138" s="5">
        <v>45712.53</v>
      </c>
      <c r="BP138" s="8">
        <f t="shared" ref="BP138:BP140" si="311">BO138/BN138*1000</f>
        <v>10177.779558957611</v>
      </c>
      <c r="BQ138" s="6">
        <v>4430.8649999999998</v>
      </c>
      <c r="BR138" s="5">
        <v>47146.3</v>
      </c>
      <c r="BS138" s="8">
        <f t="shared" si="308"/>
        <v>10640.427997693454</v>
      </c>
      <c r="BT138" s="6">
        <v>0</v>
      </c>
      <c r="BU138" s="5">
        <v>0</v>
      </c>
      <c r="BV138" s="8">
        <v>0</v>
      </c>
      <c r="BW138" s="6">
        <v>0</v>
      </c>
      <c r="BX138" s="5">
        <v>0</v>
      </c>
      <c r="BY138" s="8">
        <v>0</v>
      </c>
      <c r="BZ138" s="6">
        <v>0</v>
      </c>
      <c r="CA138" s="5">
        <v>0</v>
      </c>
      <c r="CB138" s="8">
        <v>0</v>
      </c>
      <c r="CC138" s="6">
        <v>0</v>
      </c>
      <c r="CD138" s="5">
        <v>0</v>
      </c>
      <c r="CE138" s="8">
        <v>0</v>
      </c>
      <c r="CF138" s="6"/>
      <c r="CG138" s="5"/>
      <c r="CH138" s="8"/>
      <c r="CI138" s="6">
        <v>0</v>
      </c>
      <c r="CJ138" s="5">
        <v>0</v>
      </c>
      <c r="CK138" s="8">
        <v>0</v>
      </c>
      <c r="CL138" s="6">
        <v>0</v>
      </c>
      <c r="CM138" s="5">
        <v>0</v>
      </c>
      <c r="CN138" s="8">
        <v>0</v>
      </c>
      <c r="CO138" s="6">
        <v>0</v>
      </c>
      <c r="CP138" s="5">
        <v>0</v>
      </c>
      <c r="CQ138" s="8">
        <v>0</v>
      </c>
      <c r="CR138" s="6">
        <v>0</v>
      </c>
      <c r="CS138" s="5">
        <v>0</v>
      </c>
      <c r="CT138" s="8">
        <v>0</v>
      </c>
      <c r="CU138" s="6">
        <v>0</v>
      </c>
      <c r="CV138" s="5">
        <v>0</v>
      </c>
      <c r="CW138" s="8">
        <v>0</v>
      </c>
      <c r="CX138" s="6">
        <v>0</v>
      </c>
      <c r="CY138" s="5">
        <v>0</v>
      </c>
      <c r="CZ138" s="8">
        <v>0</v>
      </c>
      <c r="DA138" s="6">
        <v>0</v>
      </c>
      <c r="DB138" s="5">
        <v>0</v>
      </c>
      <c r="DC138" s="8">
        <v>0</v>
      </c>
      <c r="DD138" s="6">
        <v>0</v>
      </c>
      <c r="DE138" s="5">
        <v>0</v>
      </c>
      <c r="DF138" s="8">
        <v>0</v>
      </c>
      <c r="DG138" s="6">
        <f t="shared" si="309"/>
        <v>8922.27</v>
      </c>
      <c r="DH138" s="8">
        <f t="shared" si="310"/>
        <v>92858.83</v>
      </c>
    </row>
    <row r="139" spans="1:112" x14ac:dyDescent="0.3">
      <c r="A139" s="41">
        <v>2014</v>
      </c>
      <c r="B139" s="42" t="s">
        <v>5</v>
      </c>
      <c r="C139" s="6">
        <v>0</v>
      </c>
      <c r="D139" s="5">
        <v>0</v>
      </c>
      <c r="E139" s="8">
        <v>0</v>
      </c>
      <c r="F139" s="6">
        <v>0</v>
      </c>
      <c r="G139" s="5">
        <v>0</v>
      </c>
      <c r="H139" s="8">
        <v>0</v>
      </c>
      <c r="I139" s="6">
        <v>0</v>
      </c>
      <c r="J139" s="5">
        <v>0</v>
      </c>
      <c r="K139" s="8">
        <v>0</v>
      </c>
      <c r="L139" s="6">
        <v>0</v>
      </c>
      <c r="M139" s="5">
        <v>0</v>
      </c>
      <c r="N139" s="8">
        <v>0</v>
      </c>
      <c r="O139" s="6">
        <v>0</v>
      </c>
      <c r="P139" s="5">
        <v>0</v>
      </c>
      <c r="Q139" s="8">
        <v>0</v>
      </c>
      <c r="R139" s="6">
        <v>0</v>
      </c>
      <c r="S139" s="5">
        <v>0</v>
      </c>
      <c r="T139" s="8">
        <v>0</v>
      </c>
      <c r="U139" s="6">
        <v>0</v>
      </c>
      <c r="V139" s="5">
        <v>0</v>
      </c>
      <c r="W139" s="8">
        <v>0</v>
      </c>
      <c r="X139" s="6">
        <v>0</v>
      </c>
      <c r="Y139" s="5">
        <v>0</v>
      </c>
      <c r="Z139" s="8">
        <v>0</v>
      </c>
      <c r="AA139" s="6">
        <v>0</v>
      </c>
      <c r="AB139" s="5">
        <v>0</v>
      </c>
      <c r="AC139" s="8">
        <f t="shared" si="306"/>
        <v>0</v>
      </c>
      <c r="AD139" s="6">
        <v>0</v>
      </c>
      <c r="AE139" s="5">
        <v>0</v>
      </c>
      <c r="AF139" s="8">
        <v>0</v>
      </c>
      <c r="AG139" s="6">
        <v>0</v>
      </c>
      <c r="AH139" s="5">
        <v>0</v>
      </c>
      <c r="AI139" s="8">
        <v>0</v>
      </c>
      <c r="AJ139" s="6"/>
      <c r="AK139" s="5"/>
      <c r="AL139" s="8"/>
      <c r="AM139" s="6">
        <v>0</v>
      </c>
      <c r="AN139" s="5">
        <v>0</v>
      </c>
      <c r="AO139" s="8">
        <v>0</v>
      </c>
      <c r="AP139" s="6">
        <v>0</v>
      </c>
      <c r="AQ139" s="5">
        <v>0</v>
      </c>
      <c r="AR139" s="8">
        <v>0</v>
      </c>
      <c r="AS139" s="6">
        <v>0</v>
      </c>
      <c r="AT139" s="5">
        <v>0</v>
      </c>
      <c r="AU139" s="8">
        <v>0</v>
      </c>
      <c r="AV139" s="6">
        <v>0</v>
      </c>
      <c r="AW139" s="5">
        <v>0</v>
      </c>
      <c r="AX139" s="8">
        <v>0</v>
      </c>
      <c r="AY139" s="6">
        <v>0</v>
      </c>
      <c r="AZ139" s="5">
        <v>0</v>
      </c>
      <c r="BA139" s="8">
        <v>0</v>
      </c>
      <c r="BB139" s="6">
        <v>0</v>
      </c>
      <c r="BC139" s="5">
        <v>0</v>
      </c>
      <c r="BD139" s="8">
        <v>0</v>
      </c>
      <c r="BE139" s="6">
        <v>3996.3440000000001</v>
      </c>
      <c r="BF139" s="5">
        <v>42484.33</v>
      </c>
      <c r="BG139" s="8">
        <f t="shared" si="307"/>
        <v>10630.799050332003</v>
      </c>
      <c r="BH139" s="6">
        <v>0</v>
      </c>
      <c r="BI139" s="5">
        <v>0</v>
      </c>
      <c r="BJ139" s="8">
        <v>0</v>
      </c>
      <c r="BK139" s="6">
        <v>0</v>
      </c>
      <c r="BL139" s="5">
        <v>0</v>
      </c>
      <c r="BM139" s="8">
        <v>0</v>
      </c>
      <c r="BN139" s="6">
        <v>4006.931</v>
      </c>
      <c r="BO139" s="5">
        <v>41993.17</v>
      </c>
      <c r="BP139" s="8">
        <f t="shared" si="311"/>
        <v>10480.133049458549</v>
      </c>
      <c r="BQ139" s="6">
        <v>6250</v>
      </c>
      <c r="BR139" s="5">
        <v>66414.8</v>
      </c>
      <c r="BS139" s="8">
        <f t="shared" si="308"/>
        <v>10626.368</v>
      </c>
      <c r="BT139" s="6">
        <v>0</v>
      </c>
      <c r="BU139" s="5">
        <v>0</v>
      </c>
      <c r="BV139" s="8">
        <v>0</v>
      </c>
      <c r="BW139" s="6">
        <v>0</v>
      </c>
      <c r="BX139" s="5">
        <v>0</v>
      </c>
      <c r="BY139" s="8">
        <v>0</v>
      </c>
      <c r="BZ139" s="6">
        <v>0</v>
      </c>
      <c r="CA139" s="5">
        <v>0</v>
      </c>
      <c r="CB139" s="8">
        <v>0</v>
      </c>
      <c r="CC139" s="6">
        <v>0</v>
      </c>
      <c r="CD139" s="5">
        <v>0</v>
      </c>
      <c r="CE139" s="8">
        <v>0</v>
      </c>
      <c r="CF139" s="6"/>
      <c r="CG139" s="5"/>
      <c r="CH139" s="8"/>
      <c r="CI139" s="6">
        <v>0</v>
      </c>
      <c r="CJ139" s="5">
        <v>0</v>
      </c>
      <c r="CK139" s="8">
        <v>0</v>
      </c>
      <c r="CL139" s="6">
        <v>8459.1710000000003</v>
      </c>
      <c r="CM139" s="5">
        <v>85043.839999999997</v>
      </c>
      <c r="CN139" s="8">
        <f t="shared" ref="CN139" si="312">CM139/CL139*1000</f>
        <v>10053.448499858909</v>
      </c>
      <c r="CO139" s="6">
        <v>0</v>
      </c>
      <c r="CP139" s="5">
        <v>0</v>
      </c>
      <c r="CQ139" s="8">
        <v>0</v>
      </c>
      <c r="CR139" s="6">
        <v>0</v>
      </c>
      <c r="CS139" s="5">
        <v>0</v>
      </c>
      <c r="CT139" s="8">
        <v>0</v>
      </c>
      <c r="CU139" s="6">
        <v>0</v>
      </c>
      <c r="CV139" s="5">
        <v>0</v>
      </c>
      <c r="CW139" s="8">
        <v>0</v>
      </c>
      <c r="CX139" s="6">
        <v>0</v>
      </c>
      <c r="CY139" s="5">
        <v>0</v>
      </c>
      <c r="CZ139" s="8">
        <v>0</v>
      </c>
      <c r="DA139" s="6">
        <v>0</v>
      </c>
      <c r="DB139" s="5">
        <v>0</v>
      </c>
      <c r="DC139" s="8">
        <v>0</v>
      </c>
      <c r="DD139" s="6">
        <v>0</v>
      </c>
      <c r="DE139" s="5">
        <v>0</v>
      </c>
      <c r="DF139" s="8">
        <v>0</v>
      </c>
      <c r="DG139" s="6">
        <f t="shared" si="309"/>
        <v>22712.446</v>
      </c>
      <c r="DH139" s="8">
        <f t="shared" si="310"/>
        <v>235936.14</v>
      </c>
    </row>
    <row r="140" spans="1:112" x14ac:dyDescent="0.3">
      <c r="A140" s="41">
        <v>2014</v>
      </c>
      <c r="B140" s="42" t="s">
        <v>6</v>
      </c>
      <c r="C140" s="6">
        <v>0</v>
      </c>
      <c r="D140" s="5">
        <v>0</v>
      </c>
      <c r="E140" s="8">
        <v>0</v>
      </c>
      <c r="F140" s="6">
        <v>0</v>
      </c>
      <c r="G140" s="5">
        <v>0</v>
      </c>
      <c r="H140" s="8">
        <v>0</v>
      </c>
      <c r="I140" s="6">
        <v>0</v>
      </c>
      <c r="J140" s="5">
        <v>0</v>
      </c>
      <c r="K140" s="8">
        <v>0</v>
      </c>
      <c r="L140" s="6">
        <v>0</v>
      </c>
      <c r="M140" s="5">
        <v>0</v>
      </c>
      <c r="N140" s="8">
        <v>0</v>
      </c>
      <c r="O140" s="6">
        <v>0</v>
      </c>
      <c r="P140" s="5">
        <v>0</v>
      </c>
      <c r="Q140" s="8">
        <v>0</v>
      </c>
      <c r="R140" s="6">
        <v>0</v>
      </c>
      <c r="S140" s="5">
        <v>0</v>
      </c>
      <c r="T140" s="8">
        <v>0</v>
      </c>
      <c r="U140" s="6">
        <v>0</v>
      </c>
      <c r="V140" s="5">
        <v>0</v>
      </c>
      <c r="W140" s="8">
        <v>0</v>
      </c>
      <c r="X140" s="6">
        <v>0</v>
      </c>
      <c r="Y140" s="5">
        <v>0</v>
      </c>
      <c r="Z140" s="8">
        <v>0</v>
      </c>
      <c r="AA140" s="6">
        <v>0</v>
      </c>
      <c r="AB140" s="5">
        <v>0</v>
      </c>
      <c r="AC140" s="8">
        <f t="shared" si="306"/>
        <v>0</v>
      </c>
      <c r="AD140" s="6">
        <v>0</v>
      </c>
      <c r="AE140" s="5">
        <v>0</v>
      </c>
      <c r="AF140" s="8">
        <v>0</v>
      </c>
      <c r="AG140" s="6">
        <v>0</v>
      </c>
      <c r="AH140" s="5">
        <v>0</v>
      </c>
      <c r="AI140" s="8">
        <v>0</v>
      </c>
      <c r="AJ140" s="6"/>
      <c r="AK140" s="5"/>
      <c r="AL140" s="8"/>
      <c r="AM140" s="6">
        <v>0</v>
      </c>
      <c r="AN140" s="5">
        <v>0</v>
      </c>
      <c r="AO140" s="8">
        <v>0</v>
      </c>
      <c r="AP140" s="6">
        <v>0</v>
      </c>
      <c r="AQ140" s="5">
        <v>0</v>
      </c>
      <c r="AR140" s="8">
        <v>0</v>
      </c>
      <c r="AS140" s="6">
        <v>0</v>
      </c>
      <c r="AT140" s="5">
        <v>0</v>
      </c>
      <c r="AU140" s="8">
        <v>0</v>
      </c>
      <c r="AV140" s="6">
        <v>0</v>
      </c>
      <c r="AW140" s="5">
        <v>0</v>
      </c>
      <c r="AX140" s="8">
        <v>0</v>
      </c>
      <c r="AY140" s="6">
        <v>0</v>
      </c>
      <c r="AZ140" s="5">
        <v>0</v>
      </c>
      <c r="BA140" s="8">
        <v>0</v>
      </c>
      <c r="BB140" s="6">
        <v>0</v>
      </c>
      <c r="BC140" s="5">
        <v>0</v>
      </c>
      <c r="BD140" s="8">
        <v>0</v>
      </c>
      <c r="BE140" s="6">
        <v>3990.5039999999999</v>
      </c>
      <c r="BF140" s="5">
        <v>43272.78</v>
      </c>
      <c r="BG140" s="8">
        <f t="shared" si="307"/>
        <v>10843.938510022794</v>
      </c>
      <c r="BH140" s="6">
        <v>0</v>
      </c>
      <c r="BI140" s="5">
        <v>0</v>
      </c>
      <c r="BJ140" s="8">
        <v>0</v>
      </c>
      <c r="BK140" s="6">
        <v>0</v>
      </c>
      <c r="BL140" s="5">
        <v>0</v>
      </c>
      <c r="BM140" s="8">
        <v>0</v>
      </c>
      <c r="BN140" s="6">
        <v>4929.2529999999997</v>
      </c>
      <c r="BO140" s="5">
        <v>53151.31</v>
      </c>
      <c r="BP140" s="8">
        <f t="shared" si="311"/>
        <v>10782.832611756792</v>
      </c>
      <c r="BQ140" s="6">
        <v>0</v>
      </c>
      <c r="BR140" s="5">
        <v>0</v>
      </c>
      <c r="BS140" s="8">
        <v>0</v>
      </c>
      <c r="BT140" s="6">
        <v>0</v>
      </c>
      <c r="BU140" s="5">
        <v>0</v>
      </c>
      <c r="BV140" s="8">
        <v>0</v>
      </c>
      <c r="BW140" s="6">
        <v>3741.7220000000002</v>
      </c>
      <c r="BX140" s="5">
        <v>35245.15</v>
      </c>
      <c r="BY140" s="8">
        <f t="shared" ref="BY140:BY147" si="313">BX140/BW140*1000</f>
        <v>9419.499898709737</v>
      </c>
      <c r="BZ140" s="6">
        <v>0</v>
      </c>
      <c r="CA140" s="5">
        <v>0</v>
      </c>
      <c r="CB140" s="8">
        <v>0</v>
      </c>
      <c r="CC140" s="6">
        <v>0</v>
      </c>
      <c r="CD140" s="5">
        <v>0</v>
      </c>
      <c r="CE140" s="8">
        <v>0</v>
      </c>
      <c r="CF140" s="6"/>
      <c r="CG140" s="5"/>
      <c r="CH140" s="8"/>
      <c r="CI140" s="6">
        <v>0</v>
      </c>
      <c r="CJ140" s="5">
        <v>0</v>
      </c>
      <c r="CK140" s="8">
        <v>0</v>
      </c>
      <c r="CL140" s="6">
        <v>0</v>
      </c>
      <c r="CM140" s="5">
        <v>0</v>
      </c>
      <c r="CN140" s="8">
        <v>0</v>
      </c>
      <c r="CO140" s="6">
        <v>0</v>
      </c>
      <c r="CP140" s="5">
        <v>0</v>
      </c>
      <c r="CQ140" s="8">
        <v>0</v>
      </c>
      <c r="CR140" s="6">
        <v>0</v>
      </c>
      <c r="CS140" s="5">
        <v>0</v>
      </c>
      <c r="CT140" s="8">
        <v>0</v>
      </c>
      <c r="CU140" s="6">
        <v>0</v>
      </c>
      <c r="CV140" s="5">
        <v>0</v>
      </c>
      <c r="CW140" s="8">
        <v>0</v>
      </c>
      <c r="CX140" s="6">
        <v>0</v>
      </c>
      <c r="CY140" s="5">
        <v>0</v>
      </c>
      <c r="CZ140" s="8">
        <v>0</v>
      </c>
      <c r="DA140" s="6">
        <v>0</v>
      </c>
      <c r="DB140" s="5">
        <v>0</v>
      </c>
      <c r="DC140" s="8">
        <v>0</v>
      </c>
      <c r="DD140" s="6">
        <v>0</v>
      </c>
      <c r="DE140" s="5">
        <v>0</v>
      </c>
      <c r="DF140" s="8">
        <v>0</v>
      </c>
      <c r="DG140" s="6">
        <f t="shared" si="309"/>
        <v>12661.478999999999</v>
      </c>
      <c r="DH140" s="8">
        <f t="shared" si="310"/>
        <v>131669.24</v>
      </c>
    </row>
    <row r="141" spans="1:112" x14ac:dyDescent="0.3">
      <c r="A141" s="41">
        <v>2014</v>
      </c>
      <c r="B141" s="42" t="s">
        <v>7</v>
      </c>
      <c r="C141" s="6">
        <v>0</v>
      </c>
      <c r="D141" s="5">
        <v>0</v>
      </c>
      <c r="E141" s="8">
        <v>0</v>
      </c>
      <c r="F141" s="6">
        <v>0</v>
      </c>
      <c r="G141" s="5">
        <v>0</v>
      </c>
      <c r="H141" s="8">
        <v>0</v>
      </c>
      <c r="I141" s="6">
        <v>0</v>
      </c>
      <c r="J141" s="5">
        <v>0</v>
      </c>
      <c r="K141" s="8">
        <v>0</v>
      </c>
      <c r="L141" s="6">
        <v>0</v>
      </c>
      <c r="M141" s="5">
        <v>0</v>
      </c>
      <c r="N141" s="8">
        <v>0</v>
      </c>
      <c r="O141" s="6">
        <v>0</v>
      </c>
      <c r="P141" s="5">
        <v>0</v>
      </c>
      <c r="Q141" s="8">
        <v>0</v>
      </c>
      <c r="R141" s="6">
        <v>0</v>
      </c>
      <c r="S141" s="5">
        <v>0</v>
      </c>
      <c r="T141" s="8">
        <v>0</v>
      </c>
      <c r="U141" s="6">
        <v>0</v>
      </c>
      <c r="V141" s="5">
        <v>0</v>
      </c>
      <c r="W141" s="8">
        <v>0</v>
      </c>
      <c r="X141" s="6">
        <v>0</v>
      </c>
      <c r="Y141" s="5">
        <v>0</v>
      </c>
      <c r="Z141" s="8">
        <v>0</v>
      </c>
      <c r="AA141" s="6">
        <v>0</v>
      </c>
      <c r="AB141" s="5">
        <v>0</v>
      </c>
      <c r="AC141" s="8">
        <f t="shared" si="306"/>
        <v>0</v>
      </c>
      <c r="AD141" s="6">
        <v>0</v>
      </c>
      <c r="AE141" s="5">
        <v>0</v>
      </c>
      <c r="AF141" s="8">
        <v>0</v>
      </c>
      <c r="AG141" s="6">
        <v>0</v>
      </c>
      <c r="AH141" s="5">
        <v>0</v>
      </c>
      <c r="AI141" s="8">
        <v>0</v>
      </c>
      <c r="AJ141" s="6"/>
      <c r="AK141" s="5"/>
      <c r="AL141" s="8"/>
      <c r="AM141" s="6">
        <v>0</v>
      </c>
      <c r="AN141" s="5">
        <v>0</v>
      </c>
      <c r="AO141" s="8">
        <v>0</v>
      </c>
      <c r="AP141" s="6">
        <v>0</v>
      </c>
      <c r="AQ141" s="5">
        <v>0</v>
      </c>
      <c r="AR141" s="8">
        <v>0</v>
      </c>
      <c r="AS141" s="6">
        <v>0</v>
      </c>
      <c r="AT141" s="5">
        <v>0</v>
      </c>
      <c r="AU141" s="8">
        <v>0</v>
      </c>
      <c r="AV141" s="6">
        <v>0</v>
      </c>
      <c r="AW141" s="5">
        <v>0</v>
      </c>
      <c r="AX141" s="8">
        <v>0</v>
      </c>
      <c r="AY141" s="6">
        <v>0</v>
      </c>
      <c r="AZ141" s="5">
        <v>0</v>
      </c>
      <c r="BA141" s="8">
        <v>0</v>
      </c>
      <c r="BB141" s="6">
        <v>0</v>
      </c>
      <c r="BC141" s="5">
        <v>0</v>
      </c>
      <c r="BD141" s="8">
        <v>0</v>
      </c>
      <c r="BE141" s="6">
        <v>3487.8440000000001</v>
      </c>
      <c r="BF141" s="5">
        <v>36093.69</v>
      </c>
      <c r="BG141" s="8">
        <f t="shared" si="307"/>
        <v>10348.424413477209</v>
      </c>
      <c r="BH141" s="6">
        <v>0</v>
      </c>
      <c r="BI141" s="5">
        <v>0</v>
      </c>
      <c r="BJ141" s="8">
        <v>0</v>
      </c>
      <c r="BK141" s="6">
        <v>0</v>
      </c>
      <c r="BL141" s="5">
        <v>0</v>
      </c>
      <c r="BM141" s="8">
        <v>0</v>
      </c>
      <c r="BN141" s="6">
        <v>0</v>
      </c>
      <c r="BO141" s="5">
        <v>0</v>
      </c>
      <c r="BP141" s="8">
        <v>0</v>
      </c>
      <c r="BQ141" s="6">
        <v>2500</v>
      </c>
      <c r="BR141" s="5">
        <v>24655.61</v>
      </c>
      <c r="BS141" s="8">
        <f t="shared" si="308"/>
        <v>9862.2440000000006</v>
      </c>
      <c r="BT141" s="6">
        <v>0</v>
      </c>
      <c r="BU141" s="5">
        <v>0</v>
      </c>
      <c r="BV141" s="8">
        <v>0</v>
      </c>
      <c r="BW141" s="6">
        <v>0</v>
      </c>
      <c r="BX141" s="5">
        <v>0</v>
      </c>
      <c r="BY141" s="8">
        <v>0</v>
      </c>
      <c r="BZ141" s="6">
        <v>0</v>
      </c>
      <c r="CA141" s="5">
        <v>0</v>
      </c>
      <c r="CB141" s="8">
        <v>0</v>
      </c>
      <c r="CC141" s="6">
        <v>0</v>
      </c>
      <c r="CD141" s="5">
        <v>0</v>
      </c>
      <c r="CE141" s="8">
        <v>0</v>
      </c>
      <c r="CF141" s="6"/>
      <c r="CG141" s="5"/>
      <c r="CH141" s="8"/>
      <c r="CI141" s="6">
        <v>0</v>
      </c>
      <c r="CJ141" s="5">
        <v>0</v>
      </c>
      <c r="CK141" s="8">
        <v>0</v>
      </c>
      <c r="CL141" s="6">
        <v>0</v>
      </c>
      <c r="CM141" s="5">
        <v>0</v>
      </c>
      <c r="CN141" s="8">
        <v>0</v>
      </c>
      <c r="CO141" s="6">
        <v>0</v>
      </c>
      <c r="CP141" s="5">
        <v>0</v>
      </c>
      <c r="CQ141" s="8">
        <v>0</v>
      </c>
      <c r="CR141" s="6">
        <v>0</v>
      </c>
      <c r="CS141" s="5">
        <v>0</v>
      </c>
      <c r="CT141" s="8">
        <v>0</v>
      </c>
      <c r="CU141" s="6">
        <v>0</v>
      </c>
      <c r="CV141" s="5">
        <v>0</v>
      </c>
      <c r="CW141" s="8">
        <v>0</v>
      </c>
      <c r="CX141" s="6">
        <v>0</v>
      </c>
      <c r="CY141" s="5">
        <v>0</v>
      </c>
      <c r="CZ141" s="8">
        <v>0</v>
      </c>
      <c r="DA141" s="6">
        <v>0</v>
      </c>
      <c r="DB141" s="5">
        <v>0</v>
      </c>
      <c r="DC141" s="8">
        <v>0</v>
      </c>
      <c r="DD141" s="6">
        <v>0</v>
      </c>
      <c r="DE141" s="5">
        <v>0</v>
      </c>
      <c r="DF141" s="8">
        <v>0</v>
      </c>
      <c r="DG141" s="6">
        <f t="shared" si="309"/>
        <v>5987.8440000000001</v>
      </c>
      <c r="DH141" s="8">
        <f t="shared" si="310"/>
        <v>60749.3</v>
      </c>
    </row>
    <row r="142" spans="1:112" x14ac:dyDescent="0.3">
      <c r="A142" s="41">
        <v>2014</v>
      </c>
      <c r="B142" s="42" t="s">
        <v>8</v>
      </c>
      <c r="C142" s="6">
        <v>0</v>
      </c>
      <c r="D142" s="5">
        <v>0</v>
      </c>
      <c r="E142" s="8">
        <v>0</v>
      </c>
      <c r="F142" s="6">
        <v>0</v>
      </c>
      <c r="G142" s="5">
        <v>0</v>
      </c>
      <c r="H142" s="8">
        <v>0</v>
      </c>
      <c r="I142" s="6">
        <v>0</v>
      </c>
      <c r="J142" s="5">
        <v>0</v>
      </c>
      <c r="K142" s="8">
        <v>0</v>
      </c>
      <c r="L142" s="6">
        <v>0</v>
      </c>
      <c r="M142" s="5">
        <v>0</v>
      </c>
      <c r="N142" s="8">
        <v>0</v>
      </c>
      <c r="O142" s="6">
        <v>0</v>
      </c>
      <c r="P142" s="5">
        <v>0</v>
      </c>
      <c r="Q142" s="8">
        <v>0</v>
      </c>
      <c r="R142" s="6">
        <v>0</v>
      </c>
      <c r="S142" s="5">
        <v>0</v>
      </c>
      <c r="T142" s="8">
        <v>0</v>
      </c>
      <c r="U142" s="6">
        <v>0</v>
      </c>
      <c r="V142" s="5">
        <v>0</v>
      </c>
      <c r="W142" s="8">
        <v>0</v>
      </c>
      <c r="X142" s="6">
        <v>0</v>
      </c>
      <c r="Y142" s="5">
        <v>0</v>
      </c>
      <c r="Z142" s="8">
        <v>0</v>
      </c>
      <c r="AA142" s="6">
        <v>0</v>
      </c>
      <c r="AB142" s="5">
        <v>0</v>
      </c>
      <c r="AC142" s="8">
        <f t="shared" si="306"/>
        <v>0</v>
      </c>
      <c r="AD142" s="6">
        <v>0</v>
      </c>
      <c r="AE142" s="5">
        <v>0</v>
      </c>
      <c r="AF142" s="8">
        <v>0</v>
      </c>
      <c r="AG142" s="6">
        <v>0</v>
      </c>
      <c r="AH142" s="5">
        <v>0</v>
      </c>
      <c r="AI142" s="8">
        <v>0</v>
      </c>
      <c r="AJ142" s="6"/>
      <c r="AK142" s="5"/>
      <c r="AL142" s="8"/>
      <c r="AM142" s="6">
        <v>0</v>
      </c>
      <c r="AN142" s="5">
        <v>0</v>
      </c>
      <c r="AO142" s="8">
        <v>0</v>
      </c>
      <c r="AP142" s="6">
        <v>0</v>
      </c>
      <c r="AQ142" s="5">
        <v>0</v>
      </c>
      <c r="AR142" s="8">
        <v>0</v>
      </c>
      <c r="AS142" s="6">
        <v>0</v>
      </c>
      <c r="AT142" s="5">
        <v>0</v>
      </c>
      <c r="AU142" s="8">
        <v>0</v>
      </c>
      <c r="AV142" s="6">
        <v>0</v>
      </c>
      <c r="AW142" s="5">
        <v>0</v>
      </c>
      <c r="AX142" s="8">
        <v>0</v>
      </c>
      <c r="AY142" s="6">
        <v>0</v>
      </c>
      <c r="AZ142" s="5">
        <v>0</v>
      </c>
      <c r="BA142" s="8">
        <v>0</v>
      </c>
      <c r="BB142" s="6">
        <v>0</v>
      </c>
      <c r="BC142" s="5">
        <v>0</v>
      </c>
      <c r="BD142" s="8">
        <v>0</v>
      </c>
      <c r="BE142" s="6">
        <v>0</v>
      </c>
      <c r="BF142" s="5">
        <v>0</v>
      </c>
      <c r="BG142" s="8">
        <v>0</v>
      </c>
      <c r="BH142" s="6">
        <v>0</v>
      </c>
      <c r="BI142" s="5">
        <v>0</v>
      </c>
      <c r="BJ142" s="8">
        <v>0</v>
      </c>
      <c r="BK142" s="6">
        <v>0</v>
      </c>
      <c r="BL142" s="5">
        <v>0</v>
      </c>
      <c r="BM142" s="8">
        <v>0</v>
      </c>
      <c r="BN142" s="6">
        <v>0</v>
      </c>
      <c r="BO142" s="5">
        <v>0</v>
      </c>
      <c r="BP142" s="8">
        <v>0</v>
      </c>
      <c r="BQ142" s="6">
        <v>6027.5739999999996</v>
      </c>
      <c r="BR142" s="5">
        <v>59928.46</v>
      </c>
      <c r="BS142" s="8">
        <f t="shared" si="308"/>
        <v>9942.3847803444642</v>
      </c>
      <c r="BT142" s="6">
        <v>0</v>
      </c>
      <c r="BU142" s="5">
        <v>0</v>
      </c>
      <c r="BV142" s="8">
        <v>0</v>
      </c>
      <c r="BW142" s="6">
        <v>576.11699999999996</v>
      </c>
      <c r="BX142" s="5">
        <v>14463.1</v>
      </c>
      <c r="BY142" s="8">
        <f t="shared" si="313"/>
        <v>25104.449269853172</v>
      </c>
      <c r="BZ142" s="6">
        <v>0</v>
      </c>
      <c r="CA142" s="5">
        <v>0</v>
      </c>
      <c r="CB142" s="8">
        <v>0</v>
      </c>
      <c r="CC142" s="6">
        <v>0</v>
      </c>
      <c r="CD142" s="5">
        <v>0</v>
      </c>
      <c r="CE142" s="8">
        <v>0</v>
      </c>
      <c r="CF142" s="6"/>
      <c r="CG142" s="5"/>
      <c r="CH142" s="8"/>
      <c r="CI142" s="6">
        <v>0</v>
      </c>
      <c r="CJ142" s="5">
        <v>0</v>
      </c>
      <c r="CK142" s="8">
        <v>0</v>
      </c>
      <c r="CL142" s="6">
        <v>0</v>
      </c>
      <c r="CM142" s="5">
        <v>0</v>
      </c>
      <c r="CN142" s="8">
        <v>0</v>
      </c>
      <c r="CO142" s="6">
        <v>0</v>
      </c>
      <c r="CP142" s="5">
        <v>0</v>
      </c>
      <c r="CQ142" s="8">
        <v>0</v>
      </c>
      <c r="CR142" s="6">
        <v>0</v>
      </c>
      <c r="CS142" s="5">
        <v>0</v>
      </c>
      <c r="CT142" s="8">
        <v>0</v>
      </c>
      <c r="CU142" s="6">
        <v>0</v>
      </c>
      <c r="CV142" s="5">
        <v>0</v>
      </c>
      <c r="CW142" s="8">
        <v>0</v>
      </c>
      <c r="CX142" s="6">
        <v>0</v>
      </c>
      <c r="CY142" s="5">
        <v>0</v>
      </c>
      <c r="CZ142" s="8">
        <v>0</v>
      </c>
      <c r="DA142" s="6">
        <v>0</v>
      </c>
      <c r="DB142" s="5">
        <v>0</v>
      </c>
      <c r="DC142" s="8">
        <v>0</v>
      </c>
      <c r="DD142" s="6">
        <v>0</v>
      </c>
      <c r="DE142" s="5">
        <v>0</v>
      </c>
      <c r="DF142" s="8">
        <v>0</v>
      </c>
      <c r="DG142" s="6">
        <f t="shared" si="309"/>
        <v>6603.6909999999998</v>
      </c>
      <c r="DH142" s="8">
        <f t="shared" si="310"/>
        <v>74391.56</v>
      </c>
    </row>
    <row r="143" spans="1:112" x14ac:dyDescent="0.3">
      <c r="A143" s="41">
        <v>2014</v>
      </c>
      <c r="B143" s="42" t="s">
        <v>9</v>
      </c>
      <c r="C143" s="6">
        <v>0</v>
      </c>
      <c r="D143" s="5">
        <v>0</v>
      </c>
      <c r="E143" s="8">
        <v>0</v>
      </c>
      <c r="F143" s="6">
        <v>0</v>
      </c>
      <c r="G143" s="5">
        <v>0</v>
      </c>
      <c r="H143" s="8">
        <v>0</v>
      </c>
      <c r="I143" s="6">
        <v>0</v>
      </c>
      <c r="J143" s="5">
        <v>0</v>
      </c>
      <c r="K143" s="8">
        <v>0</v>
      </c>
      <c r="L143" s="6">
        <v>0</v>
      </c>
      <c r="M143" s="5">
        <v>0</v>
      </c>
      <c r="N143" s="8">
        <v>0</v>
      </c>
      <c r="O143" s="6">
        <v>0</v>
      </c>
      <c r="P143" s="5">
        <v>0</v>
      </c>
      <c r="Q143" s="8">
        <v>0</v>
      </c>
      <c r="R143" s="6">
        <v>0</v>
      </c>
      <c r="S143" s="5">
        <v>0</v>
      </c>
      <c r="T143" s="8">
        <v>0</v>
      </c>
      <c r="U143" s="6">
        <v>0</v>
      </c>
      <c r="V143" s="5">
        <v>0</v>
      </c>
      <c r="W143" s="8">
        <v>0</v>
      </c>
      <c r="X143" s="6">
        <v>0</v>
      </c>
      <c r="Y143" s="5">
        <v>0</v>
      </c>
      <c r="Z143" s="8">
        <v>0</v>
      </c>
      <c r="AA143" s="6">
        <v>0</v>
      </c>
      <c r="AB143" s="5">
        <v>0</v>
      </c>
      <c r="AC143" s="8">
        <f t="shared" si="306"/>
        <v>0</v>
      </c>
      <c r="AD143" s="6">
        <v>0</v>
      </c>
      <c r="AE143" s="5">
        <v>0</v>
      </c>
      <c r="AF143" s="8">
        <v>0</v>
      </c>
      <c r="AG143" s="6">
        <v>0</v>
      </c>
      <c r="AH143" s="5">
        <v>0</v>
      </c>
      <c r="AI143" s="8">
        <v>0</v>
      </c>
      <c r="AJ143" s="6"/>
      <c r="AK143" s="5"/>
      <c r="AL143" s="8"/>
      <c r="AM143" s="6">
        <v>0</v>
      </c>
      <c r="AN143" s="5">
        <v>0</v>
      </c>
      <c r="AO143" s="8">
        <v>0</v>
      </c>
      <c r="AP143" s="6">
        <v>0</v>
      </c>
      <c r="AQ143" s="5">
        <v>0</v>
      </c>
      <c r="AR143" s="8">
        <v>0</v>
      </c>
      <c r="AS143" s="6">
        <v>0</v>
      </c>
      <c r="AT143" s="5">
        <v>0</v>
      </c>
      <c r="AU143" s="8">
        <v>0</v>
      </c>
      <c r="AV143" s="6">
        <v>0</v>
      </c>
      <c r="AW143" s="5">
        <v>0</v>
      </c>
      <c r="AX143" s="8">
        <v>0</v>
      </c>
      <c r="AY143" s="6">
        <v>0</v>
      </c>
      <c r="AZ143" s="5">
        <v>0</v>
      </c>
      <c r="BA143" s="8">
        <v>0</v>
      </c>
      <c r="BB143" s="6">
        <v>0</v>
      </c>
      <c r="BC143" s="5">
        <v>0</v>
      </c>
      <c r="BD143" s="8">
        <v>0</v>
      </c>
      <c r="BE143" s="6">
        <v>0</v>
      </c>
      <c r="BF143" s="5">
        <v>0</v>
      </c>
      <c r="BG143" s="8">
        <v>0</v>
      </c>
      <c r="BH143" s="6">
        <v>0</v>
      </c>
      <c r="BI143" s="5">
        <v>0</v>
      </c>
      <c r="BJ143" s="8">
        <v>0</v>
      </c>
      <c r="BK143" s="6">
        <v>0</v>
      </c>
      <c r="BL143" s="5">
        <v>0</v>
      </c>
      <c r="BM143" s="8">
        <v>0</v>
      </c>
      <c r="BN143" s="6">
        <v>0</v>
      </c>
      <c r="BO143" s="5">
        <v>0</v>
      </c>
      <c r="BP143" s="8">
        <v>0</v>
      </c>
      <c r="BQ143" s="6">
        <v>0</v>
      </c>
      <c r="BR143" s="5">
        <v>0</v>
      </c>
      <c r="BS143" s="8">
        <v>0</v>
      </c>
      <c r="BT143" s="6">
        <v>0</v>
      </c>
      <c r="BU143" s="5">
        <v>0</v>
      </c>
      <c r="BV143" s="8">
        <v>0</v>
      </c>
      <c r="BW143" s="6">
        <v>4996.6120000000001</v>
      </c>
      <c r="BX143" s="5">
        <v>48581.3</v>
      </c>
      <c r="BY143" s="8">
        <f t="shared" si="313"/>
        <v>9722.8482019416351</v>
      </c>
      <c r="BZ143" s="6">
        <v>0</v>
      </c>
      <c r="CA143" s="5">
        <v>0</v>
      </c>
      <c r="CB143" s="8">
        <v>0</v>
      </c>
      <c r="CC143" s="6">
        <v>0</v>
      </c>
      <c r="CD143" s="5">
        <v>0</v>
      </c>
      <c r="CE143" s="8">
        <v>0</v>
      </c>
      <c r="CF143" s="6"/>
      <c r="CG143" s="5"/>
      <c r="CH143" s="8"/>
      <c r="CI143" s="6">
        <v>0</v>
      </c>
      <c r="CJ143" s="5">
        <v>0</v>
      </c>
      <c r="CK143" s="8">
        <v>0</v>
      </c>
      <c r="CL143" s="6">
        <v>0</v>
      </c>
      <c r="CM143" s="5">
        <v>0</v>
      </c>
      <c r="CN143" s="8">
        <v>0</v>
      </c>
      <c r="CO143" s="6">
        <v>0</v>
      </c>
      <c r="CP143" s="5">
        <v>0</v>
      </c>
      <c r="CQ143" s="8">
        <v>0</v>
      </c>
      <c r="CR143" s="6">
        <v>0</v>
      </c>
      <c r="CS143" s="5">
        <v>0</v>
      </c>
      <c r="CT143" s="8">
        <v>0</v>
      </c>
      <c r="CU143" s="6">
        <v>0</v>
      </c>
      <c r="CV143" s="5">
        <v>0</v>
      </c>
      <c r="CW143" s="8">
        <v>0</v>
      </c>
      <c r="CX143" s="6">
        <v>0</v>
      </c>
      <c r="CY143" s="5">
        <v>0</v>
      </c>
      <c r="CZ143" s="8">
        <v>0</v>
      </c>
      <c r="DA143" s="6">
        <v>0</v>
      </c>
      <c r="DB143" s="5">
        <v>0</v>
      </c>
      <c r="DC143" s="8">
        <v>0</v>
      </c>
      <c r="DD143" s="6">
        <v>0</v>
      </c>
      <c r="DE143" s="5">
        <v>0</v>
      </c>
      <c r="DF143" s="8">
        <v>0</v>
      </c>
      <c r="DG143" s="6">
        <f t="shared" si="309"/>
        <v>4996.6120000000001</v>
      </c>
      <c r="DH143" s="8">
        <f t="shared" si="310"/>
        <v>48581.3</v>
      </c>
    </row>
    <row r="144" spans="1:112" x14ac:dyDescent="0.3">
      <c r="A144" s="41">
        <v>2014</v>
      </c>
      <c r="B144" s="42" t="s">
        <v>10</v>
      </c>
      <c r="C144" s="6">
        <v>0</v>
      </c>
      <c r="D144" s="5">
        <v>0</v>
      </c>
      <c r="E144" s="8">
        <v>0</v>
      </c>
      <c r="F144" s="6">
        <v>0</v>
      </c>
      <c r="G144" s="5">
        <v>0</v>
      </c>
      <c r="H144" s="8">
        <v>0</v>
      </c>
      <c r="I144" s="6">
        <v>0</v>
      </c>
      <c r="J144" s="5">
        <v>0</v>
      </c>
      <c r="K144" s="8">
        <v>0</v>
      </c>
      <c r="L144" s="6">
        <v>0</v>
      </c>
      <c r="M144" s="5">
        <v>0</v>
      </c>
      <c r="N144" s="8">
        <v>0</v>
      </c>
      <c r="O144" s="6">
        <v>0</v>
      </c>
      <c r="P144" s="5">
        <v>0</v>
      </c>
      <c r="Q144" s="8">
        <v>0</v>
      </c>
      <c r="R144" s="6">
        <v>0</v>
      </c>
      <c r="S144" s="5">
        <v>0</v>
      </c>
      <c r="T144" s="8">
        <v>0</v>
      </c>
      <c r="U144" s="6">
        <v>0</v>
      </c>
      <c r="V144" s="5">
        <v>0</v>
      </c>
      <c r="W144" s="8">
        <v>0</v>
      </c>
      <c r="X144" s="6">
        <v>0</v>
      </c>
      <c r="Y144" s="5">
        <v>0</v>
      </c>
      <c r="Z144" s="8">
        <v>0</v>
      </c>
      <c r="AA144" s="6">
        <v>0</v>
      </c>
      <c r="AB144" s="5">
        <v>0</v>
      </c>
      <c r="AC144" s="8">
        <f t="shared" si="306"/>
        <v>0</v>
      </c>
      <c r="AD144" s="6">
        <v>0</v>
      </c>
      <c r="AE144" s="5">
        <v>0</v>
      </c>
      <c r="AF144" s="8">
        <v>0</v>
      </c>
      <c r="AG144" s="6">
        <v>0</v>
      </c>
      <c r="AH144" s="5">
        <v>0</v>
      </c>
      <c r="AI144" s="8">
        <v>0</v>
      </c>
      <c r="AJ144" s="6"/>
      <c r="AK144" s="5"/>
      <c r="AL144" s="8"/>
      <c r="AM144" s="6">
        <v>0</v>
      </c>
      <c r="AN144" s="5">
        <v>0</v>
      </c>
      <c r="AO144" s="8">
        <v>0</v>
      </c>
      <c r="AP144" s="6">
        <v>0</v>
      </c>
      <c r="AQ144" s="5">
        <v>0</v>
      </c>
      <c r="AR144" s="8">
        <v>0</v>
      </c>
      <c r="AS144" s="6">
        <v>0</v>
      </c>
      <c r="AT144" s="5">
        <v>0</v>
      </c>
      <c r="AU144" s="8">
        <v>0</v>
      </c>
      <c r="AV144" s="6">
        <v>0</v>
      </c>
      <c r="AW144" s="5">
        <v>0</v>
      </c>
      <c r="AX144" s="8">
        <v>0</v>
      </c>
      <c r="AY144" s="6">
        <v>0</v>
      </c>
      <c r="AZ144" s="5">
        <v>0</v>
      </c>
      <c r="BA144" s="8">
        <v>0</v>
      </c>
      <c r="BB144" s="6">
        <v>0</v>
      </c>
      <c r="BC144" s="5">
        <v>0</v>
      </c>
      <c r="BD144" s="8">
        <v>0</v>
      </c>
      <c r="BE144" s="6">
        <v>1999.646</v>
      </c>
      <c r="BF144" s="5">
        <v>17459.52</v>
      </c>
      <c r="BG144" s="8">
        <f t="shared" si="307"/>
        <v>8731.3054410630684</v>
      </c>
      <c r="BH144" s="6">
        <v>0</v>
      </c>
      <c r="BI144" s="5">
        <v>0</v>
      </c>
      <c r="BJ144" s="8">
        <v>0</v>
      </c>
      <c r="BK144" s="6">
        <v>0</v>
      </c>
      <c r="BL144" s="5">
        <v>0</v>
      </c>
      <c r="BM144" s="8">
        <v>0</v>
      </c>
      <c r="BN144" s="6">
        <v>0</v>
      </c>
      <c r="BO144" s="5">
        <v>0</v>
      </c>
      <c r="BP144" s="8">
        <v>0</v>
      </c>
      <c r="BQ144" s="6">
        <v>0</v>
      </c>
      <c r="BR144" s="5">
        <v>0</v>
      </c>
      <c r="BS144" s="8">
        <v>0</v>
      </c>
      <c r="BT144" s="6">
        <v>0</v>
      </c>
      <c r="BU144" s="5">
        <v>0</v>
      </c>
      <c r="BV144" s="8">
        <v>0</v>
      </c>
      <c r="BW144" s="6">
        <v>0</v>
      </c>
      <c r="BX144" s="5">
        <v>0</v>
      </c>
      <c r="BY144" s="8">
        <v>0</v>
      </c>
      <c r="BZ144" s="6">
        <v>0</v>
      </c>
      <c r="CA144" s="5">
        <v>0</v>
      </c>
      <c r="CB144" s="8">
        <v>0</v>
      </c>
      <c r="CC144" s="6">
        <v>0</v>
      </c>
      <c r="CD144" s="5">
        <v>0</v>
      </c>
      <c r="CE144" s="8">
        <v>0</v>
      </c>
      <c r="CF144" s="6"/>
      <c r="CG144" s="5"/>
      <c r="CH144" s="8"/>
      <c r="CI144" s="6">
        <v>0</v>
      </c>
      <c r="CJ144" s="5">
        <v>0</v>
      </c>
      <c r="CK144" s="8">
        <v>0</v>
      </c>
      <c r="CL144" s="6">
        <v>0</v>
      </c>
      <c r="CM144" s="5">
        <v>0</v>
      </c>
      <c r="CN144" s="8">
        <v>0</v>
      </c>
      <c r="CO144" s="6">
        <v>0</v>
      </c>
      <c r="CP144" s="5">
        <v>0</v>
      </c>
      <c r="CQ144" s="8">
        <v>0</v>
      </c>
      <c r="CR144" s="6">
        <v>0</v>
      </c>
      <c r="CS144" s="5">
        <v>0</v>
      </c>
      <c r="CT144" s="8">
        <v>0</v>
      </c>
      <c r="CU144" s="6">
        <v>0</v>
      </c>
      <c r="CV144" s="5">
        <v>0</v>
      </c>
      <c r="CW144" s="8">
        <v>0</v>
      </c>
      <c r="CX144" s="6">
        <v>0</v>
      </c>
      <c r="CY144" s="5">
        <v>0</v>
      </c>
      <c r="CZ144" s="8">
        <v>0</v>
      </c>
      <c r="DA144" s="6">
        <v>0</v>
      </c>
      <c r="DB144" s="5">
        <v>0</v>
      </c>
      <c r="DC144" s="8">
        <v>0</v>
      </c>
      <c r="DD144" s="6">
        <v>0</v>
      </c>
      <c r="DE144" s="5">
        <v>0</v>
      </c>
      <c r="DF144" s="8">
        <v>0</v>
      </c>
      <c r="DG144" s="6">
        <f t="shared" si="309"/>
        <v>1999.646</v>
      </c>
      <c r="DH144" s="8">
        <f t="shared" si="310"/>
        <v>17459.52</v>
      </c>
    </row>
    <row r="145" spans="1:112" x14ac:dyDescent="0.3">
      <c r="A145" s="41">
        <v>2014</v>
      </c>
      <c r="B145" s="42" t="s">
        <v>11</v>
      </c>
      <c r="C145" s="6">
        <v>0</v>
      </c>
      <c r="D145" s="5">
        <v>0</v>
      </c>
      <c r="E145" s="8">
        <v>0</v>
      </c>
      <c r="F145" s="6">
        <v>0</v>
      </c>
      <c r="G145" s="5">
        <v>0</v>
      </c>
      <c r="H145" s="8">
        <v>0</v>
      </c>
      <c r="I145" s="6">
        <v>0</v>
      </c>
      <c r="J145" s="5">
        <v>0</v>
      </c>
      <c r="K145" s="8">
        <v>0</v>
      </c>
      <c r="L145" s="6">
        <v>0</v>
      </c>
      <c r="M145" s="5">
        <v>0</v>
      </c>
      <c r="N145" s="8">
        <v>0</v>
      </c>
      <c r="O145" s="6">
        <v>0</v>
      </c>
      <c r="P145" s="5">
        <v>0</v>
      </c>
      <c r="Q145" s="8">
        <v>0</v>
      </c>
      <c r="R145" s="6">
        <v>0</v>
      </c>
      <c r="S145" s="5">
        <v>0</v>
      </c>
      <c r="T145" s="8">
        <v>0</v>
      </c>
      <c r="U145" s="6">
        <v>1100</v>
      </c>
      <c r="V145" s="5">
        <v>9711.0300000000007</v>
      </c>
      <c r="W145" s="8">
        <f t="shared" ref="W145:W146" si="314">V145/U145*1000</f>
        <v>8828.2090909090912</v>
      </c>
      <c r="X145" s="6">
        <v>0</v>
      </c>
      <c r="Y145" s="5">
        <v>0</v>
      </c>
      <c r="Z145" s="8">
        <v>0</v>
      </c>
      <c r="AA145" s="6">
        <v>0</v>
      </c>
      <c r="AB145" s="5">
        <v>0</v>
      </c>
      <c r="AC145" s="8">
        <f t="shared" si="306"/>
        <v>0</v>
      </c>
      <c r="AD145" s="6">
        <v>0</v>
      </c>
      <c r="AE145" s="5">
        <v>0</v>
      </c>
      <c r="AF145" s="8">
        <v>0</v>
      </c>
      <c r="AG145" s="6">
        <v>0</v>
      </c>
      <c r="AH145" s="5">
        <v>0</v>
      </c>
      <c r="AI145" s="8">
        <v>0</v>
      </c>
      <c r="AJ145" s="6"/>
      <c r="AK145" s="5"/>
      <c r="AL145" s="8"/>
      <c r="AM145" s="6">
        <v>0</v>
      </c>
      <c r="AN145" s="5">
        <v>0</v>
      </c>
      <c r="AO145" s="8">
        <v>0</v>
      </c>
      <c r="AP145" s="6">
        <v>0</v>
      </c>
      <c r="AQ145" s="5">
        <v>0</v>
      </c>
      <c r="AR145" s="8">
        <v>0</v>
      </c>
      <c r="AS145" s="6">
        <v>0</v>
      </c>
      <c r="AT145" s="5">
        <v>0</v>
      </c>
      <c r="AU145" s="8">
        <v>0</v>
      </c>
      <c r="AV145" s="6">
        <v>0</v>
      </c>
      <c r="AW145" s="5">
        <v>0</v>
      </c>
      <c r="AX145" s="8">
        <v>0</v>
      </c>
      <c r="AY145" s="6">
        <v>0</v>
      </c>
      <c r="AZ145" s="5">
        <v>0</v>
      </c>
      <c r="BA145" s="8">
        <v>0</v>
      </c>
      <c r="BB145" s="6">
        <v>0</v>
      </c>
      <c r="BC145" s="5">
        <v>0</v>
      </c>
      <c r="BD145" s="8">
        <v>0</v>
      </c>
      <c r="BE145" s="6">
        <v>5000.1450000000004</v>
      </c>
      <c r="BF145" s="5">
        <v>46584.959999999999</v>
      </c>
      <c r="BG145" s="8">
        <f t="shared" si="307"/>
        <v>9316.7218150673616</v>
      </c>
      <c r="BH145" s="6">
        <v>0</v>
      </c>
      <c r="BI145" s="5">
        <v>0</v>
      </c>
      <c r="BJ145" s="8">
        <v>0</v>
      </c>
      <c r="BK145" s="6">
        <v>0</v>
      </c>
      <c r="BL145" s="5">
        <v>0</v>
      </c>
      <c r="BM145" s="8">
        <v>0</v>
      </c>
      <c r="BN145" s="6">
        <v>0</v>
      </c>
      <c r="BO145" s="5">
        <v>0</v>
      </c>
      <c r="BP145" s="8">
        <v>0</v>
      </c>
      <c r="BQ145" s="6">
        <v>8496.2829999999994</v>
      </c>
      <c r="BR145" s="5">
        <v>76124.509999999995</v>
      </c>
      <c r="BS145" s="8">
        <f t="shared" si="308"/>
        <v>8959.7427486819834</v>
      </c>
      <c r="BT145" s="6">
        <v>0</v>
      </c>
      <c r="BU145" s="5">
        <v>0</v>
      </c>
      <c r="BV145" s="8">
        <v>0</v>
      </c>
      <c r="BW145" s="6">
        <v>500</v>
      </c>
      <c r="BX145" s="5">
        <v>4556.46</v>
      </c>
      <c r="BY145" s="8">
        <f t="shared" si="313"/>
        <v>9112.92</v>
      </c>
      <c r="BZ145" s="6">
        <v>0</v>
      </c>
      <c r="CA145" s="5">
        <v>0</v>
      </c>
      <c r="CB145" s="8">
        <v>0</v>
      </c>
      <c r="CC145" s="6">
        <v>0</v>
      </c>
      <c r="CD145" s="5">
        <v>0</v>
      </c>
      <c r="CE145" s="8">
        <v>0</v>
      </c>
      <c r="CF145" s="6"/>
      <c r="CG145" s="5"/>
      <c r="CH145" s="8"/>
      <c r="CI145" s="6">
        <v>0</v>
      </c>
      <c r="CJ145" s="5">
        <v>0</v>
      </c>
      <c r="CK145" s="8">
        <v>0</v>
      </c>
      <c r="CL145" s="6">
        <v>0</v>
      </c>
      <c r="CM145" s="5">
        <v>0</v>
      </c>
      <c r="CN145" s="8">
        <v>0</v>
      </c>
      <c r="CO145" s="6">
        <v>0</v>
      </c>
      <c r="CP145" s="5">
        <v>0</v>
      </c>
      <c r="CQ145" s="8">
        <v>0</v>
      </c>
      <c r="CR145" s="6">
        <v>0</v>
      </c>
      <c r="CS145" s="5">
        <v>0</v>
      </c>
      <c r="CT145" s="8">
        <v>0</v>
      </c>
      <c r="CU145" s="6">
        <v>0</v>
      </c>
      <c r="CV145" s="5">
        <v>0</v>
      </c>
      <c r="CW145" s="8">
        <v>0</v>
      </c>
      <c r="CX145" s="6">
        <v>0</v>
      </c>
      <c r="CY145" s="5">
        <v>0</v>
      </c>
      <c r="CZ145" s="8">
        <v>0</v>
      </c>
      <c r="DA145" s="6">
        <v>0</v>
      </c>
      <c r="DB145" s="5">
        <v>0</v>
      </c>
      <c r="DC145" s="8">
        <v>0</v>
      </c>
      <c r="DD145" s="6">
        <v>0</v>
      </c>
      <c r="DE145" s="5">
        <v>0</v>
      </c>
      <c r="DF145" s="8">
        <v>0</v>
      </c>
      <c r="DG145" s="6">
        <f t="shared" si="309"/>
        <v>15096.428</v>
      </c>
      <c r="DH145" s="8">
        <f t="shared" si="310"/>
        <v>136976.95999999999</v>
      </c>
    </row>
    <row r="146" spans="1:112" x14ac:dyDescent="0.3">
      <c r="A146" s="41">
        <v>2014</v>
      </c>
      <c r="B146" s="42" t="s">
        <v>12</v>
      </c>
      <c r="C146" s="6">
        <v>0</v>
      </c>
      <c r="D146" s="5">
        <v>0</v>
      </c>
      <c r="E146" s="8">
        <v>0</v>
      </c>
      <c r="F146" s="6">
        <v>0</v>
      </c>
      <c r="G146" s="5">
        <v>0</v>
      </c>
      <c r="H146" s="8">
        <v>0</v>
      </c>
      <c r="I146" s="6">
        <v>0</v>
      </c>
      <c r="J146" s="5">
        <v>0</v>
      </c>
      <c r="K146" s="8">
        <v>0</v>
      </c>
      <c r="L146" s="6">
        <v>0</v>
      </c>
      <c r="M146" s="5">
        <v>0</v>
      </c>
      <c r="N146" s="8">
        <v>0</v>
      </c>
      <c r="O146" s="6">
        <v>0</v>
      </c>
      <c r="P146" s="5">
        <v>0</v>
      </c>
      <c r="Q146" s="8">
        <v>0</v>
      </c>
      <c r="R146" s="6">
        <v>0</v>
      </c>
      <c r="S146" s="5">
        <v>0</v>
      </c>
      <c r="T146" s="8">
        <v>0</v>
      </c>
      <c r="U146" s="6">
        <v>19876.293000000001</v>
      </c>
      <c r="V146" s="5">
        <v>181891.98</v>
      </c>
      <c r="W146" s="8">
        <f t="shared" si="314"/>
        <v>9151.2023897011386</v>
      </c>
      <c r="X146" s="6">
        <v>0</v>
      </c>
      <c r="Y146" s="5">
        <v>0</v>
      </c>
      <c r="Z146" s="8">
        <v>0</v>
      </c>
      <c r="AA146" s="6">
        <v>0</v>
      </c>
      <c r="AB146" s="5">
        <v>0</v>
      </c>
      <c r="AC146" s="8">
        <f t="shared" si="306"/>
        <v>0</v>
      </c>
      <c r="AD146" s="6">
        <v>0</v>
      </c>
      <c r="AE146" s="5">
        <v>0</v>
      </c>
      <c r="AF146" s="8">
        <v>0</v>
      </c>
      <c r="AG146" s="6">
        <v>0</v>
      </c>
      <c r="AH146" s="5">
        <v>0</v>
      </c>
      <c r="AI146" s="8">
        <v>0</v>
      </c>
      <c r="AJ146" s="6"/>
      <c r="AK146" s="5"/>
      <c r="AL146" s="8"/>
      <c r="AM146" s="6">
        <v>0</v>
      </c>
      <c r="AN146" s="5">
        <v>0</v>
      </c>
      <c r="AO146" s="8">
        <v>0</v>
      </c>
      <c r="AP146" s="6">
        <v>0</v>
      </c>
      <c r="AQ146" s="5">
        <v>0</v>
      </c>
      <c r="AR146" s="8">
        <v>0</v>
      </c>
      <c r="AS146" s="6">
        <v>0</v>
      </c>
      <c r="AT146" s="5">
        <v>0</v>
      </c>
      <c r="AU146" s="8">
        <v>0</v>
      </c>
      <c r="AV146" s="6">
        <v>0</v>
      </c>
      <c r="AW146" s="5">
        <v>0</v>
      </c>
      <c r="AX146" s="8">
        <v>0</v>
      </c>
      <c r="AY146" s="6">
        <v>0</v>
      </c>
      <c r="AZ146" s="5">
        <v>0</v>
      </c>
      <c r="BA146" s="8">
        <v>0</v>
      </c>
      <c r="BB146" s="6">
        <v>0</v>
      </c>
      <c r="BC146" s="5">
        <v>0</v>
      </c>
      <c r="BD146" s="8">
        <v>0</v>
      </c>
      <c r="BE146" s="6">
        <v>0</v>
      </c>
      <c r="BF146" s="5">
        <v>0</v>
      </c>
      <c r="BG146" s="8">
        <v>0</v>
      </c>
      <c r="BH146" s="6">
        <v>0</v>
      </c>
      <c r="BI146" s="5">
        <v>0</v>
      </c>
      <c r="BJ146" s="8">
        <v>0</v>
      </c>
      <c r="BK146" s="6">
        <v>0</v>
      </c>
      <c r="BL146" s="5">
        <v>0</v>
      </c>
      <c r="BM146" s="8">
        <v>0</v>
      </c>
      <c r="BN146" s="6">
        <v>0</v>
      </c>
      <c r="BO146" s="5">
        <v>0</v>
      </c>
      <c r="BP146" s="8">
        <v>0</v>
      </c>
      <c r="BQ146" s="6">
        <v>14503.007</v>
      </c>
      <c r="BR146" s="5">
        <v>139317.70000000001</v>
      </c>
      <c r="BS146" s="8">
        <f t="shared" si="308"/>
        <v>9606.1251297748113</v>
      </c>
      <c r="BT146" s="6">
        <v>0</v>
      </c>
      <c r="BU146" s="5">
        <v>0</v>
      </c>
      <c r="BV146" s="8">
        <v>0</v>
      </c>
      <c r="BW146" s="6">
        <v>0</v>
      </c>
      <c r="BX146" s="5">
        <v>0</v>
      </c>
      <c r="BY146" s="8">
        <v>0</v>
      </c>
      <c r="BZ146" s="6">
        <v>0</v>
      </c>
      <c r="CA146" s="5">
        <v>0</v>
      </c>
      <c r="CB146" s="8">
        <v>0</v>
      </c>
      <c r="CC146" s="6">
        <v>0</v>
      </c>
      <c r="CD146" s="5">
        <v>0</v>
      </c>
      <c r="CE146" s="8">
        <v>0</v>
      </c>
      <c r="CF146" s="6"/>
      <c r="CG146" s="5"/>
      <c r="CH146" s="8"/>
      <c r="CI146" s="6">
        <v>0</v>
      </c>
      <c r="CJ146" s="5">
        <v>0</v>
      </c>
      <c r="CK146" s="8">
        <v>0</v>
      </c>
      <c r="CL146" s="6">
        <v>0</v>
      </c>
      <c r="CM146" s="5">
        <v>0</v>
      </c>
      <c r="CN146" s="8">
        <v>0</v>
      </c>
      <c r="CO146" s="6">
        <v>0</v>
      </c>
      <c r="CP146" s="5">
        <v>0</v>
      </c>
      <c r="CQ146" s="8">
        <v>0</v>
      </c>
      <c r="CR146" s="6">
        <v>0</v>
      </c>
      <c r="CS146" s="5">
        <v>0</v>
      </c>
      <c r="CT146" s="8">
        <v>0</v>
      </c>
      <c r="CU146" s="6">
        <v>0</v>
      </c>
      <c r="CV146" s="5">
        <v>0</v>
      </c>
      <c r="CW146" s="8">
        <v>0</v>
      </c>
      <c r="CX146" s="6">
        <v>0</v>
      </c>
      <c r="CY146" s="5">
        <v>0</v>
      </c>
      <c r="CZ146" s="8">
        <v>0</v>
      </c>
      <c r="DA146" s="6">
        <v>0</v>
      </c>
      <c r="DB146" s="5">
        <v>0</v>
      </c>
      <c r="DC146" s="8">
        <v>0</v>
      </c>
      <c r="DD146" s="6">
        <v>0</v>
      </c>
      <c r="DE146" s="5">
        <v>0</v>
      </c>
      <c r="DF146" s="8">
        <v>0</v>
      </c>
      <c r="DG146" s="6">
        <f t="shared" si="309"/>
        <v>34379.300000000003</v>
      </c>
      <c r="DH146" s="8">
        <f t="shared" si="310"/>
        <v>321209.68000000005</v>
      </c>
    </row>
    <row r="147" spans="1:112" x14ac:dyDescent="0.3">
      <c r="A147" s="41">
        <v>2014</v>
      </c>
      <c r="B147" s="42" t="s">
        <v>13</v>
      </c>
      <c r="C147" s="6">
        <v>0</v>
      </c>
      <c r="D147" s="5">
        <v>0</v>
      </c>
      <c r="E147" s="8">
        <v>0</v>
      </c>
      <c r="F147" s="6">
        <v>0</v>
      </c>
      <c r="G147" s="5">
        <v>0</v>
      </c>
      <c r="H147" s="8">
        <v>0</v>
      </c>
      <c r="I147" s="6">
        <v>0</v>
      </c>
      <c r="J147" s="5">
        <v>0</v>
      </c>
      <c r="K147" s="8">
        <v>0</v>
      </c>
      <c r="L147" s="6">
        <v>0</v>
      </c>
      <c r="M147" s="5">
        <v>0</v>
      </c>
      <c r="N147" s="8">
        <v>0</v>
      </c>
      <c r="O147" s="6">
        <v>0</v>
      </c>
      <c r="P147" s="5">
        <v>0</v>
      </c>
      <c r="Q147" s="8">
        <v>0</v>
      </c>
      <c r="R147" s="6">
        <v>0</v>
      </c>
      <c r="S147" s="5">
        <v>0</v>
      </c>
      <c r="T147" s="8">
        <v>0</v>
      </c>
      <c r="U147" s="6">
        <v>0</v>
      </c>
      <c r="V147" s="5">
        <v>0</v>
      </c>
      <c r="W147" s="8">
        <v>0</v>
      </c>
      <c r="X147" s="6">
        <v>0</v>
      </c>
      <c r="Y147" s="5">
        <v>0</v>
      </c>
      <c r="Z147" s="8">
        <v>0</v>
      </c>
      <c r="AA147" s="6">
        <v>0</v>
      </c>
      <c r="AB147" s="5">
        <v>0</v>
      </c>
      <c r="AC147" s="8">
        <f t="shared" si="306"/>
        <v>0</v>
      </c>
      <c r="AD147" s="6">
        <v>0</v>
      </c>
      <c r="AE147" s="5">
        <v>0</v>
      </c>
      <c r="AF147" s="8">
        <v>0</v>
      </c>
      <c r="AG147" s="6">
        <v>0</v>
      </c>
      <c r="AH147" s="5">
        <v>0</v>
      </c>
      <c r="AI147" s="8">
        <v>0</v>
      </c>
      <c r="AJ147" s="6"/>
      <c r="AK147" s="5"/>
      <c r="AL147" s="8"/>
      <c r="AM147" s="6">
        <v>0</v>
      </c>
      <c r="AN147" s="5">
        <v>0</v>
      </c>
      <c r="AO147" s="8">
        <v>0</v>
      </c>
      <c r="AP147" s="6">
        <v>0</v>
      </c>
      <c r="AQ147" s="5">
        <v>0</v>
      </c>
      <c r="AR147" s="8">
        <v>0</v>
      </c>
      <c r="AS147" s="6">
        <v>0</v>
      </c>
      <c r="AT147" s="5">
        <v>0</v>
      </c>
      <c r="AU147" s="8">
        <v>0</v>
      </c>
      <c r="AV147" s="6">
        <v>0</v>
      </c>
      <c r="AW147" s="5">
        <v>0</v>
      </c>
      <c r="AX147" s="8">
        <v>0</v>
      </c>
      <c r="AY147" s="6">
        <v>0</v>
      </c>
      <c r="AZ147" s="5">
        <v>0</v>
      </c>
      <c r="BA147" s="8">
        <v>0</v>
      </c>
      <c r="BB147" s="6">
        <v>0</v>
      </c>
      <c r="BC147" s="5">
        <v>0</v>
      </c>
      <c r="BD147" s="8">
        <v>0</v>
      </c>
      <c r="BE147" s="6">
        <v>2000.0909999999999</v>
      </c>
      <c r="BF147" s="5">
        <v>21702.73</v>
      </c>
      <c r="BG147" s="8">
        <f t="shared" si="307"/>
        <v>10850.871285356518</v>
      </c>
      <c r="BH147" s="6">
        <v>0</v>
      </c>
      <c r="BI147" s="5">
        <v>0</v>
      </c>
      <c r="BJ147" s="8">
        <v>0</v>
      </c>
      <c r="BK147" s="6">
        <v>0</v>
      </c>
      <c r="BL147" s="5">
        <v>0</v>
      </c>
      <c r="BM147" s="8">
        <v>0</v>
      </c>
      <c r="BN147" s="6">
        <v>0</v>
      </c>
      <c r="BO147" s="5">
        <v>0</v>
      </c>
      <c r="BP147" s="8">
        <v>0</v>
      </c>
      <c r="BQ147" s="6">
        <v>7457.6369999999997</v>
      </c>
      <c r="BR147" s="5">
        <v>69961.36</v>
      </c>
      <c r="BS147" s="8">
        <f t="shared" si="308"/>
        <v>9381.1699335862013</v>
      </c>
      <c r="BT147" s="6">
        <v>0</v>
      </c>
      <c r="BU147" s="5">
        <v>0</v>
      </c>
      <c r="BV147" s="8">
        <v>0</v>
      </c>
      <c r="BW147" s="6">
        <v>1997.5219999999999</v>
      </c>
      <c r="BX147" s="5">
        <v>18169.400000000001</v>
      </c>
      <c r="BY147" s="8">
        <f t="shared" si="313"/>
        <v>9095.9699067144211</v>
      </c>
      <c r="BZ147" s="6">
        <v>0</v>
      </c>
      <c r="CA147" s="5">
        <v>0</v>
      </c>
      <c r="CB147" s="8">
        <v>0</v>
      </c>
      <c r="CC147" s="6">
        <v>0</v>
      </c>
      <c r="CD147" s="5">
        <v>0</v>
      </c>
      <c r="CE147" s="8">
        <v>0</v>
      </c>
      <c r="CF147" s="6"/>
      <c r="CG147" s="5"/>
      <c r="CH147" s="8"/>
      <c r="CI147" s="6">
        <v>0</v>
      </c>
      <c r="CJ147" s="5">
        <v>0</v>
      </c>
      <c r="CK147" s="8">
        <v>0</v>
      </c>
      <c r="CL147" s="6">
        <v>0</v>
      </c>
      <c r="CM147" s="5">
        <v>0</v>
      </c>
      <c r="CN147" s="8">
        <v>0</v>
      </c>
      <c r="CO147" s="6">
        <v>0</v>
      </c>
      <c r="CP147" s="5">
        <v>0</v>
      </c>
      <c r="CQ147" s="8">
        <v>0</v>
      </c>
      <c r="CR147" s="6">
        <v>0</v>
      </c>
      <c r="CS147" s="5">
        <v>0</v>
      </c>
      <c r="CT147" s="8">
        <v>0</v>
      </c>
      <c r="CU147" s="6">
        <v>0</v>
      </c>
      <c r="CV147" s="5">
        <v>0</v>
      </c>
      <c r="CW147" s="8">
        <v>0</v>
      </c>
      <c r="CX147" s="6">
        <v>0</v>
      </c>
      <c r="CY147" s="5">
        <v>0</v>
      </c>
      <c r="CZ147" s="8">
        <v>0</v>
      </c>
      <c r="DA147" s="6">
        <v>0</v>
      </c>
      <c r="DB147" s="5">
        <v>0</v>
      </c>
      <c r="DC147" s="8">
        <v>0</v>
      </c>
      <c r="DD147" s="6">
        <v>0</v>
      </c>
      <c r="DE147" s="5">
        <v>0</v>
      </c>
      <c r="DF147" s="8">
        <v>0</v>
      </c>
      <c r="DG147" s="6">
        <f t="shared" si="309"/>
        <v>11455.25</v>
      </c>
      <c r="DH147" s="8">
        <f t="shared" si="310"/>
        <v>109833.49</v>
      </c>
    </row>
    <row r="148" spans="1:112" ht="15" thickBot="1" x14ac:dyDescent="0.35">
      <c r="A148" s="43"/>
      <c r="B148" s="44" t="s">
        <v>14</v>
      </c>
      <c r="C148" s="32">
        <f t="shared" ref="C148:D148" si="315">SUM(C136:C147)</f>
        <v>0</v>
      </c>
      <c r="D148" s="31">
        <f t="shared" si="315"/>
        <v>0</v>
      </c>
      <c r="E148" s="33"/>
      <c r="F148" s="32">
        <f t="shared" ref="F148:G148" si="316">SUM(F136:F147)</f>
        <v>0</v>
      </c>
      <c r="G148" s="31">
        <f t="shared" si="316"/>
        <v>0</v>
      </c>
      <c r="H148" s="33"/>
      <c r="I148" s="32">
        <f t="shared" ref="I148:J148" si="317">SUM(I136:I147)</f>
        <v>0</v>
      </c>
      <c r="J148" s="31">
        <f t="shared" si="317"/>
        <v>0</v>
      </c>
      <c r="K148" s="33"/>
      <c r="L148" s="32">
        <f t="shared" ref="L148:M148" si="318">SUM(L136:L147)</f>
        <v>0</v>
      </c>
      <c r="M148" s="31">
        <f t="shared" si="318"/>
        <v>0</v>
      </c>
      <c r="N148" s="33"/>
      <c r="O148" s="32">
        <f>SUM(O136:O147)</f>
        <v>0</v>
      </c>
      <c r="P148" s="31">
        <f>SUM(P136:P147)</f>
        <v>0</v>
      </c>
      <c r="Q148" s="33"/>
      <c r="R148" s="32">
        <f t="shared" ref="R148:S148" si="319">SUM(R136:R147)</f>
        <v>0</v>
      </c>
      <c r="S148" s="31">
        <f t="shared" si="319"/>
        <v>0</v>
      </c>
      <c r="T148" s="33"/>
      <c r="U148" s="32">
        <f t="shared" ref="U148:V148" si="320">SUM(U136:U147)</f>
        <v>20976.293000000001</v>
      </c>
      <c r="V148" s="31">
        <f t="shared" si="320"/>
        <v>191603.01</v>
      </c>
      <c r="W148" s="33"/>
      <c r="X148" s="32">
        <f t="shared" ref="X148:Y148" si="321">SUM(X136:X147)</f>
        <v>0</v>
      </c>
      <c r="Y148" s="31">
        <f t="shared" si="321"/>
        <v>0</v>
      </c>
      <c r="Z148" s="33"/>
      <c r="AA148" s="32">
        <f t="shared" ref="AA148:AB148" si="322">SUM(AA136:AA147)</f>
        <v>0</v>
      </c>
      <c r="AB148" s="31">
        <f t="shared" si="322"/>
        <v>0</v>
      </c>
      <c r="AC148" s="33"/>
      <c r="AD148" s="32">
        <f t="shared" ref="AD148:AE148" si="323">SUM(AD136:AD147)</f>
        <v>0</v>
      </c>
      <c r="AE148" s="31">
        <f t="shared" si="323"/>
        <v>0</v>
      </c>
      <c r="AF148" s="33"/>
      <c r="AG148" s="32">
        <f t="shared" ref="AG148:AH148" si="324">SUM(AG136:AG147)</f>
        <v>0</v>
      </c>
      <c r="AH148" s="31">
        <f t="shared" si="324"/>
        <v>0</v>
      </c>
      <c r="AI148" s="33"/>
      <c r="AJ148" s="32"/>
      <c r="AK148" s="31"/>
      <c r="AL148" s="33"/>
      <c r="AM148" s="32">
        <f t="shared" ref="AM148:AN148" si="325">SUM(AM136:AM147)</f>
        <v>0</v>
      </c>
      <c r="AN148" s="31">
        <f t="shared" si="325"/>
        <v>0</v>
      </c>
      <c r="AO148" s="33"/>
      <c r="AP148" s="32">
        <f t="shared" ref="AP148:AQ148" si="326">SUM(AP136:AP147)</f>
        <v>0</v>
      </c>
      <c r="AQ148" s="31">
        <f t="shared" si="326"/>
        <v>0</v>
      </c>
      <c r="AR148" s="33"/>
      <c r="AS148" s="32">
        <f t="shared" ref="AS148:AT148" si="327">SUM(AS136:AS147)</f>
        <v>0</v>
      </c>
      <c r="AT148" s="31">
        <f t="shared" si="327"/>
        <v>0</v>
      </c>
      <c r="AU148" s="33"/>
      <c r="AV148" s="32">
        <f t="shared" ref="AV148:AW148" si="328">SUM(AV136:AV147)</f>
        <v>0</v>
      </c>
      <c r="AW148" s="31">
        <f t="shared" si="328"/>
        <v>0</v>
      </c>
      <c r="AX148" s="33"/>
      <c r="AY148" s="32">
        <f t="shared" ref="AY148:AZ148" si="329">SUM(AY136:AY147)</f>
        <v>0</v>
      </c>
      <c r="AZ148" s="31">
        <f t="shared" si="329"/>
        <v>0</v>
      </c>
      <c r="BA148" s="33"/>
      <c r="BB148" s="32">
        <f t="shared" ref="BB148:BC148" si="330">SUM(BB136:BB147)</f>
        <v>0</v>
      </c>
      <c r="BC148" s="31">
        <f t="shared" si="330"/>
        <v>0</v>
      </c>
      <c r="BD148" s="33"/>
      <c r="BE148" s="32">
        <f t="shared" ref="BE148:BF148" si="331">SUM(BE136:BE147)</f>
        <v>22465.115000000002</v>
      </c>
      <c r="BF148" s="31">
        <f t="shared" si="331"/>
        <v>228911.75</v>
      </c>
      <c r="BG148" s="33"/>
      <c r="BH148" s="32">
        <f t="shared" ref="BH148:BI148" si="332">SUM(BH136:BH147)</f>
        <v>0</v>
      </c>
      <c r="BI148" s="31">
        <f t="shared" si="332"/>
        <v>0</v>
      </c>
      <c r="BJ148" s="33"/>
      <c r="BK148" s="32">
        <f t="shared" ref="BK148:BL148" si="333">SUM(BK136:BK147)</f>
        <v>0</v>
      </c>
      <c r="BL148" s="31">
        <f t="shared" si="333"/>
        <v>0</v>
      </c>
      <c r="BM148" s="33"/>
      <c r="BN148" s="32">
        <f t="shared" ref="BN148:BO148" si="334">SUM(BN136:BN147)</f>
        <v>13427.589</v>
      </c>
      <c r="BO148" s="31">
        <f t="shared" si="334"/>
        <v>140857.01</v>
      </c>
      <c r="BP148" s="33"/>
      <c r="BQ148" s="32">
        <f t="shared" ref="BQ148:BR148" si="335">SUM(BQ136:BQ147)</f>
        <v>61709.339</v>
      </c>
      <c r="BR148" s="31">
        <f t="shared" si="335"/>
        <v>599549.06999999995</v>
      </c>
      <c r="BS148" s="33"/>
      <c r="BT148" s="32">
        <f t="shared" ref="BT148:BU148" si="336">SUM(BT136:BT147)</f>
        <v>0</v>
      </c>
      <c r="BU148" s="31">
        <f t="shared" si="336"/>
        <v>0</v>
      </c>
      <c r="BV148" s="33"/>
      <c r="BW148" s="32">
        <f t="shared" ref="BW148:BX148" si="337">SUM(BW136:BW147)</f>
        <v>11811.973000000002</v>
      </c>
      <c r="BX148" s="31">
        <f t="shared" si="337"/>
        <v>121015.41</v>
      </c>
      <c r="BY148" s="33"/>
      <c r="BZ148" s="32">
        <f t="shared" ref="BZ148:CA148" si="338">SUM(BZ136:BZ147)</f>
        <v>0</v>
      </c>
      <c r="CA148" s="31">
        <f t="shared" si="338"/>
        <v>0</v>
      </c>
      <c r="CB148" s="33"/>
      <c r="CC148" s="32">
        <f t="shared" ref="CC148:CD148" si="339">SUM(CC136:CC147)</f>
        <v>0</v>
      </c>
      <c r="CD148" s="31">
        <f t="shared" si="339"/>
        <v>0</v>
      </c>
      <c r="CE148" s="33"/>
      <c r="CF148" s="32"/>
      <c r="CG148" s="31"/>
      <c r="CH148" s="33"/>
      <c r="CI148" s="32">
        <f t="shared" ref="CI148:CJ148" si="340">SUM(CI136:CI147)</f>
        <v>0</v>
      </c>
      <c r="CJ148" s="31">
        <f t="shared" si="340"/>
        <v>0</v>
      </c>
      <c r="CK148" s="33"/>
      <c r="CL148" s="32">
        <f t="shared" ref="CL148:CM148" si="341">SUM(CL136:CL147)</f>
        <v>8459.1710000000003</v>
      </c>
      <c r="CM148" s="31">
        <f t="shared" si="341"/>
        <v>85043.839999999997</v>
      </c>
      <c r="CN148" s="33"/>
      <c r="CO148" s="32">
        <f t="shared" ref="CO148:CP148" si="342">SUM(CO136:CO147)</f>
        <v>0</v>
      </c>
      <c r="CP148" s="31">
        <f t="shared" si="342"/>
        <v>0</v>
      </c>
      <c r="CQ148" s="33"/>
      <c r="CR148" s="32">
        <f t="shared" ref="CR148:CS148" si="343">SUM(CR136:CR147)</f>
        <v>0</v>
      </c>
      <c r="CS148" s="31">
        <f t="shared" si="343"/>
        <v>0</v>
      </c>
      <c r="CT148" s="33"/>
      <c r="CU148" s="32">
        <f t="shared" ref="CU148:CV148" si="344">SUM(CU136:CU147)</f>
        <v>0</v>
      </c>
      <c r="CV148" s="31">
        <f t="shared" si="344"/>
        <v>0</v>
      </c>
      <c r="CW148" s="33"/>
      <c r="CX148" s="32">
        <f t="shared" ref="CX148:CY148" si="345">SUM(CX136:CX147)</f>
        <v>0</v>
      </c>
      <c r="CY148" s="31">
        <f t="shared" si="345"/>
        <v>0</v>
      </c>
      <c r="CZ148" s="33"/>
      <c r="DA148" s="32">
        <f t="shared" ref="DA148:DB148" si="346">SUM(DA136:DA147)</f>
        <v>0</v>
      </c>
      <c r="DB148" s="31">
        <f t="shared" si="346"/>
        <v>0</v>
      </c>
      <c r="DC148" s="33"/>
      <c r="DD148" s="32">
        <f t="shared" ref="DD148:DE148" si="347">SUM(DD136:DD147)</f>
        <v>0</v>
      </c>
      <c r="DE148" s="31">
        <f t="shared" si="347"/>
        <v>0</v>
      </c>
      <c r="DF148" s="33"/>
      <c r="DG148" s="32">
        <f t="shared" si="309"/>
        <v>138849.48000000001</v>
      </c>
      <c r="DH148" s="33">
        <f t="shared" si="310"/>
        <v>1366980.09</v>
      </c>
    </row>
    <row r="149" spans="1:112" x14ac:dyDescent="0.3">
      <c r="A149" s="41">
        <v>2015</v>
      </c>
      <c r="B149" s="42" t="s">
        <v>2</v>
      </c>
      <c r="C149" s="6">
        <v>0</v>
      </c>
      <c r="D149" s="5">
        <v>0</v>
      </c>
      <c r="E149" s="8">
        <v>0</v>
      </c>
      <c r="F149" s="6">
        <v>0</v>
      </c>
      <c r="G149" s="5">
        <v>0</v>
      </c>
      <c r="H149" s="8">
        <v>0</v>
      </c>
      <c r="I149" s="6">
        <v>0</v>
      </c>
      <c r="J149" s="5">
        <v>0</v>
      </c>
      <c r="K149" s="8">
        <v>0</v>
      </c>
      <c r="L149" s="6">
        <v>0</v>
      </c>
      <c r="M149" s="5">
        <v>0</v>
      </c>
      <c r="N149" s="8">
        <v>0</v>
      </c>
      <c r="O149" s="6">
        <v>0</v>
      </c>
      <c r="P149" s="5">
        <v>0</v>
      </c>
      <c r="Q149" s="8">
        <v>0</v>
      </c>
      <c r="R149" s="6">
        <v>0</v>
      </c>
      <c r="S149" s="5">
        <v>0</v>
      </c>
      <c r="T149" s="8">
        <v>0</v>
      </c>
      <c r="U149" s="6">
        <v>0</v>
      </c>
      <c r="V149" s="5">
        <v>0</v>
      </c>
      <c r="W149" s="8">
        <v>0</v>
      </c>
      <c r="X149" s="6">
        <v>0</v>
      </c>
      <c r="Y149" s="5">
        <v>0</v>
      </c>
      <c r="Z149" s="8">
        <v>0</v>
      </c>
      <c r="AA149" s="6">
        <v>0</v>
      </c>
      <c r="AB149" s="5">
        <v>0</v>
      </c>
      <c r="AC149" s="8">
        <f t="shared" ref="AC149:AC160" si="348">IF(AA149=0,0,AB149/AA149*1000)</f>
        <v>0</v>
      </c>
      <c r="AD149" s="6">
        <v>0</v>
      </c>
      <c r="AE149" s="5">
        <v>0</v>
      </c>
      <c r="AF149" s="8">
        <v>0</v>
      </c>
      <c r="AG149" s="6">
        <v>0</v>
      </c>
      <c r="AH149" s="5">
        <v>0</v>
      </c>
      <c r="AI149" s="8">
        <v>0</v>
      </c>
      <c r="AJ149" s="6"/>
      <c r="AK149" s="5"/>
      <c r="AL149" s="8"/>
      <c r="AM149" s="6">
        <v>0</v>
      </c>
      <c r="AN149" s="5">
        <v>0</v>
      </c>
      <c r="AO149" s="8">
        <v>0</v>
      </c>
      <c r="AP149" s="6">
        <v>0</v>
      </c>
      <c r="AQ149" s="5">
        <v>0</v>
      </c>
      <c r="AR149" s="8">
        <v>0</v>
      </c>
      <c r="AS149" s="6">
        <v>0</v>
      </c>
      <c r="AT149" s="5">
        <v>0</v>
      </c>
      <c r="AU149" s="8">
        <v>0</v>
      </c>
      <c r="AV149" s="6">
        <v>0</v>
      </c>
      <c r="AW149" s="5">
        <v>0</v>
      </c>
      <c r="AX149" s="8">
        <v>0</v>
      </c>
      <c r="AY149" s="6">
        <v>0</v>
      </c>
      <c r="AZ149" s="5">
        <v>0</v>
      </c>
      <c r="BA149" s="8">
        <v>0</v>
      </c>
      <c r="BB149" s="6">
        <v>0</v>
      </c>
      <c r="BC149" s="5">
        <v>0</v>
      </c>
      <c r="BD149" s="8">
        <v>0</v>
      </c>
      <c r="BE149" s="6">
        <v>0</v>
      </c>
      <c r="BF149" s="5">
        <v>0</v>
      </c>
      <c r="BG149" s="8">
        <v>0</v>
      </c>
      <c r="BH149" s="6">
        <v>0</v>
      </c>
      <c r="BI149" s="5">
        <v>0</v>
      </c>
      <c r="BJ149" s="8">
        <v>0</v>
      </c>
      <c r="BK149" s="6">
        <v>0</v>
      </c>
      <c r="BL149" s="5">
        <v>0</v>
      </c>
      <c r="BM149" s="8">
        <v>0</v>
      </c>
      <c r="BN149" s="6">
        <v>0</v>
      </c>
      <c r="BO149" s="5">
        <v>0</v>
      </c>
      <c r="BP149" s="8">
        <v>0</v>
      </c>
      <c r="BQ149" s="6">
        <v>0</v>
      </c>
      <c r="BR149" s="5">
        <v>0</v>
      </c>
      <c r="BS149" s="8">
        <v>0</v>
      </c>
      <c r="BT149" s="6">
        <v>0</v>
      </c>
      <c r="BU149" s="5">
        <v>0</v>
      </c>
      <c r="BV149" s="8">
        <v>0</v>
      </c>
      <c r="BW149" s="6">
        <v>0</v>
      </c>
      <c r="BX149" s="5">
        <v>0</v>
      </c>
      <c r="BY149" s="8">
        <v>0</v>
      </c>
      <c r="BZ149" s="6">
        <v>0</v>
      </c>
      <c r="CA149" s="5">
        <v>0</v>
      </c>
      <c r="CB149" s="8">
        <v>0</v>
      </c>
      <c r="CC149" s="6">
        <v>0</v>
      </c>
      <c r="CD149" s="5">
        <v>0</v>
      </c>
      <c r="CE149" s="8">
        <v>0</v>
      </c>
      <c r="CF149" s="6"/>
      <c r="CG149" s="5"/>
      <c r="CH149" s="8"/>
      <c r="CI149" s="6">
        <v>0</v>
      </c>
      <c r="CJ149" s="5">
        <v>0</v>
      </c>
      <c r="CK149" s="8">
        <v>0</v>
      </c>
      <c r="CL149" s="6">
        <v>0</v>
      </c>
      <c r="CM149" s="5">
        <v>0</v>
      </c>
      <c r="CN149" s="8">
        <v>0</v>
      </c>
      <c r="CO149" s="6">
        <v>0</v>
      </c>
      <c r="CP149" s="5">
        <v>0</v>
      </c>
      <c r="CQ149" s="8">
        <v>0</v>
      </c>
      <c r="CR149" s="6">
        <v>0</v>
      </c>
      <c r="CS149" s="5">
        <v>0</v>
      </c>
      <c r="CT149" s="8">
        <v>0</v>
      </c>
      <c r="CU149" s="6">
        <v>0</v>
      </c>
      <c r="CV149" s="5">
        <v>0</v>
      </c>
      <c r="CW149" s="8">
        <v>0</v>
      </c>
      <c r="CX149" s="6">
        <v>0</v>
      </c>
      <c r="CY149" s="5">
        <v>0</v>
      </c>
      <c r="CZ149" s="8">
        <v>0</v>
      </c>
      <c r="DA149" s="6">
        <v>0</v>
      </c>
      <c r="DB149" s="5">
        <v>0</v>
      </c>
      <c r="DC149" s="8">
        <v>0</v>
      </c>
      <c r="DD149" s="6">
        <v>0</v>
      </c>
      <c r="DE149" s="5">
        <v>0</v>
      </c>
      <c r="DF149" s="8">
        <v>0</v>
      </c>
      <c r="DG149" s="6">
        <f t="shared" ref="DG149:DG161" si="349">DD149+DA149+CX149+CU149+CR149+CO149+CL149+CC149+BW149+BT149+BK149+BE149+BB149+AY149+AV149+AM149+AG149+AD149+R149+L149+C149+AS149+BN149+BQ149+F149+U149+O149+I149</f>
        <v>0</v>
      </c>
      <c r="DH149" s="8">
        <f t="shared" ref="DH149:DH161" si="350">DE149+DB149+CY149+CV149+CS149+CP149+CM149+CD149+BX149+BU149+BL149+BF149+BC149+AZ149+AW149+AN149+AH149+AE149+S149+M149+D149+AT149+BO149+BR149+G149+V149+P149+J149</f>
        <v>0</v>
      </c>
    </row>
    <row r="150" spans="1:112" x14ac:dyDescent="0.3">
      <c r="A150" s="41">
        <v>2015</v>
      </c>
      <c r="B150" s="42" t="s">
        <v>3</v>
      </c>
      <c r="C150" s="6">
        <v>0</v>
      </c>
      <c r="D150" s="5">
        <v>0</v>
      </c>
      <c r="E150" s="8">
        <v>0</v>
      </c>
      <c r="F150" s="6">
        <v>0</v>
      </c>
      <c r="G150" s="5">
        <v>0</v>
      </c>
      <c r="H150" s="8">
        <v>0</v>
      </c>
      <c r="I150" s="6">
        <v>0</v>
      </c>
      <c r="J150" s="5">
        <v>0</v>
      </c>
      <c r="K150" s="8">
        <v>0</v>
      </c>
      <c r="L150" s="6">
        <v>0</v>
      </c>
      <c r="M150" s="5">
        <v>0</v>
      </c>
      <c r="N150" s="8">
        <v>0</v>
      </c>
      <c r="O150" s="6">
        <v>1.5</v>
      </c>
      <c r="P150" s="5">
        <v>9.59</v>
      </c>
      <c r="Q150" s="8">
        <f t="shared" ref="Q150:Q160" si="351">P150/O150*1000</f>
        <v>6393.3333333333339</v>
      </c>
      <c r="R150" s="6">
        <v>0</v>
      </c>
      <c r="S150" s="5">
        <v>0</v>
      </c>
      <c r="T150" s="8">
        <v>0</v>
      </c>
      <c r="U150" s="6">
        <v>0</v>
      </c>
      <c r="V150" s="5">
        <v>0</v>
      </c>
      <c r="W150" s="8">
        <v>0</v>
      </c>
      <c r="X150" s="6">
        <v>0</v>
      </c>
      <c r="Y150" s="5">
        <v>0</v>
      </c>
      <c r="Z150" s="8">
        <v>0</v>
      </c>
      <c r="AA150" s="6">
        <v>0</v>
      </c>
      <c r="AB150" s="5">
        <v>0</v>
      </c>
      <c r="AC150" s="8">
        <f t="shared" si="348"/>
        <v>0</v>
      </c>
      <c r="AD150" s="6">
        <v>0</v>
      </c>
      <c r="AE150" s="5">
        <v>0</v>
      </c>
      <c r="AF150" s="8">
        <v>0</v>
      </c>
      <c r="AG150" s="6">
        <v>0</v>
      </c>
      <c r="AH150" s="5">
        <v>0</v>
      </c>
      <c r="AI150" s="8">
        <v>0</v>
      </c>
      <c r="AJ150" s="6"/>
      <c r="AK150" s="5"/>
      <c r="AL150" s="8"/>
      <c r="AM150" s="6">
        <v>0</v>
      </c>
      <c r="AN150" s="5">
        <v>0</v>
      </c>
      <c r="AO150" s="8">
        <v>0</v>
      </c>
      <c r="AP150" s="6">
        <v>0</v>
      </c>
      <c r="AQ150" s="5">
        <v>0</v>
      </c>
      <c r="AR150" s="8">
        <v>0</v>
      </c>
      <c r="AS150" s="6">
        <v>0</v>
      </c>
      <c r="AT150" s="5">
        <v>0</v>
      </c>
      <c r="AU150" s="8">
        <v>0</v>
      </c>
      <c r="AV150" s="6">
        <v>0</v>
      </c>
      <c r="AW150" s="5">
        <v>0</v>
      </c>
      <c r="AX150" s="8">
        <v>0</v>
      </c>
      <c r="AY150" s="6">
        <v>0</v>
      </c>
      <c r="AZ150" s="5">
        <v>0</v>
      </c>
      <c r="BA150" s="8">
        <v>0</v>
      </c>
      <c r="BB150" s="6">
        <v>0</v>
      </c>
      <c r="BC150" s="5">
        <v>0</v>
      </c>
      <c r="BD150" s="8">
        <v>0</v>
      </c>
      <c r="BE150" s="6">
        <v>0</v>
      </c>
      <c r="BF150" s="5">
        <v>0</v>
      </c>
      <c r="BG150" s="8">
        <v>0</v>
      </c>
      <c r="BH150" s="6">
        <v>0</v>
      </c>
      <c r="BI150" s="5">
        <v>0</v>
      </c>
      <c r="BJ150" s="8">
        <v>0</v>
      </c>
      <c r="BK150" s="6">
        <v>0</v>
      </c>
      <c r="BL150" s="5">
        <v>0</v>
      </c>
      <c r="BM150" s="8">
        <v>0</v>
      </c>
      <c r="BN150" s="6">
        <v>0</v>
      </c>
      <c r="BO150" s="5">
        <v>0</v>
      </c>
      <c r="BP150" s="8">
        <v>0</v>
      </c>
      <c r="BQ150" s="6">
        <v>0</v>
      </c>
      <c r="BR150" s="5">
        <v>0</v>
      </c>
      <c r="BS150" s="8">
        <v>0</v>
      </c>
      <c r="BT150" s="6">
        <v>0</v>
      </c>
      <c r="BU150" s="5">
        <v>0</v>
      </c>
      <c r="BV150" s="8">
        <v>0</v>
      </c>
      <c r="BW150" s="6">
        <v>0</v>
      </c>
      <c r="BX150" s="5">
        <v>0</v>
      </c>
      <c r="BY150" s="8">
        <v>0</v>
      </c>
      <c r="BZ150" s="6">
        <v>0</v>
      </c>
      <c r="CA150" s="5">
        <v>0</v>
      </c>
      <c r="CB150" s="8">
        <v>0</v>
      </c>
      <c r="CC150" s="6">
        <v>0</v>
      </c>
      <c r="CD150" s="5">
        <v>0</v>
      </c>
      <c r="CE150" s="8">
        <v>0</v>
      </c>
      <c r="CF150" s="6"/>
      <c r="CG150" s="5"/>
      <c r="CH150" s="8"/>
      <c r="CI150" s="6">
        <v>0</v>
      </c>
      <c r="CJ150" s="5">
        <v>0</v>
      </c>
      <c r="CK150" s="8">
        <v>0</v>
      </c>
      <c r="CL150" s="6">
        <v>0</v>
      </c>
      <c r="CM150" s="5">
        <v>0</v>
      </c>
      <c r="CN150" s="8">
        <v>0</v>
      </c>
      <c r="CO150" s="6">
        <v>0</v>
      </c>
      <c r="CP150" s="5">
        <v>0</v>
      </c>
      <c r="CQ150" s="8">
        <v>0</v>
      </c>
      <c r="CR150" s="6">
        <v>0</v>
      </c>
      <c r="CS150" s="5">
        <v>0</v>
      </c>
      <c r="CT150" s="8">
        <v>0</v>
      </c>
      <c r="CU150" s="6">
        <v>0</v>
      </c>
      <c r="CV150" s="5">
        <v>0</v>
      </c>
      <c r="CW150" s="8">
        <v>0</v>
      </c>
      <c r="CX150" s="6">
        <v>0</v>
      </c>
      <c r="CY150" s="5">
        <v>0</v>
      </c>
      <c r="CZ150" s="8">
        <v>0</v>
      </c>
      <c r="DA150" s="6">
        <v>0</v>
      </c>
      <c r="DB150" s="5">
        <v>0</v>
      </c>
      <c r="DC150" s="8">
        <v>0</v>
      </c>
      <c r="DD150" s="6">
        <v>0</v>
      </c>
      <c r="DE150" s="5">
        <v>0</v>
      </c>
      <c r="DF150" s="8">
        <v>0</v>
      </c>
      <c r="DG150" s="6">
        <f t="shared" si="349"/>
        <v>1.5</v>
      </c>
      <c r="DH150" s="8">
        <f t="shared" si="350"/>
        <v>9.59</v>
      </c>
    </row>
    <row r="151" spans="1:112" x14ac:dyDescent="0.3">
      <c r="A151" s="41">
        <v>2015</v>
      </c>
      <c r="B151" s="42" t="s">
        <v>4</v>
      </c>
      <c r="C151" s="6">
        <v>0</v>
      </c>
      <c r="D151" s="5">
        <v>0</v>
      </c>
      <c r="E151" s="8">
        <v>0</v>
      </c>
      <c r="F151" s="6">
        <v>0</v>
      </c>
      <c r="G151" s="5">
        <v>0</v>
      </c>
      <c r="H151" s="8">
        <v>0</v>
      </c>
      <c r="I151" s="6">
        <v>0</v>
      </c>
      <c r="J151" s="5">
        <v>0</v>
      </c>
      <c r="K151" s="8">
        <v>0</v>
      </c>
      <c r="L151" s="6">
        <v>0</v>
      </c>
      <c r="M151" s="5">
        <v>0</v>
      </c>
      <c r="N151" s="8">
        <v>0</v>
      </c>
      <c r="O151" s="6">
        <v>0</v>
      </c>
      <c r="P151" s="5">
        <v>0</v>
      </c>
      <c r="Q151" s="8">
        <v>0</v>
      </c>
      <c r="R151" s="6">
        <v>0</v>
      </c>
      <c r="S151" s="5">
        <v>0</v>
      </c>
      <c r="T151" s="8">
        <v>0</v>
      </c>
      <c r="U151" s="6">
        <v>8005.83</v>
      </c>
      <c r="V151" s="5">
        <v>74286.789999999994</v>
      </c>
      <c r="W151" s="8">
        <f t="shared" ref="W151:W160" si="352">V151/U151*1000</f>
        <v>9279.0866156288594</v>
      </c>
      <c r="X151" s="6">
        <v>0</v>
      </c>
      <c r="Y151" s="5">
        <v>0</v>
      </c>
      <c r="Z151" s="8">
        <v>0</v>
      </c>
      <c r="AA151" s="6">
        <v>0</v>
      </c>
      <c r="AB151" s="5">
        <v>0</v>
      </c>
      <c r="AC151" s="8">
        <f t="shared" si="348"/>
        <v>0</v>
      </c>
      <c r="AD151" s="6">
        <v>0</v>
      </c>
      <c r="AE151" s="5">
        <v>0</v>
      </c>
      <c r="AF151" s="8">
        <v>0</v>
      </c>
      <c r="AG151" s="6">
        <v>0</v>
      </c>
      <c r="AH151" s="5">
        <v>0</v>
      </c>
      <c r="AI151" s="8">
        <v>0</v>
      </c>
      <c r="AJ151" s="6"/>
      <c r="AK151" s="5"/>
      <c r="AL151" s="8"/>
      <c r="AM151" s="6">
        <v>0</v>
      </c>
      <c r="AN151" s="5">
        <v>0</v>
      </c>
      <c r="AO151" s="8">
        <v>0</v>
      </c>
      <c r="AP151" s="6">
        <v>0</v>
      </c>
      <c r="AQ151" s="5">
        <v>0</v>
      </c>
      <c r="AR151" s="8">
        <v>0</v>
      </c>
      <c r="AS151" s="6">
        <v>0</v>
      </c>
      <c r="AT151" s="5">
        <v>0</v>
      </c>
      <c r="AU151" s="8">
        <v>0</v>
      </c>
      <c r="AV151" s="6">
        <v>0</v>
      </c>
      <c r="AW151" s="5">
        <v>0</v>
      </c>
      <c r="AX151" s="8">
        <v>0</v>
      </c>
      <c r="AY151" s="6">
        <v>0</v>
      </c>
      <c r="AZ151" s="5">
        <v>0</v>
      </c>
      <c r="BA151" s="8">
        <v>0</v>
      </c>
      <c r="BB151" s="6">
        <v>0</v>
      </c>
      <c r="BC151" s="5">
        <v>0</v>
      </c>
      <c r="BD151" s="8">
        <v>0</v>
      </c>
      <c r="BE151" s="6">
        <v>0</v>
      </c>
      <c r="BF151" s="5">
        <v>0</v>
      </c>
      <c r="BG151" s="8">
        <v>0</v>
      </c>
      <c r="BH151" s="6">
        <v>0</v>
      </c>
      <c r="BI151" s="5">
        <v>0</v>
      </c>
      <c r="BJ151" s="8">
        <v>0</v>
      </c>
      <c r="BK151" s="6">
        <v>0</v>
      </c>
      <c r="BL151" s="5">
        <v>0</v>
      </c>
      <c r="BM151" s="8">
        <v>0</v>
      </c>
      <c r="BN151" s="6">
        <v>0</v>
      </c>
      <c r="BO151" s="5">
        <v>0</v>
      </c>
      <c r="BP151" s="8">
        <v>0</v>
      </c>
      <c r="BQ151" s="6">
        <v>0</v>
      </c>
      <c r="BR151" s="5">
        <v>0</v>
      </c>
      <c r="BS151" s="8">
        <v>0</v>
      </c>
      <c r="BT151" s="6">
        <v>0</v>
      </c>
      <c r="BU151" s="5">
        <v>0</v>
      </c>
      <c r="BV151" s="8">
        <v>0</v>
      </c>
      <c r="BW151" s="6">
        <v>0</v>
      </c>
      <c r="BX151" s="5">
        <v>0</v>
      </c>
      <c r="BY151" s="8">
        <v>0</v>
      </c>
      <c r="BZ151" s="6">
        <v>0</v>
      </c>
      <c r="CA151" s="5">
        <v>0</v>
      </c>
      <c r="CB151" s="8">
        <v>0</v>
      </c>
      <c r="CC151" s="6">
        <v>0</v>
      </c>
      <c r="CD151" s="5">
        <v>0</v>
      </c>
      <c r="CE151" s="8">
        <v>0</v>
      </c>
      <c r="CF151" s="6"/>
      <c r="CG151" s="5"/>
      <c r="CH151" s="8"/>
      <c r="CI151" s="6">
        <v>0</v>
      </c>
      <c r="CJ151" s="5">
        <v>0</v>
      </c>
      <c r="CK151" s="8">
        <v>0</v>
      </c>
      <c r="CL151" s="6">
        <v>0</v>
      </c>
      <c r="CM151" s="5">
        <v>0</v>
      </c>
      <c r="CN151" s="8">
        <v>0</v>
      </c>
      <c r="CO151" s="6">
        <v>0</v>
      </c>
      <c r="CP151" s="5">
        <v>0</v>
      </c>
      <c r="CQ151" s="8">
        <v>0</v>
      </c>
      <c r="CR151" s="6">
        <v>0</v>
      </c>
      <c r="CS151" s="5">
        <v>0</v>
      </c>
      <c r="CT151" s="8">
        <v>0</v>
      </c>
      <c r="CU151" s="6">
        <v>0</v>
      </c>
      <c r="CV151" s="5">
        <v>0</v>
      </c>
      <c r="CW151" s="8">
        <v>0</v>
      </c>
      <c r="CX151" s="6">
        <v>0</v>
      </c>
      <c r="CY151" s="5">
        <v>0</v>
      </c>
      <c r="CZ151" s="8">
        <v>0</v>
      </c>
      <c r="DA151" s="6">
        <v>0</v>
      </c>
      <c r="DB151" s="5">
        <v>0</v>
      </c>
      <c r="DC151" s="8">
        <v>0</v>
      </c>
      <c r="DD151" s="6">
        <v>0</v>
      </c>
      <c r="DE151" s="5">
        <v>0</v>
      </c>
      <c r="DF151" s="8">
        <v>0</v>
      </c>
      <c r="DG151" s="6">
        <f t="shared" si="349"/>
        <v>8005.83</v>
      </c>
      <c r="DH151" s="8">
        <f t="shared" si="350"/>
        <v>74286.789999999994</v>
      </c>
    </row>
    <row r="152" spans="1:112" x14ac:dyDescent="0.3">
      <c r="A152" s="41">
        <v>2015</v>
      </c>
      <c r="B152" s="42" t="s">
        <v>5</v>
      </c>
      <c r="C152" s="6">
        <v>0</v>
      </c>
      <c r="D152" s="5">
        <v>0</v>
      </c>
      <c r="E152" s="8">
        <v>0</v>
      </c>
      <c r="F152" s="6">
        <v>0</v>
      </c>
      <c r="G152" s="5">
        <v>0</v>
      </c>
      <c r="H152" s="8">
        <v>0</v>
      </c>
      <c r="I152" s="6">
        <v>0</v>
      </c>
      <c r="J152" s="5">
        <v>0</v>
      </c>
      <c r="K152" s="8">
        <v>0</v>
      </c>
      <c r="L152" s="6">
        <v>0</v>
      </c>
      <c r="M152" s="5">
        <v>0</v>
      </c>
      <c r="N152" s="8">
        <v>0</v>
      </c>
      <c r="O152" s="6">
        <v>0</v>
      </c>
      <c r="P152" s="5">
        <v>0</v>
      </c>
      <c r="Q152" s="8">
        <v>0</v>
      </c>
      <c r="R152" s="6">
        <v>0</v>
      </c>
      <c r="S152" s="5">
        <v>0</v>
      </c>
      <c r="T152" s="8">
        <v>0</v>
      </c>
      <c r="U152" s="6">
        <v>0</v>
      </c>
      <c r="V152" s="5">
        <v>0</v>
      </c>
      <c r="W152" s="8">
        <v>0</v>
      </c>
      <c r="X152" s="6">
        <v>0</v>
      </c>
      <c r="Y152" s="5">
        <v>0</v>
      </c>
      <c r="Z152" s="8">
        <v>0</v>
      </c>
      <c r="AA152" s="6">
        <v>0</v>
      </c>
      <c r="AB152" s="5">
        <v>0</v>
      </c>
      <c r="AC152" s="8">
        <f t="shared" si="348"/>
        <v>0</v>
      </c>
      <c r="AD152" s="6">
        <v>0</v>
      </c>
      <c r="AE152" s="5">
        <v>0</v>
      </c>
      <c r="AF152" s="8">
        <v>0</v>
      </c>
      <c r="AG152" s="6">
        <v>0</v>
      </c>
      <c r="AH152" s="5">
        <v>0</v>
      </c>
      <c r="AI152" s="8">
        <v>0</v>
      </c>
      <c r="AJ152" s="6"/>
      <c r="AK152" s="5"/>
      <c r="AL152" s="8"/>
      <c r="AM152" s="6">
        <v>0</v>
      </c>
      <c r="AN152" s="5">
        <v>0</v>
      </c>
      <c r="AO152" s="8">
        <v>0</v>
      </c>
      <c r="AP152" s="6">
        <v>0</v>
      </c>
      <c r="AQ152" s="5">
        <v>0</v>
      </c>
      <c r="AR152" s="8">
        <v>0</v>
      </c>
      <c r="AS152" s="6">
        <v>0</v>
      </c>
      <c r="AT152" s="5">
        <v>0</v>
      </c>
      <c r="AU152" s="8">
        <v>0</v>
      </c>
      <c r="AV152" s="6">
        <v>0</v>
      </c>
      <c r="AW152" s="5">
        <v>0</v>
      </c>
      <c r="AX152" s="8">
        <v>0</v>
      </c>
      <c r="AY152" s="6">
        <v>0</v>
      </c>
      <c r="AZ152" s="5">
        <v>0</v>
      </c>
      <c r="BA152" s="8">
        <v>0</v>
      </c>
      <c r="BB152" s="6">
        <v>0</v>
      </c>
      <c r="BC152" s="5">
        <v>0</v>
      </c>
      <c r="BD152" s="8">
        <v>0</v>
      </c>
      <c r="BE152" s="6">
        <v>2995.0120000000002</v>
      </c>
      <c r="BF152" s="5">
        <v>29439.67</v>
      </c>
      <c r="BG152" s="8">
        <f t="shared" ref="BG152:BG159" si="353">BF152/BE152*1000</f>
        <v>9829.5666261103452</v>
      </c>
      <c r="BH152" s="6">
        <v>0</v>
      </c>
      <c r="BI152" s="5">
        <v>0</v>
      </c>
      <c r="BJ152" s="8">
        <v>0</v>
      </c>
      <c r="BK152" s="6">
        <v>0</v>
      </c>
      <c r="BL152" s="5">
        <v>0</v>
      </c>
      <c r="BM152" s="8">
        <v>0</v>
      </c>
      <c r="BN152" s="6">
        <v>0</v>
      </c>
      <c r="BO152" s="5">
        <v>0</v>
      </c>
      <c r="BP152" s="8">
        <v>0</v>
      </c>
      <c r="BQ152" s="6">
        <v>0</v>
      </c>
      <c r="BR152" s="5">
        <v>0</v>
      </c>
      <c r="BS152" s="8">
        <v>0</v>
      </c>
      <c r="BT152" s="6">
        <v>0</v>
      </c>
      <c r="BU152" s="5">
        <v>0</v>
      </c>
      <c r="BV152" s="8">
        <v>0</v>
      </c>
      <c r="BW152" s="6">
        <v>0</v>
      </c>
      <c r="BX152" s="5">
        <v>0</v>
      </c>
      <c r="BY152" s="8">
        <v>0</v>
      </c>
      <c r="BZ152" s="6">
        <v>0</v>
      </c>
      <c r="CA152" s="5">
        <v>0</v>
      </c>
      <c r="CB152" s="8">
        <v>0</v>
      </c>
      <c r="CC152" s="6">
        <v>0</v>
      </c>
      <c r="CD152" s="5">
        <v>0</v>
      </c>
      <c r="CE152" s="8">
        <v>0</v>
      </c>
      <c r="CF152" s="6"/>
      <c r="CG152" s="5"/>
      <c r="CH152" s="8"/>
      <c r="CI152" s="6">
        <v>0</v>
      </c>
      <c r="CJ152" s="5">
        <v>0</v>
      </c>
      <c r="CK152" s="8">
        <v>0</v>
      </c>
      <c r="CL152" s="6">
        <v>0</v>
      </c>
      <c r="CM152" s="5">
        <v>0</v>
      </c>
      <c r="CN152" s="8">
        <v>0</v>
      </c>
      <c r="CO152" s="6">
        <v>0</v>
      </c>
      <c r="CP152" s="5">
        <v>0</v>
      </c>
      <c r="CQ152" s="8">
        <v>0</v>
      </c>
      <c r="CR152" s="6">
        <v>0</v>
      </c>
      <c r="CS152" s="5">
        <v>0</v>
      </c>
      <c r="CT152" s="8">
        <v>0</v>
      </c>
      <c r="CU152" s="6">
        <v>0</v>
      </c>
      <c r="CV152" s="5">
        <v>0</v>
      </c>
      <c r="CW152" s="8">
        <v>0</v>
      </c>
      <c r="CX152" s="6">
        <v>0</v>
      </c>
      <c r="CY152" s="5">
        <v>0</v>
      </c>
      <c r="CZ152" s="8">
        <v>0</v>
      </c>
      <c r="DA152" s="6">
        <v>0</v>
      </c>
      <c r="DB152" s="5">
        <v>0</v>
      </c>
      <c r="DC152" s="8">
        <v>0</v>
      </c>
      <c r="DD152" s="6">
        <v>0</v>
      </c>
      <c r="DE152" s="5">
        <v>0</v>
      </c>
      <c r="DF152" s="8">
        <v>0</v>
      </c>
      <c r="DG152" s="6">
        <f t="shared" si="349"/>
        <v>2995.0120000000002</v>
      </c>
      <c r="DH152" s="8">
        <f t="shared" si="350"/>
        <v>29439.67</v>
      </c>
    </row>
    <row r="153" spans="1:112" x14ac:dyDescent="0.3">
      <c r="A153" s="41">
        <v>2015</v>
      </c>
      <c r="B153" s="42" t="s">
        <v>6</v>
      </c>
      <c r="C153" s="6">
        <v>0</v>
      </c>
      <c r="D153" s="5">
        <v>0</v>
      </c>
      <c r="E153" s="8">
        <v>0</v>
      </c>
      <c r="F153" s="6">
        <v>0</v>
      </c>
      <c r="G153" s="5">
        <v>0</v>
      </c>
      <c r="H153" s="8">
        <v>0</v>
      </c>
      <c r="I153" s="6">
        <v>0</v>
      </c>
      <c r="J153" s="5">
        <v>0</v>
      </c>
      <c r="K153" s="8">
        <v>0</v>
      </c>
      <c r="L153" s="6">
        <v>0</v>
      </c>
      <c r="M153" s="5">
        <v>0</v>
      </c>
      <c r="N153" s="8">
        <v>0</v>
      </c>
      <c r="O153" s="6">
        <v>0</v>
      </c>
      <c r="P153" s="5">
        <v>0</v>
      </c>
      <c r="Q153" s="8">
        <v>0</v>
      </c>
      <c r="R153" s="6">
        <v>0</v>
      </c>
      <c r="S153" s="5">
        <v>0</v>
      </c>
      <c r="T153" s="8">
        <v>0</v>
      </c>
      <c r="U153" s="6">
        <v>7489.95</v>
      </c>
      <c r="V153" s="5">
        <v>114704.81</v>
      </c>
      <c r="W153" s="8">
        <f t="shared" si="352"/>
        <v>15314.496091429182</v>
      </c>
      <c r="X153" s="6">
        <v>0</v>
      </c>
      <c r="Y153" s="5">
        <v>0</v>
      </c>
      <c r="Z153" s="8">
        <v>0</v>
      </c>
      <c r="AA153" s="6">
        <v>0</v>
      </c>
      <c r="AB153" s="5">
        <v>0</v>
      </c>
      <c r="AC153" s="8">
        <f t="shared" si="348"/>
        <v>0</v>
      </c>
      <c r="AD153" s="6">
        <v>0</v>
      </c>
      <c r="AE153" s="5">
        <v>0</v>
      </c>
      <c r="AF153" s="8">
        <v>0</v>
      </c>
      <c r="AG153" s="6">
        <v>0</v>
      </c>
      <c r="AH153" s="5">
        <v>0</v>
      </c>
      <c r="AI153" s="8">
        <v>0</v>
      </c>
      <c r="AJ153" s="6"/>
      <c r="AK153" s="5"/>
      <c r="AL153" s="8"/>
      <c r="AM153" s="6">
        <v>0</v>
      </c>
      <c r="AN153" s="5">
        <v>0</v>
      </c>
      <c r="AO153" s="8">
        <v>0</v>
      </c>
      <c r="AP153" s="6">
        <v>0</v>
      </c>
      <c r="AQ153" s="5">
        <v>0</v>
      </c>
      <c r="AR153" s="8">
        <v>0</v>
      </c>
      <c r="AS153" s="6">
        <v>0</v>
      </c>
      <c r="AT153" s="5">
        <v>0</v>
      </c>
      <c r="AU153" s="8">
        <v>0</v>
      </c>
      <c r="AV153" s="6">
        <v>0</v>
      </c>
      <c r="AW153" s="5">
        <v>0</v>
      </c>
      <c r="AX153" s="8">
        <v>0</v>
      </c>
      <c r="AY153" s="6">
        <v>0</v>
      </c>
      <c r="AZ153" s="5">
        <v>0</v>
      </c>
      <c r="BA153" s="8">
        <v>0</v>
      </c>
      <c r="BB153" s="6">
        <v>0</v>
      </c>
      <c r="BC153" s="5">
        <v>0</v>
      </c>
      <c r="BD153" s="8">
        <v>0</v>
      </c>
      <c r="BE153" s="6">
        <v>0</v>
      </c>
      <c r="BF153" s="5">
        <v>0</v>
      </c>
      <c r="BG153" s="8">
        <v>0</v>
      </c>
      <c r="BH153" s="6">
        <v>0</v>
      </c>
      <c r="BI153" s="5">
        <v>0</v>
      </c>
      <c r="BJ153" s="8">
        <v>0</v>
      </c>
      <c r="BK153" s="6">
        <v>0</v>
      </c>
      <c r="BL153" s="5">
        <v>0</v>
      </c>
      <c r="BM153" s="8">
        <v>0</v>
      </c>
      <c r="BN153" s="6">
        <v>0</v>
      </c>
      <c r="BO153" s="5">
        <v>0</v>
      </c>
      <c r="BP153" s="8">
        <v>0</v>
      </c>
      <c r="BQ153" s="6">
        <v>0</v>
      </c>
      <c r="BR153" s="5">
        <v>0</v>
      </c>
      <c r="BS153" s="8">
        <v>0</v>
      </c>
      <c r="BT153" s="6">
        <v>0</v>
      </c>
      <c r="BU153" s="5">
        <v>0</v>
      </c>
      <c r="BV153" s="8">
        <v>0</v>
      </c>
      <c r="BW153" s="6">
        <v>0</v>
      </c>
      <c r="BX153" s="5">
        <v>0</v>
      </c>
      <c r="BY153" s="8">
        <v>0</v>
      </c>
      <c r="BZ153" s="6">
        <v>0</v>
      </c>
      <c r="CA153" s="5">
        <v>0</v>
      </c>
      <c r="CB153" s="8">
        <v>0</v>
      </c>
      <c r="CC153" s="6">
        <v>0</v>
      </c>
      <c r="CD153" s="5">
        <v>0</v>
      </c>
      <c r="CE153" s="8">
        <v>0</v>
      </c>
      <c r="CF153" s="6"/>
      <c r="CG153" s="5"/>
      <c r="CH153" s="8"/>
      <c r="CI153" s="6">
        <v>0</v>
      </c>
      <c r="CJ153" s="5">
        <v>0</v>
      </c>
      <c r="CK153" s="8">
        <v>0</v>
      </c>
      <c r="CL153" s="6">
        <v>0</v>
      </c>
      <c r="CM153" s="5">
        <v>0</v>
      </c>
      <c r="CN153" s="8">
        <v>0</v>
      </c>
      <c r="CO153" s="6">
        <v>0</v>
      </c>
      <c r="CP153" s="5">
        <v>0</v>
      </c>
      <c r="CQ153" s="8">
        <v>0</v>
      </c>
      <c r="CR153" s="6">
        <v>0</v>
      </c>
      <c r="CS153" s="5">
        <v>0</v>
      </c>
      <c r="CT153" s="8">
        <v>0</v>
      </c>
      <c r="CU153" s="6">
        <v>0</v>
      </c>
      <c r="CV153" s="5">
        <v>0</v>
      </c>
      <c r="CW153" s="8">
        <v>0</v>
      </c>
      <c r="CX153" s="6">
        <v>0</v>
      </c>
      <c r="CY153" s="5">
        <v>0</v>
      </c>
      <c r="CZ153" s="8">
        <v>0</v>
      </c>
      <c r="DA153" s="6">
        <v>0</v>
      </c>
      <c r="DB153" s="5">
        <v>0</v>
      </c>
      <c r="DC153" s="8">
        <v>0</v>
      </c>
      <c r="DD153" s="6">
        <v>0</v>
      </c>
      <c r="DE153" s="5">
        <v>0</v>
      </c>
      <c r="DF153" s="8">
        <v>0</v>
      </c>
      <c r="DG153" s="6">
        <f t="shared" si="349"/>
        <v>7489.95</v>
      </c>
      <c r="DH153" s="8">
        <f t="shared" si="350"/>
        <v>114704.81</v>
      </c>
    </row>
    <row r="154" spans="1:112" x14ac:dyDescent="0.3">
      <c r="A154" s="41">
        <v>2015</v>
      </c>
      <c r="B154" s="42" t="s">
        <v>7</v>
      </c>
      <c r="C154" s="6">
        <v>0</v>
      </c>
      <c r="D154" s="5">
        <v>0</v>
      </c>
      <c r="E154" s="8">
        <v>0</v>
      </c>
      <c r="F154" s="6">
        <v>0</v>
      </c>
      <c r="G154" s="5">
        <v>0</v>
      </c>
      <c r="H154" s="8">
        <v>0</v>
      </c>
      <c r="I154" s="6">
        <v>0</v>
      </c>
      <c r="J154" s="5">
        <v>0</v>
      </c>
      <c r="K154" s="8">
        <v>0</v>
      </c>
      <c r="L154" s="6">
        <v>0</v>
      </c>
      <c r="M154" s="5">
        <v>0</v>
      </c>
      <c r="N154" s="8">
        <v>0</v>
      </c>
      <c r="O154" s="6">
        <v>0</v>
      </c>
      <c r="P154" s="5">
        <v>0</v>
      </c>
      <c r="Q154" s="8">
        <v>0</v>
      </c>
      <c r="R154" s="6">
        <v>0</v>
      </c>
      <c r="S154" s="5">
        <v>0</v>
      </c>
      <c r="T154" s="8">
        <v>0</v>
      </c>
      <c r="U154" s="6">
        <v>0</v>
      </c>
      <c r="V154" s="5">
        <v>0</v>
      </c>
      <c r="W154" s="8">
        <v>0</v>
      </c>
      <c r="X154" s="6">
        <v>0</v>
      </c>
      <c r="Y154" s="5">
        <v>0</v>
      </c>
      <c r="Z154" s="8">
        <v>0</v>
      </c>
      <c r="AA154" s="6">
        <v>0</v>
      </c>
      <c r="AB154" s="5">
        <v>0</v>
      </c>
      <c r="AC154" s="8">
        <f t="shared" si="348"/>
        <v>0</v>
      </c>
      <c r="AD154" s="6">
        <v>0</v>
      </c>
      <c r="AE154" s="5">
        <v>0</v>
      </c>
      <c r="AF154" s="8">
        <v>0</v>
      </c>
      <c r="AG154" s="6">
        <v>0</v>
      </c>
      <c r="AH154" s="5">
        <v>0</v>
      </c>
      <c r="AI154" s="8">
        <v>0</v>
      </c>
      <c r="AJ154" s="6"/>
      <c r="AK154" s="5"/>
      <c r="AL154" s="8"/>
      <c r="AM154" s="6">
        <v>0</v>
      </c>
      <c r="AN154" s="5">
        <v>0</v>
      </c>
      <c r="AO154" s="8">
        <v>0</v>
      </c>
      <c r="AP154" s="6">
        <v>0</v>
      </c>
      <c r="AQ154" s="5">
        <v>0</v>
      </c>
      <c r="AR154" s="8">
        <v>0</v>
      </c>
      <c r="AS154" s="6">
        <v>0</v>
      </c>
      <c r="AT154" s="5">
        <v>0</v>
      </c>
      <c r="AU154" s="8">
        <v>0</v>
      </c>
      <c r="AV154" s="6">
        <v>0</v>
      </c>
      <c r="AW154" s="5">
        <v>0</v>
      </c>
      <c r="AX154" s="8">
        <v>0</v>
      </c>
      <c r="AY154" s="6">
        <v>0</v>
      </c>
      <c r="AZ154" s="5">
        <v>0</v>
      </c>
      <c r="BA154" s="8">
        <v>0</v>
      </c>
      <c r="BB154" s="6">
        <v>0</v>
      </c>
      <c r="BC154" s="5">
        <v>0</v>
      </c>
      <c r="BD154" s="8">
        <v>0</v>
      </c>
      <c r="BE154" s="6">
        <v>2008.8530000000001</v>
      </c>
      <c r="BF154" s="5">
        <v>22045.7</v>
      </c>
      <c r="BG154" s="8">
        <f t="shared" si="353"/>
        <v>10974.272383295343</v>
      </c>
      <c r="BH154" s="6">
        <v>0</v>
      </c>
      <c r="BI154" s="5">
        <v>0</v>
      </c>
      <c r="BJ154" s="8">
        <v>0</v>
      </c>
      <c r="BK154" s="6">
        <v>0</v>
      </c>
      <c r="BL154" s="5">
        <v>0</v>
      </c>
      <c r="BM154" s="8">
        <v>0</v>
      </c>
      <c r="BN154" s="6">
        <v>0</v>
      </c>
      <c r="BO154" s="5">
        <v>0</v>
      </c>
      <c r="BP154" s="8">
        <v>0</v>
      </c>
      <c r="BQ154" s="6">
        <v>0</v>
      </c>
      <c r="BR154" s="5">
        <v>0</v>
      </c>
      <c r="BS154" s="8">
        <v>0</v>
      </c>
      <c r="BT154" s="6">
        <v>0</v>
      </c>
      <c r="BU154" s="5">
        <v>0</v>
      </c>
      <c r="BV154" s="8">
        <v>0</v>
      </c>
      <c r="BW154" s="6">
        <v>0</v>
      </c>
      <c r="BX154" s="5">
        <v>0</v>
      </c>
      <c r="BY154" s="8">
        <v>0</v>
      </c>
      <c r="BZ154" s="6">
        <v>0</v>
      </c>
      <c r="CA154" s="5">
        <v>0</v>
      </c>
      <c r="CB154" s="8">
        <v>0</v>
      </c>
      <c r="CC154" s="6">
        <v>0</v>
      </c>
      <c r="CD154" s="5">
        <v>0</v>
      </c>
      <c r="CE154" s="8">
        <v>0</v>
      </c>
      <c r="CF154" s="6"/>
      <c r="CG154" s="5"/>
      <c r="CH154" s="8"/>
      <c r="CI154" s="6">
        <v>0</v>
      </c>
      <c r="CJ154" s="5">
        <v>0</v>
      </c>
      <c r="CK154" s="8">
        <v>0</v>
      </c>
      <c r="CL154" s="6">
        <v>0</v>
      </c>
      <c r="CM154" s="5">
        <v>0</v>
      </c>
      <c r="CN154" s="8">
        <v>0</v>
      </c>
      <c r="CO154" s="6">
        <v>0</v>
      </c>
      <c r="CP154" s="5">
        <v>0</v>
      </c>
      <c r="CQ154" s="8">
        <v>0</v>
      </c>
      <c r="CR154" s="6">
        <v>0</v>
      </c>
      <c r="CS154" s="5">
        <v>0</v>
      </c>
      <c r="CT154" s="8">
        <v>0</v>
      </c>
      <c r="CU154" s="6">
        <v>0</v>
      </c>
      <c r="CV154" s="5">
        <v>0</v>
      </c>
      <c r="CW154" s="8">
        <v>0</v>
      </c>
      <c r="CX154" s="6">
        <v>0</v>
      </c>
      <c r="CY154" s="5">
        <v>0</v>
      </c>
      <c r="CZ154" s="8">
        <v>0</v>
      </c>
      <c r="DA154" s="6">
        <v>0</v>
      </c>
      <c r="DB154" s="5">
        <v>0</v>
      </c>
      <c r="DC154" s="8">
        <v>0</v>
      </c>
      <c r="DD154" s="6">
        <v>0</v>
      </c>
      <c r="DE154" s="5">
        <v>0</v>
      </c>
      <c r="DF154" s="8">
        <v>0</v>
      </c>
      <c r="DG154" s="6">
        <f t="shared" si="349"/>
        <v>2008.8530000000001</v>
      </c>
      <c r="DH154" s="8">
        <f t="shared" si="350"/>
        <v>22045.7</v>
      </c>
    </row>
    <row r="155" spans="1:112" x14ac:dyDescent="0.3">
      <c r="A155" s="41">
        <v>2015</v>
      </c>
      <c r="B155" s="42" t="s">
        <v>8</v>
      </c>
      <c r="C155" s="6">
        <v>0</v>
      </c>
      <c r="D155" s="5">
        <v>0</v>
      </c>
      <c r="E155" s="8">
        <v>0</v>
      </c>
      <c r="F155" s="6">
        <v>0</v>
      </c>
      <c r="G155" s="5">
        <v>0</v>
      </c>
      <c r="H155" s="8">
        <v>0</v>
      </c>
      <c r="I155" s="6">
        <v>3001.085</v>
      </c>
      <c r="J155" s="5">
        <v>33415.519999999997</v>
      </c>
      <c r="K155" s="8">
        <f t="shared" ref="K155" si="354">J155/I155*1000</f>
        <v>11134.479696509761</v>
      </c>
      <c r="L155" s="6">
        <v>0</v>
      </c>
      <c r="M155" s="5">
        <v>0</v>
      </c>
      <c r="N155" s="8">
        <v>0</v>
      </c>
      <c r="O155" s="6">
        <v>0</v>
      </c>
      <c r="P155" s="5">
        <v>0</v>
      </c>
      <c r="Q155" s="8">
        <v>0</v>
      </c>
      <c r="R155" s="6">
        <v>0</v>
      </c>
      <c r="S155" s="5">
        <v>0</v>
      </c>
      <c r="T155" s="8">
        <v>0</v>
      </c>
      <c r="U155" s="6">
        <v>0</v>
      </c>
      <c r="V155" s="5">
        <v>0</v>
      </c>
      <c r="W155" s="8">
        <v>0</v>
      </c>
      <c r="X155" s="6">
        <v>0</v>
      </c>
      <c r="Y155" s="5">
        <v>0</v>
      </c>
      <c r="Z155" s="8">
        <v>0</v>
      </c>
      <c r="AA155" s="6">
        <v>0</v>
      </c>
      <c r="AB155" s="5">
        <v>0</v>
      </c>
      <c r="AC155" s="8">
        <f t="shared" si="348"/>
        <v>0</v>
      </c>
      <c r="AD155" s="6">
        <v>0</v>
      </c>
      <c r="AE155" s="5">
        <v>0</v>
      </c>
      <c r="AF155" s="8">
        <v>0</v>
      </c>
      <c r="AG155" s="6">
        <v>0</v>
      </c>
      <c r="AH155" s="5">
        <v>0</v>
      </c>
      <c r="AI155" s="8">
        <v>0</v>
      </c>
      <c r="AJ155" s="6"/>
      <c r="AK155" s="5"/>
      <c r="AL155" s="8"/>
      <c r="AM155" s="6">
        <v>0</v>
      </c>
      <c r="AN155" s="5">
        <v>0</v>
      </c>
      <c r="AO155" s="8">
        <v>0</v>
      </c>
      <c r="AP155" s="6">
        <v>0</v>
      </c>
      <c r="AQ155" s="5">
        <v>0</v>
      </c>
      <c r="AR155" s="8">
        <v>0</v>
      </c>
      <c r="AS155" s="6">
        <v>0</v>
      </c>
      <c r="AT155" s="5">
        <v>0</v>
      </c>
      <c r="AU155" s="8">
        <v>0</v>
      </c>
      <c r="AV155" s="6">
        <v>0</v>
      </c>
      <c r="AW155" s="5">
        <v>0</v>
      </c>
      <c r="AX155" s="8">
        <v>0</v>
      </c>
      <c r="AY155" s="6">
        <v>0</v>
      </c>
      <c r="AZ155" s="5">
        <v>0</v>
      </c>
      <c r="BA155" s="8">
        <v>0</v>
      </c>
      <c r="BB155" s="6">
        <v>0</v>
      </c>
      <c r="BC155" s="5">
        <v>0</v>
      </c>
      <c r="BD155" s="8">
        <v>0</v>
      </c>
      <c r="BE155" s="6">
        <v>0.09</v>
      </c>
      <c r="BF155" s="5">
        <v>1.24</v>
      </c>
      <c r="BG155" s="8">
        <f t="shared" si="353"/>
        <v>13777.777777777779</v>
      </c>
      <c r="BH155" s="6">
        <v>0</v>
      </c>
      <c r="BI155" s="5">
        <v>0</v>
      </c>
      <c r="BJ155" s="8">
        <v>0</v>
      </c>
      <c r="BK155" s="6">
        <v>0</v>
      </c>
      <c r="BL155" s="5">
        <v>0</v>
      </c>
      <c r="BM155" s="8">
        <v>0</v>
      </c>
      <c r="BN155" s="6">
        <v>0</v>
      </c>
      <c r="BO155" s="5">
        <v>0</v>
      </c>
      <c r="BP155" s="8">
        <v>0</v>
      </c>
      <c r="BQ155" s="6">
        <v>0</v>
      </c>
      <c r="BR155" s="5">
        <v>0</v>
      </c>
      <c r="BS155" s="8">
        <v>0</v>
      </c>
      <c r="BT155" s="6">
        <v>0</v>
      </c>
      <c r="BU155" s="5">
        <v>0</v>
      </c>
      <c r="BV155" s="8">
        <v>0</v>
      </c>
      <c r="BW155" s="6">
        <v>0</v>
      </c>
      <c r="BX155" s="5">
        <v>0</v>
      </c>
      <c r="BY155" s="8">
        <v>0</v>
      </c>
      <c r="BZ155" s="6">
        <v>0</v>
      </c>
      <c r="CA155" s="5">
        <v>0</v>
      </c>
      <c r="CB155" s="8">
        <v>0</v>
      </c>
      <c r="CC155" s="6">
        <v>0</v>
      </c>
      <c r="CD155" s="5">
        <v>0</v>
      </c>
      <c r="CE155" s="8">
        <v>0</v>
      </c>
      <c r="CF155" s="6"/>
      <c r="CG155" s="5"/>
      <c r="CH155" s="8"/>
      <c r="CI155" s="6">
        <v>0</v>
      </c>
      <c r="CJ155" s="5">
        <v>0</v>
      </c>
      <c r="CK155" s="8">
        <v>0</v>
      </c>
      <c r="CL155" s="6">
        <v>0</v>
      </c>
      <c r="CM155" s="5">
        <v>0</v>
      </c>
      <c r="CN155" s="8">
        <v>0</v>
      </c>
      <c r="CO155" s="6">
        <v>0</v>
      </c>
      <c r="CP155" s="5">
        <v>0</v>
      </c>
      <c r="CQ155" s="8">
        <v>0</v>
      </c>
      <c r="CR155" s="6">
        <v>0</v>
      </c>
      <c r="CS155" s="5">
        <v>0</v>
      </c>
      <c r="CT155" s="8">
        <v>0</v>
      </c>
      <c r="CU155" s="6">
        <v>0</v>
      </c>
      <c r="CV155" s="5">
        <v>0</v>
      </c>
      <c r="CW155" s="8">
        <v>0</v>
      </c>
      <c r="CX155" s="6">
        <v>0</v>
      </c>
      <c r="CY155" s="5">
        <v>0</v>
      </c>
      <c r="CZ155" s="8">
        <v>0</v>
      </c>
      <c r="DA155" s="6">
        <v>0</v>
      </c>
      <c r="DB155" s="5">
        <v>0</v>
      </c>
      <c r="DC155" s="8">
        <v>0</v>
      </c>
      <c r="DD155" s="6">
        <v>0</v>
      </c>
      <c r="DE155" s="5">
        <v>0</v>
      </c>
      <c r="DF155" s="8">
        <v>0</v>
      </c>
      <c r="DG155" s="6">
        <f t="shared" si="349"/>
        <v>3001.1750000000002</v>
      </c>
      <c r="DH155" s="8">
        <f t="shared" si="350"/>
        <v>33416.759999999995</v>
      </c>
    </row>
    <row r="156" spans="1:112" x14ac:dyDescent="0.3">
      <c r="A156" s="41">
        <v>2015</v>
      </c>
      <c r="B156" s="42" t="s">
        <v>9</v>
      </c>
      <c r="C156" s="6">
        <v>0</v>
      </c>
      <c r="D156" s="5">
        <v>0</v>
      </c>
      <c r="E156" s="8">
        <v>0</v>
      </c>
      <c r="F156" s="6">
        <v>0</v>
      </c>
      <c r="G156" s="5">
        <v>0</v>
      </c>
      <c r="H156" s="8">
        <v>0</v>
      </c>
      <c r="I156" s="6">
        <v>0</v>
      </c>
      <c r="J156" s="5">
        <v>0</v>
      </c>
      <c r="K156" s="8">
        <v>0</v>
      </c>
      <c r="L156" s="6">
        <v>0</v>
      </c>
      <c r="M156" s="5">
        <v>0</v>
      </c>
      <c r="N156" s="8">
        <v>0</v>
      </c>
      <c r="O156" s="6">
        <v>32</v>
      </c>
      <c r="P156" s="5">
        <v>156.30000000000001</v>
      </c>
      <c r="Q156" s="8">
        <f t="shared" si="351"/>
        <v>4884.375</v>
      </c>
      <c r="R156" s="6">
        <v>0</v>
      </c>
      <c r="S156" s="5">
        <v>0</v>
      </c>
      <c r="T156" s="8">
        <v>0</v>
      </c>
      <c r="U156" s="6">
        <v>0</v>
      </c>
      <c r="V156" s="5">
        <v>0</v>
      </c>
      <c r="W156" s="8">
        <v>0</v>
      </c>
      <c r="X156" s="6">
        <v>0</v>
      </c>
      <c r="Y156" s="5">
        <v>0</v>
      </c>
      <c r="Z156" s="8">
        <v>0</v>
      </c>
      <c r="AA156" s="6">
        <v>0</v>
      </c>
      <c r="AB156" s="5">
        <v>0</v>
      </c>
      <c r="AC156" s="8">
        <f t="shared" si="348"/>
        <v>0</v>
      </c>
      <c r="AD156" s="6">
        <v>0</v>
      </c>
      <c r="AE156" s="5">
        <v>0</v>
      </c>
      <c r="AF156" s="8">
        <v>0</v>
      </c>
      <c r="AG156" s="6">
        <v>0</v>
      </c>
      <c r="AH156" s="5">
        <v>0</v>
      </c>
      <c r="AI156" s="8">
        <v>0</v>
      </c>
      <c r="AJ156" s="6"/>
      <c r="AK156" s="5"/>
      <c r="AL156" s="8"/>
      <c r="AM156" s="6">
        <v>0</v>
      </c>
      <c r="AN156" s="5">
        <v>0</v>
      </c>
      <c r="AO156" s="8">
        <v>0</v>
      </c>
      <c r="AP156" s="6">
        <v>0</v>
      </c>
      <c r="AQ156" s="5">
        <v>0</v>
      </c>
      <c r="AR156" s="8">
        <v>0</v>
      </c>
      <c r="AS156" s="6">
        <v>0</v>
      </c>
      <c r="AT156" s="5">
        <v>0</v>
      </c>
      <c r="AU156" s="8">
        <v>0</v>
      </c>
      <c r="AV156" s="6">
        <v>0</v>
      </c>
      <c r="AW156" s="5">
        <v>0</v>
      </c>
      <c r="AX156" s="8">
        <v>0</v>
      </c>
      <c r="AY156" s="6">
        <v>0</v>
      </c>
      <c r="AZ156" s="5">
        <v>0</v>
      </c>
      <c r="BA156" s="8">
        <v>0</v>
      </c>
      <c r="BB156" s="6">
        <v>0</v>
      </c>
      <c r="BC156" s="5">
        <v>0</v>
      </c>
      <c r="BD156" s="8">
        <v>0</v>
      </c>
      <c r="BE156" s="6">
        <v>5000</v>
      </c>
      <c r="BF156" s="5">
        <v>57046.51</v>
      </c>
      <c r="BG156" s="8">
        <f t="shared" si="353"/>
        <v>11409.302</v>
      </c>
      <c r="BH156" s="6">
        <v>0</v>
      </c>
      <c r="BI156" s="5">
        <v>0</v>
      </c>
      <c r="BJ156" s="8">
        <v>0</v>
      </c>
      <c r="BK156" s="6">
        <v>0</v>
      </c>
      <c r="BL156" s="5">
        <v>0</v>
      </c>
      <c r="BM156" s="8">
        <v>0</v>
      </c>
      <c r="BN156" s="6">
        <v>0</v>
      </c>
      <c r="BO156" s="5">
        <v>0</v>
      </c>
      <c r="BP156" s="8">
        <v>0</v>
      </c>
      <c r="BQ156" s="6">
        <v>0</v>
      </c>
      <c r="BR156" s="5">
        <v>0</v>
      </c>
      <c r="BS156" s="8">
        <v>0</v>
      </c>
      <c r="BT156" s="6">
        <v>0</v>
      </c>
      <c r="BU156" s="5">
        <v>0</v>
      </c>
      <c r="BV156" s="8">
        <v>0</v>
      </c>
      <c r="BW156" s="6">
        <v>2001.1969999999999</v>
      </c>
      <c r="BX156" s="5">
        <v>22528.27</v>
      </c>
      <c r="BY156" s="8">
        <f t="shared" ref="BY156:BY158" si="355">BX156/BW156*1000</f>
        <v>11257.397447627596</v>
      </c>
      <c r="BZ156" s="6">
        <v>0</v>
      </c>
      <c r="CA156" s="5">
        <v>0</v>
      </c>
      <c r="CB156" s="8">
        <v>0</v>
      </c>
      <c r="CC156" s="6">
        <v>0</v>
      </c>
      <c r="CD156" s="5">
        <v>0</v>
      </c>
      <c r="CE156" s="8">
        <v>0</v>
      </c>
      <c r="CF156" s="6"/>
      <c r="CG156" s="5"/>
      <c r="CH156" s="8"/>
      <c r="CI156" s="6">
        <v>0</v>
      </c>
      <c r="CJ156" s="5">
        <v>0</v>
      </c>
      <c r="CK156" s="8">
        <v>0</v>
      </c>
      <c r="CL156" s="6">
        <v>0</v>
      </c>
      <c r="CM156" s="5">
        <v>0</v>
      </c>
      <c r="CN156" s="8">
        <v>0</v>
      </c>
      <c r="CO156" s="6">
        <v>0</v>
      </c>
      <c r="CP156" s="5">
        <v>0</v>
      </c>
      <c r="CQ156" s="8">
        <v>0</v>
      </c>
      <c r="CR156" s="6">
        <v>0</v>
      </c>
      <c r="CS156" s="5">
        <v>0</v>
      </c>
      <c r="CT156" s="8">
        <v>0</v>
      </c>
      <c r="CU156" s="6">
        <v>0</v>
      </c>
      <c r="CV156" s="5">
        <v>0</v>
      </c>
      <c r="CW156" s="8">
        <v>0</v>
      </c>
      <c r="CX156" s="6">
        <v>0</v>
      </c>
      <c r="CY156" s="5">
        <v>0</v>
      </c>
      <c r="CZ156" s="8">
        <v>0</v>
      </c>
      <c r="DA156" s="6">
        <v>0</v>
      </c>
      <c r="DB156" s="5">
        <v>0</v>
      </c>
      <c r="DC156" s="8">
        <v>0</v>
      </c>
      <c r="DD156" s="6">
        <v>0</v>
      </c>
      <c r="DE156" s="5">
        <v>0</v>
      </c>
      <c r="DF156" s="8">
        <v>0</v>
      </c>
      <c r="DG156" s="6">
        <f t="shared" si="349"/>
        <v>7033.1970000000001</v>
      </c>
      <c r="DH156" s="8">
        <f t="shared" si="350"/>
        <v>79731.08</v>
      </c>
    </row>
    <row r="157" spans="1:112" x14ac:dyDescent="0.3">
      <c r="A157" s="41">
        <v>2015</v>
      </c>
      <c r="B157" s="42" t="s">
        <v>10</v>
      </c>
      <c r="C157" s="6">
        <v>1994.13</v>
      </c>
      <c r="D157" s="5">
        <v>20578.29</v>
      </c>
      <c r="E157" s="8">
        <f t="shared" ref="E157:E159" si="356">D157/C157*1000</f>
        <v>10319.432534488724</v>
      </c>
      <c r="F157" s="6">
        <v>0</v>
      </c>
      <c r="G157" s="5">
        <v>0</v>
      </c>
      <c r="H157" s="8">
        <v>0</v>
      </c>
      <c r="I157" s="6">
        <v>0</v>
      </c>
      <c r="J157" s="5">
        <v>0</v>
      </c>
      <c r="K157" s="8">
        <v>0</v>
      </c>
      <c r="L157" s="6">
        <v>0</v>
      </c>
      <c r="M157" s="5">
        <v>0</v>
      </c>
      <c r="N157" s="8">
        <v>0</v>
      </c>
      <c r="O157" s="6">
        <v>27.06</v>
      </c>
      <c r="P157" s="5">
        <v>133.80000000000001</v>
      </c>
      <c r="Q157" s="8">
        <f t="shared" si="351"/>
        <v>4944.5676274944572</v>
      </c>
      <c r="R157" s="6">
        <v>0</v>
      </c>
      <c r="S157" s="5">
        <v>0</v>
      </c>
      <c r="T157" s="8">
        <v>0</v>
      </c>
      <c r="U157" s="6">
        <v>0</v>
      </c>
      <c r="V157" s="5">
        <v>0</v>
      </c>
      <c r="W157" s="8">
        <v>0</v>
      </c>
      <c r="X157" s="6">
        <v>0</v>
      </c>
      <c r="Y157" s="5">
        <v>0</v>
      </c>
      <c r="Z157" s="8">
        <v>0</v>
      </c>
      <c r="AA157" s="6">
        <v>0</v>
      </c>
      <c r="AB157" s="5">
        <v>0</v>
      </c>
      <c r="AC157" s="8">
        <f t="shared" si="348"/>
        <v>0</v>
      </c>
      <c r="AD157" s="6">
        <v>0</v>
      </c>
      <c r="AE157" s="5">
        <v>0</v>
      </c>
      <c r="AF157" s="8">
        <v>0</v>
      </c>
      <c r="AG157" s="6">
        <v>0</v>
      </c>
      <c r="AH157" s="5">
        <v>0</v>
      </c>
      <c r="AI157" s="8">
        <v>0</v>
      </c>
      <c r="AJ157" s="6"/>
      <c r="AK157" s="5"/>
      <c r="AL157" s="8"/>
      <c r="AM157" s="6">
        <v>0</v>
      </c>
      <c r="AN157" s="5">
        <v>0</v>
      </c>
      <c r="AO157" s="8">
        <v>0</v>
      </c>
      <c r="AP157" s="6">
        <v>0</v>
      </c>
      <c r="AQ157" s="5">
        <v>0</v>
      </c>
      <c r="AR157" s="8">
        <v>0</v>
      </c>
      <c r="AS157" s="6">
        <v>0</v>
      </c>
      <c r="AT157" s="5">
        <v>0</v>
      </c>
      <c r="AU157" s="8">
        <v>0</v>
      </c>
      <c r="AV157" s="6">
        <v>0</v>
      </c>
      <c r="AW157" s="5">
        <v>0</v>
      </c>
      <c r="AX157" s="8">
        <v>0</v>
      </c>
      <c r="AY157" s="6">
        <v>0</v>
      </c>
      <c r="AZ157" s="5">
        <v>0</v>
      </c>
      <c r="BA157" s="8">
        <v>0</v>
      </c>
      <c r="BB157" s="6">
        <v>0</v>
      </c>
      <c r="BC157" s="5">
        <v>0</v>
      </c>
      <c r="BD157" s="8">
        <v>0</v>
      </c>
      <c r="BE157" s="6">
        <v>0</v>
      </c>
      <c r="BF157" s="5">
        <v>0</v>
      </c>
      <c r="BG157" s="8">
        <v>0</v>
      </c>
      <c r="BH157" s="6">
        <v>0</v>
      </c>
      <c r="BI157" s="5">
        <v>0</v>
      </c>
      <c r="BJ157" s="8">
        <v>0</v>
      </c>
      <c r="BK157" s="6">
        <v>0</v>
      </c>
      <c r="BL157" s="5">
        <v>0</v>
      </c>
      <c r="BM157" s="8">
        <v>0</v>
      </c>
      <c r="BN157" s="6">
        <v>0</v>
      </c>
      <c r="BO157" s="5">
        <v>0</v>
      </c>
      <c r="BP157" s="8">
        <v>0</v>
      </c>
      <c r="BQ157" s="6">
        <v>0</v>
      </c>
      <c r="BR157" s="5">
        <v>0</v>
      </c>
      <c r="BS157" s="8">
        <v>0</v>
      </c>
      <c r="BT157" s="6">
        <v>0</v>
      </c>
      <c r="BU157" s="5">
        <v>0</v>
      </c>
      <c r="BV157" s="8">
        <v>0</v>
      </c>
      <c r="BW157" s="6">
        <v>0</v>
      </c>
      <c r="BX157" s="5">
        <v>0</v>
      </c>
      <c r="BY157" s="8">
        <v>0</v>
      </c>
      <c r="BZ157" s="6">
        <v>0</v>
      </c>
      <c r="CA157" s="5">
        <v>0</v>
      </c>
      <c r="CB157" s="8">
        <v>0</v>
      </c>
      <c r="CC157" s="6">
        <v>0</v>
      </c>
      <c r="CD157" s="5">
        <v>0</v>
      </c>
      <c r="CE157" s="8">
        <v>0</v>
      </c>
      <c r="CF157" s="6"/>
      <c r="CG157" s="5"/>
      <c r="CH157" s="8"/>
      <c r="CI157" s="6">
        <v>0</v>
      </c>
      <c r="CJ157" s="5">
        <v>0</v>
      </c>
      <c r="CK157" s="8">
        <v>0</v>
      </c>
      <c r="CL157" s="6">
        <v>0</v>
      </c>
      <c r="CM157" s="5">
        <v>0</v>
      </c>
      <c r="CN157" s="8">
        <v>0</v>
      </c>
      <c r="CO157" s="6">
        <v>0</v>
      </c>
      <c r="CP157" s="5">
        <v>0</v>
      </c>
      <c r="CQ157" s="8">
        <v>0</v>
      </c>
      <c r="CR157" s="6">
        <v>0</v>
      </c>
      <c r="CS157" s="5">
        <v>0</v>
      </c>
      <c r="CT157" s="8">
        <v>0</v>
      </c>
      <c r="CU157" s="6">
        <v>0</v>
      </c>
      <c r="CV157" s="5">
        <v>0</v>
      </c>
      <c r="CW157" s="8">
        <v>0</v>
      </c>
      <c r="CX157" s="6">
        <v>0</v>
      </c>
      <c r="CY157" s="5">
        <v>0</v>
      </c>
      <c r="CZ157" s="8">
        <v>0</v>
      </c>
      <c r="DA157" s="6">
        <v>0</v>
      </c>
      <c r="DB157" s="5">
        <v>0</v>
      </c>
      <c r="DC157" s="8">
        <v>0</v>
      </c>
      <c r="DD157" s="6">
        <v>0</v>
      </c>
      <c r="DE157" s="5">
        <v>0</v>
      </c>
      <c r="DF157" s="8">
        <v>0</v>
      </c>
      <c r="DG157" s="6">
        <f t="shared" si="349"/>
        <v>2021.19</v>
      </c>
      <c r="DH157" s="8">
        <f t="shared" si="350"/>
        <v>20712.09</v>
      </c>
    </row>
    <row r="158" spans="1:112" x14ac:dyDescent="0.3">
      <c r="A158" s="41">
        <v>2015</v>
      </c>
      <c r="B158" s="42" t="s">
        <v>11</v>
      </c>
      <c r="C158" s="6">
        <v>1093.3499999999999</v>
      </c>
      <c r="D158" s="5">
        <v>10777.82</v>
      </c>
      <c r="E158" s="8">
        <f t="shared" si="356"/>
        <v>9857.6119266474598</v>
      </c>
      <c r="F158" s="6">
        <v>0</v>
      </c>
      <c r="G158" s="5">
        <v>0</v>
      </c>
      <c r="H158" s="8">
        <v>0</v>
      </c>
      <c r="I158" s="6">
        <v>0</v>
      </c>
      <c r="J158" s="5">
        <v>0</v>
      </c>
      <c r="K158" s="8">
        <v>0</v>
      </c>
      <c r="L158" s="6">
        <v>0</v>
      </c>
      <c r="M158" s="5">
        <v>0</v>
      </c>
      <c r="N158" s="8">
        <v>0</v>
      </c>
      <c r="O158" s="6">
        <v>0</v>
      </c>
      <c r="P158" s="5">
        <v>0</v>
      </c>
      <c r="Q158" s="8">
        <v>0</v>
      </c>
      <c r="R158" s="6">
        <v>0</v>
      </c>
      <c r="S158" s="5">
        <v>0</v>
      </c>
      <c r="T158" s="8">
        <v>0</v>
      </c>
      <c r="U158" s="6">
        <v>0</v>
      </c>
      <c r="V158" s="5">
        <v>0</v>
      </c>
      <c r="W158" s="8">
        <v>0</v>
      </c>
      <c r="X158" s="6">
        <v>0</v>
      </c>
      <c r="Y158" s="5">
        <v>0</v>
      </c>
      <c r="Z158" s="8">
        <v>0</v>
      </c>
      <c r="AA158" s="6">
        <v>0</v>
      </c>
      <c r="AB158" s="5">
        <v>0</v>
      </c>
      <c r="AC158" s="8">
        <f t="shared" si="348"/>
        <v>0</v>
      </c>
      <c r="AD158" s="6">
        <v>0</v>
      </c>
      <c r="AE158" s="5">
        <v>0</v>
      </c>
      <c r="AF158" s="8">
        <v>0</v>
      </c>
      <c r="AG158" s="6">
        <v>0</v>
      </c>
      <c r="AH158" s="5">
        <v>0</v>
      </c>
      <c r="AI158" s="8">
        <v>0</v>
      </c>
      <c r="AJ158" s="6"/>
      <c r="AK158" s="5"/>
      <c r="AL158" s="8"/>
      <c r="AM158" s="6">
        <v>0</v>
      </c>
      <c r="AN158" s="5">
        <v>0</v>
      </c>
      <c r="AO158" s="8">
        <v>0</v>
      </c>
      <c r="AP158" s="6">
        <v>0</v>
      </c>
      <c r="AQ158" s="5">
        <v>0</v>
      </c>
      <c r="AR158" s="8">
        <v>0</v>
      </c>
      <c r="AS158" s="6">
        <v>0</v>
      </c>
      <c r="AT158" s="5">
        <v>0</v>
      </c>
      <c r="AU158" s="8">
        <v>0</v>
      </c>
      <c r="AV158" s="6">
        <v>0</v>
      </c>
      <c r="AW158" s="5">
        <v>0</v>
      </c>
      <c r="AX158" s="8">
        <v>0</v>
      </c>
      <c r="AY158" s="6">
        <v>0</v>
      </c>
      <c r="AZ158" s="5">
        <v>0</v>
      </c>
      <c r="BA158" s="8">
        <v>0</v>
      </c>
      <c r="BB158" s="6">
        <v>0</v>
      </c>
      <c r="BC158" s="5">
        <v>0</v>
      </c>
      <c r="BD158" s="8">
        <v>0</v>
      </c>
      <c r="BE158" s="6">
        <v>0</v>
      </c>
      <c r="BF158" s="5">
        <v>0</v>
      </c>
      <c r="BG158" s="8">
        <v>0</v>
      </c>
      <c r="BH158" s="6">
        <v>0</v>
      </c>
      <c r="BI158" s="5">
        <v>0</v>
      </c>
      <c r="BJ158" s="8">
        <v>0</v>
      </c>
      <c r="BK158" s="6">
        <v>0</v>
      </c>
      <c r="BL158" s="5">
        <v>0</v>
      </c>
      <c r="BM158" s="8">
        <v>0</v>
      </c>
      <c r="BN158" s="6">
        <v>0</v>
      </c>
      <c r="BO158" s="5">
        <v>0</v>
      </c>
      <c r="BP158" s="8">
        <v>0</v>
      </c>
      <c r="BQ158" s="6">
        <v>9000</v>
      </c>
      <c r="BR158" s="5">
        <v>108258.33</v>
      </c>
      <c r="BS158" s="8">
        <f t="shared" ref="BS158:BS160" si="357">BR158/BQ158*1000</f>
        <v>12028.703333333335</v>
      </c>
      <c r="BT158" s="6">
        <v>0</v>
      </c>
      <c r="BU158" s="5">
        <v>0</v>
      </c>
      <c r="BV158" s="8">
        <v>0</v>
      </c>
      <c r="BW158" s="6">
        <v>6140.2539999999999</v>
      </c>
      <c r="BX158" s="5">
        <v>74232.210000000006</v>
      </c>
      <c r="BY158" s="8">
        <f t="shared" si="355"/>
        <v>12089.436365336027</v>
      </c>
      <c r="BZ158" s="6">
        <v>0</v>
      </c>
      <c r="CA158" s="5">
        <v>0</v>
      </c>
      <c r="CB158" s="8">
        <v>0</v>
      </c>
      <c r="CC158" s="6">
        <v>0</v>
      </c>
      <c r="CD158" s="5">
        <v>0</v>
      </c>
      <c r="CE158" s="8">
        <v>0</v>
      </c>
      <c r="CF158" s="6"/>
      <c r="CG158" s="5"/>
      <c r="CH158" s="8"/>
      <c r="CI158" s="6">
        <v>0</v>
      </c>
      <c r="CJ158" s="5">
        <v>0</v>
      </c>
      <c r="CK158" s="8">
        <v>0</v>
      </c>
      <c r="CL158" s="6">
        <v>0</v>
      </c>
      <c r="CM158" s="5">
        <v>0</v>
      </c>
      <c r="CN158" s="8">
        <v>0</v>
      </c>
      <c r="CO158" s="6">
        <v>0</v>
      </c>
      <c r="CP158" s="5">
        <v>0</v>
      </c>
      <c r="CQ158" s="8">
        <v>0</v>
      </c>
      <c r="CR158" s="6">
        <v>0</v>
      </c>
      <c r="CS158" s="5">
        <v>0</v>
      </c>
      <c r="CT158" s="8">
        <v>0</v>
      </c>
      <c r="CU158" s="6">
        <v>0</v>
      </c>
      <c r="CV158" s="5">
        <v>0</v>
      </c>
      <c r="CW158" s="8">
        <v>0</v>
      </c>
      <c r="CX158" s="6">
        <v>0</v>
      </c>
      <c r="CY158" s="5">
        <v>0</v>
      </c>
      <c r="CZ158" s="8">
        <v>0</v>
      </c>
      <c r="DA158" s="6">
        <v>0</v>
      </c>
      <c r="DB158" s="5">
        <v>0</v>
      </c>
      <c r="DC158" s="8">
        <v>0</v>
      </c>
      <c r="DD158" s="6">
        <v>0</v>
      </c>
      <c r="DE158" s="5">
        <v>0</v>
      </c>
      <c r="DF158" s="8">
        <v>0</v>
      </c>
      <c r="DG158" s="6">
        <f t="shared" si="349"/>
        <v>16233.603999999999</v>
      </c>
      <c r="DH158" s="8">
        <f t="shared" si="350"/>
        <v>193268.36</v>
      </c>
    </row>
    <row r="159" spans="1:112" x14ac:dyDescent="0.3">
      <c r="A159" s="41">
        <v>2015</v>
      </c>
      <c r="B159" s="42" t="s">
        <v>12</v>
      </c>
      <c r="C159" s="6">
        <v>6486.1440000000002</v>
      </c>
      <c r="D159" s="5">
        <v>62983.98</v>
      </c>
      <c r="E159" s="8">
        <f t="shared" si="356"/>
        <v>9710.5429666686396</v>
      </c>
      <c r="F159" s="6">
        <v>0</v>
      </c>
      <c r="G159" s="5">
        <v>0</v>
      </c>
      <c r="H159" s="8">
        <v>0</v>
      </c>
      <c r="I159" s="6">
        <v>0</v>
      </c>
      <c r="J159" s="5">
        <v>0</v>
      </c>
      <c r="K159" s="8">
        <v>0</v>
      </c>
      <c r="L159" s="6">
        <v>0</v>
      </c>
      <c r="M159" s="5">
        <v>0</v>
      </c>
      <c r="N159" s="8">
        <v>0</v>
      </c>
      <c r="O159" s="6">
        <v>25.8</v>
      </c>
      <c r="P159" s="5">
        <v>123.9</v>
      </c>
      <c r="Q159" s="8">
        <f t="shared" si="351"/>
        <v>4802.3255813953483</v>
      </c>
      <c r="R159" s="6">
        <v>0</v>
      </c>
      <c r="S159" s="5">
        <v>0</v>
      </c>
      <c r="T159" s="8">
        <v>0</v>
      </c>
      <c r="U159" s="6">
        <v>13414.35</v>
      </c>
      <c r="V159" s="5">
        <v>147982.75</v>
      </c>
      <c r="W159" s="8">
        <f t="shared" si="352"/>
        <v>11031.675034571186</v>
      </c>
      <c r="X159" s="6">
        <v>0</v>
      </c>
      <c r="Y159" s="5">
        <v>0</v>
      </c>
      <c r="Z159" s="8">
        <v>0</v>
      </c>
      <c r="AA159" s="6">
        <v>0</v>
      </c>
      <c r="AB159" s="5">
        <v>0</v>
      </c>
      <c r="AC159" s="8">
        <f t="shared" si="348"/>
        <v>0</v>
      </c>
      <c r="AD159" s="6">
        <v>0</v>
      </c>
      <c r="AE159" s="5">
        <v>0</v>
      </c>
      <c r="AF159" s="8">
        <v>0</v>
      </c>
      <c r="AG159" s="6">
        <v>0</v>
      </c>
      <c r="AH159" s="5">
        <v>0</v>
      </c>
      <c r="AI159" s="8">
        <v>0</v>
      </c>
      <c r="AJ159" s="6"/>
      <c r="AK159" s="5"/>
      <c r="AL159" s="8"/>
      <c r="AM159" s="6">
        <v>0</v>
      </c>
      <c r="AN159" s="5">
        <v>0</v>
      </c>
      <c r="AO159" s="8">
        <v>0</v>
      </c>
      <c r="AP159" s="6">
        <v>0</v>
      </c>
      <c r="AQ159" s="5">
        <v>0</v>
      </c>
      <c r="AR159" s="8">
        <v>0</v>
      </c>
      <c r="AS159" s="6">
        <v>0</v>
      </c>
      <c r="AT159" s="5">
        <v>0</v>
      </c>
      <c r="AU159" s="8">
        <v>0</v>
      </c>
      <c r="AV159" s="6">
        <v>0</v>
      </c>
      <c r="AW159" s="5">
        <v>0</v>
      </c>
      <c r="AX159" s="8">
        <v>0</v>
      </c>
      <c r="AY159" s="6">
        <v>0</v>
      </c>
      <c r="AZ159" s="5">
        <v>0</v>
      </c>
      <c r="BA159" s="8">
        <v>0</v>
      </c>
      <c r="BB159" s="6">
        <v>0</v>
      </c>
      <c r="BC159" s="5">
        <v>0</v>
      </c>
      <c r="BD159" s="8">
        <v>0</v>
      </c>
      <c r="BE159" s="6">
        <v>2505.0880000000002</v>
      </c>
      <c r="BF159" s="5">
        <v>31728.98</v>
      </c>
      <c r="BG159" s="8">
        <f t="shared" si="353"/>
        <v>12665.814534259873</v>
      </c>
      <c r="BH159" s="6">
        <v>0</v>
      </c>
      <c r="BI159" s="5">
        <v>0</v>
      </c>
      <c r="BJ159" s="8">
        <v>0</v>
      </c>
      <c r="BK159" s="6">
        <v>0</v>
      </c>
      <c r="BL159" s="5">
        <v>0</v>
      </c>
      <c r="BM159" s="8">
        <v>0</v>
      </c>
      <c r="BN159" s="6">
        <v>0</v>
      </c>
      <c r="BO159" s="5">
        <v>0</v>
      </c>
      <c r="BP159" s="8">
        <v>0</v>
      </c>
      <c r="BQ159" s="6">
        <v>2996.9250000000002</v>
      </c>
      <c r="BR159" s="5">
        <v>34332.839999999997</v>
      </c>
      <c r="BS159" s="8">
        <f t="shared" si="357"/>
        <v>11456.022422983557</v>
      </c>
      <c r="BT159" s="6">
        <v>0</v>
      </c>
      <c r="BU159" s="5">
        <v>0</v>
      </c>
      <c r="BV159" s="8">
        <v>0</v>
      </c>
      <c r="BW159" s="6">
        <v>0</v>
      </c>
      <c r="BX159" s="5">
        <v>0</v>
      </c>
      <c r="BY159" s="8">
        <v>0</v>
      </c>
      <c r="BZ159" s="6">
        <v>0</v>
      </c>
      <c r="CA159" s="5">
        <v>0</v>
      </c>
      <c r="CB159" s="8">
        <v>0</v>
      </c>
      <c r="CC159" s="6">
        <v>0</v>
      </c>
      <c r="CD159" s="5">
        <v>0</v>
      </c>
      <c r="CE159" s="8">
        <v>0</v>
      </c>
      <c r="CF159" s="6"/>
      <c r="CG159" s="5"/>
      <c r="CH159" s="8"/>
      <c r="CI159" s="6">
        <v>0</v>
      </c>
      <c r="CJ159" s="5">
        <v>0</v>
      </c>
      <c r="CK159" s="8">
        <v>0</v>
      </c>
      <c r="CL159" s="6">
        <v>0</v>
      </c>
      <c r="CM159" s="5">
        <v>0</v>
      </c>
      <c r="CN159" s="8">
        <v>0</v>
      </c>
      <c r="CO159" s="6">
        <v>0</v>
      </c>
      <c r="CP159" s="5">
        <v>0</v>
      </c>
      <c r="CQ159" s="8">
        <v>0</v>
      </c>
      <c r="CR159" s="6">
        <v>0</v>
      </c>
      <c r="CS159" s="5">
        <v>0</v>
      </c>
      <c r="CT159" s="8">
        <v>0</v>
      </c>
      <c r="CU159" s="6">
        <v>0</v>
      </c>
      <c r="CV159" s="5">
        <v>0</v>
      </c>
      <c r="CW159" s="8">
        <v>0</v>
      </c>
      <c r="CX159" s="6">
        <v>0</v>
      </c>
      <c r="CY159" s="5">
        <v>0</v>
      </c>
      <c r="CZ159" s="8">
        <v>0</v>
      </c>
      <c r="DA159" s="6">
        <v>0</v>
      </c>
      <c r="DB159" s="5">
        <v>0</v>
      </c>
      <c r="DC159" s="8">
        <v>0</v>
      </c>
      <c r="DD159" s="6">
        <v>0</v>
      </c>
      <c r="DE159" s="5">
        <v>0</v>
      </c>
      <c r="DF159" s="8">
        <v>0</v>
      </c>
      <c r="DG159" s="6">
        <f t="shared" si="349"/>
        <v>25428.306999999997</v>
      </c>
      <c r="DH159" s="8">
        <f t="shared" si="350"/>
        <v>277152.45</v>
      </c>
    </row>
    <row r="160" spans="1:112" x14ac:dyDescent="0.3">
      <c r="A160" s="41">
        <v>2015</v>
      </c>
      <c r="B160" s="42" t="s">
        <v>13</v>
      </c>
      <c r="C160" s="6">
        <v>0</v>
      </c>
      <c r="D160" s="5">
        <v>0</v>
      </c>
      <c r="E160" s="8">
        <v>0</v>
      </c>
      <c r="F160" s="6">
        <v>0</v>
      </c>
      <c r="G160" s="5">
        <v>0</v>
      </c>
      <c r="H160" s="8">
        <v>0</v>
      </c>
      <c r="I160" s="6">
        <v>0</v>
      </c>
      <c r="J160" s="5">
        <v>0</v>
      </c>
      <c r="K160" s="8">
        <v>0</v>
      </c>
      <c r="L160" s="6">
        <v>0</v>
      </c>
      <c r="M160" s="5">
        <v>0</v>
      </c>
      <c r="N160" s="8">
        <v>0</v>
      </c>
      <c r="O160" s="6">
        <v>27</v>
      </c>
      <c r="P160" s="5">
        <v>133.80000000000001</v>
      </c>
      <c r="Q160" s="8">
        <f t="shared" si="351"/>
        <v>4955.5555555555557</v>
      </c>
      <c r="R160" s="6">
        <v>0</v>
      </c>
      <c r="S160" s="5">
        <v>0</v>
      </c>
      <c r="T160" s="8">
        <v>0</v>
      </c>
      <c r="U160" s="6">
        <v>4100.3180000000002</v>
      </c>
      <c r="V160" s="5">
        <v>44853.58</v>
      </c>
      <c r="W160" s="8">
        <f t="shared" si="352"/>
        <v>10939.049117653802</v>
      </c>
      <c r="X160" s="6">
        <v>0</v>
      </c>
      <c r="Y160" s="5">
        <v>0</v>
      </c>
      <c r="Z160" s="8">
        <v>0</v>
      </c>
      <c r="AA160" s="6">
        <v>0</v>
      </c>
      <c r="AB160" s="5">
        <v>0</v>
      </c>
      <c r="AC160" s="8">
        <f t="shared" si="348"/>
        <v>0</v>
      </c>
      <c r="AD160" s="6">
        <v>0</v>
      </c>
      <c r="AE160" s="5">
        <v>0</v>
      </c>
      <c r="AF160" s="8">
        <v>0</v>
      </c>
      <c r="AG160" s="6">
        <v>0</v>
      </c>
      <c r="AH160" s="5">
        <v>0</v>
      </c>
      <c r="AI160" s="8">
        <v>0</v>
      </c>
      <c r="AJ160" s="6"/>
      <c r="AK160" s="5"/>
      <c r="AL160" s="8"/>
      <c r="AM160" s="6">
        <v>0</v>
      </c>
      <c r="AN160" s="5">
        <v>0</v>
      </c>
      <c r="AO160" s="8">
        <v>0</v>
      </c>
      <c r="AP160" s="6">
        <v>0</v>
      </c>
      <c r="AQ160" s="5">
        <v>0</v>
      </c>
      <c r="AR160" s="8">
        <v>0</v>
      </c>
      <c r="AS160" s="6">
        <v>0</v>
      </c>
      <c r="AT160" s="5">
        <v>0</v>
      </c>
      <c r="AU160" s="8">
        <v>0</v>
      </c>
      <c r="AV160" s="6">
        <v>0</v>
      </c>
      <c r="AW160" s="5">
        <v>0</v>
      </c>
      <c r="AX160" s="8">
        <v>0</v>
      </c>
      <c r="AY160" s="6">
        <v>0</v>
      </c>
      <c r="AZ160" s="5">
        <v>0</v>
      </c>
      <c r="BA160" s="8">
        <v>0</v>
      </c>
      <c r="BB160" s="6">
        <v>0</v>
      </c>
      <c r="BC160" s="5">
        <v>0</v>
      </c>
      <c r="BD160" s="8">
        <v>0</v>
      </c>
      <c r="BE160" s="6">
        <v>0</v>
      </c>
      <c r="BF160" s="5">
        <v>0</v>
      </c>
      <c r="BG160" s="8">
        <v>0</v>
      </c>
      <c r="BH160" s="6">
        <v>0</v>
      </c>
      <c r="BI160" s="5">
        <v>0</v>
      </c>
      <c r="BJ160" s="8">
        <v>0</v>
      </c>
      <c r="BK160" s="6">
        <v>0</v>
      </c>
      <c r="BL160" s="5">
        <v>0</v>
      </c>
      <c r="BM160" s="8">
        <v>0</v>
      </c>
      <c r="BN160" s="6">
        <v>0</v>
      </c>
      <c r="BO160" s="5">
        <v>0</v>
      </c>
      <c r="BP160" s="8">
        <v>0</v>
      </c>
      <c r="BQ160" s="6">
        <v>11987.264999999999</v>
      </c>
      <c r="BR160" s="5">
        <v>143947.35</v>
      </c>
      <c r="BS160" s="8">
        <f t="shared" si="357"/>
        <v>12008.356368195749</v>
      </c>
      <c r="BT160" s="6">
        <v>0</v>
      </c>
      <c r="BU160" s="5">
        <v>0</v>
      </c>
      <c r="BV160" s="8">
        <v>0</v>
      </c>
      <c r="BW160" s="6">
        <v>0</v>
      </c>
      <c r="BX160" s="5">
        <v>0</v>
      </c>
      <c r="BY160" s="8">
        <v>0</v>
      </c>
      <c r="BZ160" s="6">
        <v>0</v>
      </c>
      <c r="CA160" s="5">
        <v>0</v>
      </c>
      <c r="CB160" s="8">
        <v>0</v>
      </c>
      <c r="CC160" s="6">
        <v>0</v>
      </c>
      <c r="CD160" s="5">
        <v>0</v>
      </c>
      <c r="CE160" s="8">
        <v>0</v>
      </c>
      <c r="CF160" s="6"/>
      <c r="CG160" s="5"/>
      <c r="CH160" s="8"/>
      <c r="CI160" s="6">
        <v>0</v>
      </c>
      <c r="CJ160" s="5">
        <v>0</v>
      </c>
      <c r="CK160" s="8">
        <v>0</v>
      </c>
      <c r="CL160" s="6">
        <v>0</v>
      </c>
      <c r="CM160" s="5">
        <v>0</v>
      </c>
      <c r="CN160" s="8">
        <v>0</v>
      </c>
      <c r="CO160" s="6">
        <v>0</v>
      </c>
      <c r="CP160" s="5">
        <v>0</v>
      </c>
      <c r="CQ160" s="8">
        <v>0</v>
      </c>
      <c r="CR160" s="6">
        <v>0</v>
      </c>
      <c r="CS160" s="5">
        <v>0</v>
      </c>
      <c r="CT160" s="8">
        <v>0</v>
      </c>
      <c r="CU160" s="6">
        <v>0</v>
      </c>
      <c r="CV160" s="5">
        <v>0</v>
      </c>
      <c r="CW160" s="8">
        <v>0</v>
      </c>
      <c r="CX160" s="6">
        <v>0</v>
      </c>
      <c r="CY160" s="5">
        <v>0</v>
      </c>
      <c r="CZ160" s="8">
        <v>0</v>
      </c>
      <c r="DA160" s="6">
        <v>0</v>
      </c>
      <c r="DB160" s="5">
        <v>0</v>
      </c>
      <c r="DC160" s="8">
        <v>0</v>
      </c>
      <c r="DD160" s="6">
        <v>0</v>
      </c>
      <c r="DE160" s="5">
        <v>0</v>
      </c>
      <c r="DF160" s="8">
        <v>0</v>
      </c>
      <c r="DG160" s="6">
        <f t="shared" si="349"/>
        <v>16114.582999999999</v>
      </c>
      <c r="DH160" s="8">
        <f t="shared" si="350"/>
        <v>188934.72999999998</v>
      </c>
    </row>
    <row r="161" spans="1:112" ht="15" thickBot="1" x14ac:dyDescent="0.35">
      <c r="A161" s="43"/>
      <c r="B161" s="44" t="s">
        <v>14</v>
      </c>
      <c r="C161" s="32">
        <f t="shared" ref="C161:D161" si="358">SUM(C149:C160)</f>
        <v>9573.6239999999998</v>
      </c>
      <c r="D161" s="31">
        <f t="shared" si="358"/>
        <v>94340.09</v>
      </c>
      <c r="E161" s="33"/>
      <c r="F161" s="32">
        <f t="shared" ref="F161:G161" si="359">SUM(F149:F160)</f>
        <v>0</v>
      </c>
      <c r="G161" s="31">
        <f t="shared" si="359"/>
        <v>0</v>
      </c>
      <c r="H161" s="33"/>
      <c r="I161" s="32">
        <f t="shared" ref="I161:J161" si="360">SUM(I149:I160)</f>
        <v>3001.085</v>
      </c>
      <c r="J161" s="31">
        <f t="shared" si="360"/>
        <v>33415.519999999997</v>
      </c>
      <c r="K161" s="33"/>
      <c r="L161" s="32">
        <f t="shared" ref="L161:M161" si="361">SUM(L149:L160)</f>
        <v>0</v>
      </c>
      <c r="M161" s="31">
        <f t="shared" si="361"/>
        <v>0</v>
      </c>
      <c r="N161" s="33"/>
      <c r="O161" s="32">
        <f t="shared" ref="O161:P161" si="362">SUM(O149:O160)</f>
        <v>113.36</v>
      </c>
      <c r="P161" s="31">
        <f t="shared" si="362"/>
        <v>557.3900000000001</v>
      </c>
      <c r="Q161" s="33"/>
      <c r="R161" s="32">
        <f t="shared" ref="R161:S161" si="363">SUM(R149:R160)</f>
        <v>0</v>
      </c>
      <c r="S161" s="31">
        <f t="shared" si="363"/>
        <v>0</v>
      </c>
      <c r="T161" s="33"/>
      <c r="U161" s="32">
        <f t="shared" ref="U161:V161" si="364">SUM(U149:U160)</f>
        <v>33010.447999999997</v>
      </c>
      <c r="V161" s="31">
        <f t="shared" si="364"/>
        <v>381827.93</v>
      </c>
      <c r="W161" s="33"/>
      <c r="X161" s="32">
        <f t="shared" ref="X161:Y161" si="365">SUM(X149:X160)</f>
        <v>0</v>
      </c>
      <c r="Y161" s="31">
        <f t="shared" si="365"/>
        <v>0</v>
      </c>
      <c r="Z161" s="33"/>
      <c r="AA161" s="32">
        <f t="shared" ref="AA161:AB161" si="366">SUM(AA149:AA160)</f>
        <v>0</v>
      </c>
      <c r="AB161" s="31">
        <f t="shared" si="366"/>
        <v>0</v>
      </c>
      <c r="AC161" s="33"/>
      <c r="AD161" s="32">
        <f t="shared" ref="AD161:AE161" si="367">SUM(AD149:AD160)</f>
        <v>0</v>
      </c>
      <c r="AE161" s="31">
        <f t="shared" si="367"/>
        <v>0</v>
      </c>
      <c r="AF161" s="33"/>
      <c r="AG161" s="32">
        <f t="shared" ref="AG161:AH161" si="368">SUM(AG149:AG160)</f>
        <v>0</v>
      </c>
      <c r="AH161" s="31">
        <f t="shared" si="368"/>
        <v>0</v>
      </c>
      <c r="AI161" s="33"/>
      <c r="AJ161" s="32"/>
      <c r="AK161" s="31"/>
      <c r="AL161" s="33"/>
      <c r="AM161" s="32">
        <f t="shared" ref="AM161:AN161" si="369">SUM(AM149:AM160)</f>
        <v>0</v>
      </c>
      <c r="AN161" s="31">
        <f t="shared" si="369"/>
        <v>0</v>
      </c>
      <c r="AO161" s="33"/>
      <c r="AP161" s="32">
        <f t="shared" ref="AP161:AQ161" si="370">SUM(AP149:AP160)</f>
        <v>0</v>
      </c>
      <c r="AQ161" s="31">
        <f t="shared" si="370"/>
        <v>0</v>
      </c>
      <c r="AR161" s="33"/>
      <c r="AS161" s="32">
        <f t="shared" ref="AS161:AT161" si="371">SUM(AS149:AS160)</f>
        <v>0</v>
      </c>
      <c r="AT161" s="31">
        <f t="shared" si="371"/>
        <v>0</v>
      </c>
      <c r="AU161" s="33"/>
      <c r="AV161" s="32">
        <f t="shared" ref="AV161:AW161" si="372">SUM(AV149:AV160)</f>
        <v>0</v>
      </c>
      <c r="AW161" s="31">
        <f t="shared" si="372"/>
        <v>0</v>
      </c>
      <c r="AX161" s="33"/>
      <c r="AY161" s="32">
        <f t="shared" ref="AY161:AZ161" si="373">SUM(AY149:AY160)</f>
        <v>0</v>
      </c>
      <c r="AZ161" s="31">
        <f t="shared" si="373"/>
        <v>0</v>
      </c>
      <c r="BA161" s="33"/>
      <c r="BB161" s="32">
        <f t="shared" ref="BB161:BC161" si="374">SUM(BB149:BB160)</f>
        <v>0</v>
      </c>
      <c r="BC161" s="31">
        <f t="shared" si="374"/>
        <v>0</v>
      </c>
      <c r="BD161" s="33"/>
      <c r="BE161" s="32">
        <f t="shared" ref="BE161:BF161" si="375">SUM(BE149:BE160)</f>
        <v>12509.043</v>
      </c>
      <c r="BF161" s="31">
        <f t="shared" si="375"/>
        <v>140262.1</v>
      </c>
      <c r="BG161" s="33"/>
      <c r="BH161" s="32">
        <f t="shared" ref="BH161:BI161" si="376">SUM(BH149:BH160)</f>
        <v>0</v>
      </c>
      <c r="BI161" s="31">
        <f t="shared" si="376"/>
        <v>0</v>
      </c>
      <c r="BJ161" s="33"/>
      <c r="BK161" s="32">
        <f t="shared" ref="BK161:BL161" si="377">SUM(BK149:BK160)</f>
        <v>0</v>
      </c>
      <c r="BL161" s="31">
        <f t="shared" si="377"/>
        <v>0</v>
      </c>
      <c r="BM161" s="33"/>
      <c r="BN161" s="32">
        <f t="shared" ref="BN161:BO161" si="378">SUM(BN149:BN160)</f>
        <v>0</v>
      </c>
      <c r="BO161" s="31">
        <f t="shared" si="378"/>
        <v>0</v>
      </c>
      <c r="BP161" s="33"/>
      <c r="BQ161" s="32">
        <f t="shared" ref="BQ161:BR161" si="379">SUM(BQ149:BQ160)</f>
        <v>23984.19</v>
      </c>
      <c r="BR161" s="31">
        <f t="shared" si="379"/>
        <v>286538.52</v>
      </c>
      <c r="BS161" s="33"/>
      <c r="BT161" s="32">
        <f t="shared" ref="BT161:BU161" si="380">SUM(BT149:BT160)</f>
        <v>0</v>
      </c>
      <c r="BU161" s="31">
        <f t="shared" si="380"/>
        <v>0</v>
      </c>
      <c r="BV161" s="33"/>
      <c r="BW161" s="32">
        <f t="shared" ref="BW161:BX161" si="381">SUM(BW149:BW160)</f>
        <v>8141.451</v>
      </c>
      <c r="BX161" s="31">
        <f t="shared" si="381"/>
        <v>96760.48000000001</v>
      </c>
      <c r="BY161" s="33"/>
      <c r="BZ161" s="32">
        <f t="shared" ref="BZ161:CA161" si="382">SUM(BZ149:BZ160)</f>
        <v>0</v>
      </c>
      <c r="CA161" s="31">
        <f t="shared" si="382"/>
        <v>0</v>
      </c>
      <c r="CB161" s="33"/>
      <c r="CC161" s="32">
        <f t="shared" ref="CC161:CD161" si="383">SUM(CC149:CC160)</f>
        <v>0</v>
      </c>
      <c r="CD161" s="31">
        <f t="shared" si="383"/>
        <v>0</v>
      </c>
      <c r="CE161" s="33"/>
      <c r="CF161" s="32"/>
      <c r="CG161" s="31"/>
      <c r="CH161" s="33"/>
      <c r="CI161" s="32">
        <f t="shared" ref="CI161:CJ161" si="384">SUM(CI149:CI160)</f>
        <v>0</v>
      </c>
      <c r="CJ161" s="31">
        <f t="shared" si="384"/>
        <v>0</v>
      </c>
      <c r="CK161" s="33"/>
      <c r="CL161" s="32">
        <f t="shared" ref="CL161:CM161" si="385">SUM(CL149:CL160)</f>
        <v>0</v>
      </c>
      <c r="CM161" s="31">
        <f t="shared" si="385"/>
        <v>0</v>
      </c>
      <c r="CN161" s="33"/>
      <c r="CO161" s="32">
        <f t="shared" ref="CO161:CP161" si="386">SUM(CO149:CO160)</f>
        <v>0</v>
      </c>
      <c r="CP161" s="31">
        <f t="shared" si="386"/>
        <v>0</v>
      </c>
      <c r="CQ161" s="33"/>
      <c r="CR161" s="32">
        <f t="shared" ref="CR161:CS161" si="387">SUM(CR149:CR160)</f>
        <v>0</v>
      </c>
      <c r="CS161" s="31">
        <f t="shared" si="387"/>
        <v>0</v>
      </c>
      <c r="CT161" s="33"/>
      <c r="CU161" s="32">
        <f t="shared" ref="CU161:CV161" si="388">SUM(CU149:CU160)</f>
        <v>0</v>
      </c>
      <c r="CV161" s="31">
        <f t="shared" si="388"/>
        <v>0</v>
      </c>
      <c r="CW161" s="33"/>
      <c r="CX161" s="32">
        <f t="shared" ref="CX161:CY161" si="389">SUM(CX149:CX160)</f>
        <v>0</v>
      </c>
      <c r="CY161" s="31">
        <f t="shared" si="389"/>
        <v>0</v>
      </c>
      <c r="CZ161" s="33"/>
      <c r="DA161" s="32">
        <f t="shared" ref="DA161:DB161" si="390">SUM(DA149:DA160)</f>
        <v>0</v>
      </c>
      <c r="DB161" s="31">
        <f t="shared" si="390"/>
        <v>0</v>
      </c>
      <c r="DC161" s="33"/>
      <c r="DD161" s="32">
        <f t="shared" ref="DD161:DE161" si="391">SUM(DD149:DD160)</f>
        <v>0</v>
      </c>
      <c r="DE161" s="31">
        <f t="shared" si="391"/>
        <v>0</v>
      </c>
      <c r="DF161" s="33"/>
      <c r="DG161" s="32">
        <f t="shared" si="349"/>
        <v>90333.201000000001</v>
      </c>
      <c r="DH161" s="33">
        <f t="shared" si="350"/>
        <v>1033702.0300000001</v>
      </c>
    </row>
    <row r="162" spans="1:112" x14ac:dyDescent="0.3">
      <c r="A162" s="41">
        <v>2016</v>
      </c>
      <c r="B162" s="42" t="s">
        <v>2</v>
      </c>
      <c r="C162" s="6">
        <v>2000</v>
      </c>
      <c r="D162" s="5">
        <v>23979.35</v>
      </c>
      <c r="E162" s="8">
        <f t="shared" ref="E162:E168" si="392">D162/C162*1000</f>
        <v>11989.674999999999</v>
      </c>
      <c r="F162" s="6">
        <v>0</v>
      </c>
      <c r="G162" s="5">
        <v>0</v>
      </c>
      <c r="H162" s="8">
        <v>0</v>
      </c>
      <c r="I162" s="6">
        <v>0</v>
      </c>
      <c r="J162" s="5">
        <v>0</v>
      </c>
      <c r="K162" s="8">
        <v>0</v>
      </c>
      <c r="L162" s="6">
        <v>0</v>
      </c>
      <c r="M162" s="5">
        <v>0</v>
      </c>
      <c r="N162" s="8">
        <v>0</v>
      </c>
      <c r="O162" s="6">
        <v>31.2</v>
      </c>
      <c r="P162" s="5">
        <v>154.04</v>
      </c>
      <c r="Q162" s="8">
        <f t="shared" ref="Q162" si="393">P162/O162*1000</f>
        <v>4937.1794871794873</v>
      </c>
      <c r="R162" s="6">
        <v>1493.6189999999999</v>
      </c>
      <c r="S162" s="5">
        <v>17974.560000000001</v>
      </c>
      <c r="T162" s="8">
        <f t="shared" ref="T162" si="394">S162/R162*1000</f>
        <v>12034.233629861432</v>
      </c>
      <c r="U162" s="6">
        <v>0</v>
      </c>
      <c r="V162" s="5">
        <v>0</v>
      </c>
      <c r="W162" s="8">
        <v>0</v>
      </c>
      <c r="X162" s="6">
        <v>0</v>
      </c>
      <c r="Y162" s="5">
        <v>0</v>
      </c>
      <c r="Z162" s="8">
        <v>0</v>
      </c>
      <c r="AA162" s="6">
        <v>0</v>
      </c>
      <c r="AB162" s="5">
        <v>0</v>
      </c>
      <c r="AC162" s="8">
        <f t="shared" ref="AC162:AC173" si="395">IF(AA162=0,0,AB162/AA162*1000)</f>
        <v>0</v>
      </c>
      <c r="AD162" s="6">
        <v>0</v>
      </c>
      <c r="AE162" s="5">
        <v>0</v>
      </c>
      <c r="AF162" s="8">
        <v>0</v>
      </c>
      <c r="AG162" s="6">
        <v>0</v>
      </c>
      <c r="AH162" s="5">
        <v>0</v>
      </c>
      <c r="AI162" s="8">
        <v>0</v>
      </c>
      <c r="AJ162" s="6"/>
      <c r="AK162" s="5"/>
      <c r="AL162" s="8"/>
      <c r="AM162" s="6">
        <v>0</v>
      </c>
      <c r="AN162" s="5">
        <v>0</v>
      </c>
      <c r="AO162" s="8">
        <v>0</v>
      </c>
      <c r="AP162" s="6">
        <v>0</v>
      </c>
      <c r="AQ162" s="5">
        <v>0</v>
      </c>
      <c r="AR162" s="8">
        <v>0</v>
      </c>
      <c r="AS162" s="6">
        <v>0</v>
      </c>
      <c r="AT162" s="5">
        <v>0</v>
      </c>
      <c r="AU162" s="8">
        <v>0</v>
      </c>
      <c r="AV162" s="6">
        <v>0</v>
      </c>
      <c r="AW162" s="5">
        <v>0</v>
      </c>
      <c r="AX162" s="8">
        <v>0</v>
      </c>
      <c r="AY162" s="6">
        <v>0</v>
      </c>
      <c r="AZ162" s="5">
        <v>0</v>
      </c>
      <c r="BA162" s="8">
        <v>0</v>
      </c>
      <c r="BB162" s="6">
        <v>0</v>
      </c>
      <c r="BC162" s="5">
        <v>0</v>
      </c>
      <c r="BD162" s="8">
        <v>0</v>
      </c>
      <c r="BE162" s="6">
        <v>0</v>
      </c>
      <c r="BF162" s="5">
        <v>0</v>
      </c>
      <c r="BG162" s="8">
        <v>0</v>
      </c>
      <c r="BH162" s="6">
        <v>0</v>
      </c>
      <c r="BI162" s="5">
        <v>0</v>
      </c>
      <c r="BJ162" s="8">
        <v>0</v>
      </c>
      <c r="BK162" s="6">
        <v>0</v>
      </c>
      <c r="BL162" s="5">
        <v>0</v>
      </c>
      <c r="BM162" s="8">
        <v>0</v>
      </c>
      <c r="BN162" s="6">
        <v>0</v>
      </c>
      <c r="BO162" s="5">
        <v>0</v>
      </c>
      <c r="BP162" s="8">
        <v>0</v>
      </c>
      <c r="BQ162" s="6">
        <v>0</v>
      </c>
      <c r="BR162" s="5">
        <v>0</v>
      </c>
      <c r="BS162" s="8">
        <v>0</v>
      </c>
      <c r="BT162" s="6">
        <v>0</v>
      </c>
      <c r="BU162" s="5">
        <v>0</v>
      </c>
      <c r="BV162" s="8">
        <v>0</v>
      </c>
      <c r="BW162" s="6">
        <v>0</v>
      </c>
      <c r="BX162" s="5">
        <v>0</v>
      </c>
      <c r="BY162" s="8">
        <v>0</v>
      </c>
      <c r="BZ162" s="6">
        <v>0</v>
      </c>
      <c r="CA162" s="5">
        <v>0</v>
      </c>
      <c r="CB162" s="8">
        <v>0</v>
      </c>
      <c r="CC162" s="6">
        <v>0</v>
      </c>
      <c r="CD162" s="5">
        <v>0</v>
      </c>
      <c r="CE162" s="8">
        <v>0</v>
      </c>
      <c r="CF162" s="6"/>
      <c r="CG162" s="5"/>
      <c r="CH162" s="8"/>
      <c r="CI162" s="6">
        <v>0</v>
      </c>
      <c r="CJ162" s="5">
        <v>0</v>
      </c>
      <c r="CK162" s="8">
        <v>0</v>
      </c>
      <c r="CL162" s="6">
        <v>0</v>
      </c>
      <c r="CM162" s="5">
        <v>0</v>
      </c>
      <c r="CN162" s="8">
        <v>0</v>
      </c>
      <c r="CO162" s="6">
        <v>0</v>
      </c>
      <c r="CP162" s="5">
        <v>0</v>
      </c>
      <c r="CQ162" s="8">
        <v>0</v>
      </c>
      <c r="CR162" s="6">
        <v>0</v>
      </c>
      <c r="CS162" s="5">
        <v>0</v>
      </c>
      <c r="CT162" s="8">
        <v>0</v>
      </c>
      <c r="CU162" s="6">
        <v>0</v>
      </c>
      <c r="CV162" s="5">
        <v>0</v>
      </c>
      <c r="CW162" s="8">
        <v>0</v>
      </c>
      <c r="CX162" s="6">
        <v>0</v>
      </c>
      <c r="CY162" s="5">
        <v>0</v>
      </c>
      <c r="CZ162" s="8">
        <v>0</v>
      </c>
      <c r="DA162" s="6">
        <v>0</v>
      </c>
      <c r="DB162" s="5">
        <v>0</v>
      </c>
      <c r="DC162" s="8">
        <v>0</v>
      </c>
      <c r="DD162" s="6">
        <v>0</v>
      </c>
      <c r="DE162" s="5">
        <v>0</v>
      </c>
      <c r="DF162" s="8">
        <v>0</v>
      </c>
      <c r="DG162" s="6">
        <f t="shared" ref="DG162:DG174" si="396">DD162+DA162+CX162+CU162+CR162+CO162+CL162+CC162+BW162+BT162+BK162+BE162+BB162+AY162+AV162+AM162+AG162+AD162+R162+L162+C162+AS162+BN162+BQ162+F162+U162+O162+I162+AP162</f>
        <v>3524.8189999999995</v>
      </c>
      <c r="DH162" s="8">
        <f t="shared" ref="DH162:DH174" si="397">DE162+DB162+CY162+CV162+CS162+CP162+CM162+CD162+BX162+BU162+BL162+BF162+BC162+AZ162+AW162+AN162+AH162+AE162+S162+M162+D162+AT162+BO162+BR162+G162+V162+P162+J162+AQ162</f>
        <v>42107.950000000004</v>
      </c>
    </row>
    <row r="163" spans="1:112" x14ac:dyDescent="0.3">
      <c r="A163" s="41">
        <v>2016</v>
      </c>
      <c r="B163" s="42" t="s">
        <v>3</v>
      </c>
      <c r="C163" s="6">
        <v>1991.067</v>
      </c>
      <c r="D163" s="5">
        <v>23917.53</v>
      </c>
      <c r="E163" s="8">
        <f t="shared" si="392"/>
        <v>12012.418467083227</v>
      </c>
      <c r="F163" s="6">
        <v>0</v>
      </c>
      <c r="G163" s="5">
        <v>0</v>
      </c>
      <c r="H163" s="8">
        <v>0</v>
      </c>
      <c r="I163" s="6">
        <v>0</v>
      </c>
      <c r="J163" s="5">
        <v>0</v>
      </c>
      <c r="K163" s="8">
        <v>0</v>
      </c>
      <c r="L163" s="6">
        <v>0</v>
      </c>
      <c r="M163" s="5">
        <v>0</v>
      </c>
      <c r="N163" s="8">
        <v>0</v>
      </c>
      <c r="O163" s="6">
        <v>0</v>
      </c>
      <c r="P163" s="5">
        <v>0</v>
      </c>
      <c r="Q163" s="8">
        <v>0</v>
      </c>
      <c r="R163" s="6">
        <v>0</v>
      </c>
      <c r="S163" s="5">
        <v>0</v>
      </c>
      <c r="T163" s="8">
        <v>0</v>
      </c>
      <c r="U163" s="6">
        <v>0</v>
      </c>
      <c r="V163" s="5">
        <v>0</v>
      </c>
      <c r="W163" s="8">
        <v>0</v>
      </c>
      <c r="X163" s="6">
        <v>0</v>
      </c>
      <c r="Y163" s="5">
        <v>0</v>
      </c>
      <c r="Z163" s="8">
        <v>0</v>
      </c>
      <c r="AA163" s="6">
        <v>0</v>
      </c>
      <c r="AB163" s="5">
        <v>0</v>
      </c>
      <c r="AC163" s="8">
        <f t="shared" si="395"/>
        <v>0</v>
      </c>
      <c r="AD163" s="6">
        <v>2994.7170000000001</v>
      </c>
      <c r="AE163" s="5">
        <v>41425.03</v>
      </c>
      <c r="AF163" s="8">
        <f t="shared" ref="AF163:AF164" si="398">AE163/AD163*1000</f>
        <v>13832.702722828231</v>
      </c>
      <c r="AG163" s="6">
        <v>0</v>
      </c>
      <c r="AH163" s="5">
        <v>0</v>
      </c>
      <c r="AI163" s="8">
        <v>0</v>
      </c>
      <c r="AJ163" s="6"/>
      <c r="AK163" s="5"/>
      <c r="AL163" s="8"/>
      <c r="AM163" s="6">
        <v>0</v>
      </c>
      <c r="AN163" s="5">
        <v>0</v>
      </c>
      <c r="AO163" s="8">
        <v>0</v>
      </c>
      <c r="AP163" s="6">
        <v>0</v>
      </c>
      <c r="AQ163" s="5">
        <v>0</v>
      </c>
      <c r="AR163" s="8">
        <v>0</v>
      </c>
      <c r="AS163" s="6">
        <v>0</v>
      </c>
      <c r="AT163" s="5">
        <v>0</v>
      </c>
      <c r="AU163" s="8">
        <v>0</v>
      </c>
      <c r="AV163" s="6">
        <v>0</v>
      </c>
      <c r="AW163" s="5">
        <v>0</v>
      </c>
      <c r="AX163" s="8">
        <v>0</v>
      </c>
      <c r="AY163" s="6">
        <v>0</v>
      </c>
      <c r="AZ163" s="5">
        <v>0</v>
      </c>
      <c r="BA163" s="8">
        <v>0</v>
      </c>
      <c r="BB163" s="6">
        <v>0</v>
      </c>
      <c r="BC163" s="5">
        <v>0</v>
      </c>
      <c r="BD163" s="8">
        <v>0</v>
      </c>
      <c r="BE163" s="6">
        <v>2004.6679999999999</v>
      </c>
      <c r="BF163" s="5">
        <v>29120.1</v>
      </c>
      <c r="BG163" s="8">
        <f t="shared" ref="BG163:BG172" si="399">BF163/BE163*1000</f>
        <v>14526.145975293664</v>
      </c>
      <c r="BH163" s="6">
        <v>0</v>
      </c>
      <c r="BI163" s="5">
        <v>0</v>
      </c>
      <c r="BJ163" s="8">
        <v>0</v>
      </c>
      <c r="BK163" s="6">
        <v>0</v>
      </c>
      <c r="BL163" s="5">
        <v>0</v>
      </c>
      <c r="BM163" s="8">
        <v>0</v>
      </c>
      <c r="BN163" s="6">
        <v>0</v>
      </c>
      <c r="BO163" s="5">
        <v>0</v>
      </c>
      <c r="BP163" s="8">
        <v>0</v>
      </c>
      <c r="BQ163" s="6">
        <v>0</v>
      </c>
      <c r="BR163" s="5">
        <v>0</v>
      </c>
      <c r="BS163" s="8">
        <v>0</v>
      </c>
      <c r="BT163" s="6">
        <v>0</v>
      </c>
      <c r="BU163" s="5">
        <v>0</v>
      </c>
      <c r="BV163" s="8">
        <v>0</v>
      </c>
      <c r="BW163" s="6">
        <v>1486.7660000000001</v>
      </c>
      <c r="BX163" s="5">
        <v>19185.13</v>
      </c>
      <c r="BY163" s="8">
        <f t="shared" ref="BY163:BY173" si="400">BX163/BW163*1000</f>
        <v>12903.933773034894</v>
      </c>
      <c r="BZ163" s="6">
        <v>0</v>
      </c>
      <c r="CA163" s="5">
        <v>0</v>
      </c>
      <c r="CB163" s="8">
        <v>0</v>
      </c>
      <c r="CC163" s="6">
        <v>0</v>
      </c>
      <c r="CD163" s="5">
        <v>0</v>
      </c>
      <c r="CE163" s="8">
        <v>0</v>
      </c>
      <c r="CF163" s="6"/>
      <c r="CG163" s="5"/>
      <c r="CH163" s="8"/>
      <c r="CI163" s="6">
        <v>0</v>
      </c>
      <c r="CJ163" s="5">
        <v>0</v>
      </c>
      <c r="CK163" s="8">
        <v>0</v>
      </c>
      <c r="CL163" s="6">
        <v>0</v>
      </c>
      <c r="CM163" s="5">
        <v>0</v>
      </c>
      <c r="CN163" s="8">
        <v>0</v>
      </c>
      <c r="CO163" s="6">
        <v>0</v>
      </c>
      <c r="CP163" s="5">
        <v>0</v>
      </c>
      <c r="CQ163" s="8">
        <v>0</v>
      </c>
      <c r="CR163" s="6">
        <v>0</v>
      </c>
      <c r="CS163" s="5">
        <v>0</v>
      </c>
      <c r="CT163" s="8">
        <v>0</v>
      </c>
      <c r="CU163" s="6">
        <v>0</v>
      </c>
      <c r="CV163" s="5">
        <v>0</v>
      </c>
      <c r="CW163" s="8">
        <v>0</v>
      </c>
      <c r="CX163" s="6">
        <v>0</v>
      </c>
      <c r="CY163" s="5">
        <v>0</v>
      </c>
      <c r="CZ163" s="8">
        <v>0</v>
      </c>
      <c r="DA163" s="6">
        <v>0</v>
      </c>
      <c r="DB163" s="5">
        <v>0</v>
      </c>
      <c r="DC163" s="8">
        <v>0</v>
      </c>
      <c r="DD163" s="6">
        <v>0</v>
      </c>
      <c r="DE163" s="5">
        <v>0</v>
      </c>
      <c r="DF163" s="8">
        <v>0</v>
      </c>
      <c r="DG163" s="6">
        <f t="shared" si="396"/>
        <v>8477.2180000000008</v>
      </c>
      <c r="DH163" s="8">
        <f t="shared" si="397"/>
        <v>113647.79</v>
      </c>
    </row>
    <row r="164" spans="1:112" x14ac:dyDescent="0.3">
      <c r="A164" s="41">
        <v>2016</v>
      </c>
      <c r="B164" s="42" t="s">
        <v>4</v>
      </c>
      <c r="C164" s="6">
        <v>1889.876</v>
      </c>
      <c r="D164" s="5">
        <v>22715.84</v>
      </c>
      <c r="E164" s="8">
        <f t="shared" si="392"/>
        <v>12019.751560419838</v>
      </c>
      <c r="F164" s="6">
        <v>0</v>
      </c>
      <c r="G164" s="5">
        <v>0</v>
      </c>
      <c r="H164" s="8">
        <v>0</v>
      </c>
      <c r="I164" s="6">
        <v>0</v>
      </c>
      <c r="J164" s="5">
        <v>0</v>
      </c>
      <c r="K164" s="8">
        <v>0</v>
      </c>
      <c r="L164" s="6">
        <v>0</v>
      </c>
      <c r="M164" s="5">
        <v>0</v>
      </c>
      <c r="N164" s="8">
        <v>0</v>
      </c>
      <c r="O164" s="6">
        <v>0</v>
      </c>
      <c r="P164" s="5">
        <v>0</v>
      </c>
      <c r="Q164" s="8">
        <v>0</v>
      </c>
      <c r="R164" s="6">
        <v>0</v>
      </c>
      <c r="S164" s="5">
        <v>0</v>
      </c>
      <c r="T164" s="8">
        <v>0</v>
      </c>
      <c r="U164" s="6">
        <v>0</v>
      </c>
      <c r="V164" s="5">
        <v>0</v>
      </c>
      <c r="W164" s="8">
        <v>0</v>
      </c>
      <c r="X164" s="6">
        <v>0</v>
      </c>
      <c r="Y164" s="5">
        <v>0</v>
      </c>
      <c r="Z164" s="8">
        <v>0</v>
      </c>
      <c r="AA164" s="6">
        <v>0</v>
      </c>
      <c r="AB164" s="5">
        <v>0</v>
      </c>
      <c r="AC164" s="8">
        <f t="shared" si="395"/>
        <v>0</v>
      </c>
      <c r="AD164" s="6">
        <v>10472.334000000001</v>
      </c>
      <c r="AE164" s="5">
        <v>144545.28</v>
      </c>
      <c r="AF164" s="8">
        <f t="shared" si="398"/>
        <v>13802.584982488144</v>
      </c>
      <c r="AG164" s="6">
        <v>0</v>
      </c>
      <c r="AH164" s="5">
        <v>0</v>
      </c>
      <c r="AI164" s="8">
        <v>0</v>
      </c>
      <c r="AJ164" s="6"/>
      <c r="AK164" s="5"/>
      <c r="AL164" s="8"/>
      <c r="AM164" s="6">
        <v>0</v>
      </c>
      <c r="AN164" s="5">
        <v>0</v>
      </c>
      <c r="AO164" s="8">
        <v>0</v>
      </c>
      <c r="AP164" s="6">
        <v>0</v>
      </c>
      <c r="AQ164" s="5">
        <v>0</v>
      </c>
      <c r="AR164" s="8">
        <v>0</v>
      </c>
      <c r="AS164" s="6">
        <v>0</v>
      </c>
      <c r="AT164" s="5">
        <v>0</v>
      </c>
      <c r="AU164" s="8">
        <v>0</v>
      </c>
      <c r="AV164" s="6">
        <v>0</v>
      </c>
      <c r="AW164" s="5">
        <v>0</v>
      </c>
      <c r="AX164" s="8">
        <v>0</v>
      </c>
      <c r="AY164" s="6">
        <v>0</v>
      </c>
      <c r="AZ164" s="5">
        <v>0</v>
      </c>
      <c r="BA164" s="8">
        <v>0</v>
      </c>
      <c r="BB164" s="6">
        <v>0</v>
      </c>
      <c r="BC164" s="5">
        <v>0</v>
      </c>
      <c r="BD164" s="8">
        <v>0</v>
      </c>
      <c r="BE164" s="6">
        <v>1017.2190000000001</v>
      </c>
      <c r="BF164" s="5">
        <v>14415.54</v>
      </c>
      <c r="BG164" s="8">
        <f t="shared" si="399"/>
        <v>14171.520587012237</v>
      </c>
      <c r="BH164" s="6">
        <v>0</v>
      </c>
      <c r="BI164" s="5">
        <v>0</v>
      </c>
      <c r="BJ164" s="8">
        <v>0</v>
      </c>
      <c r="BK164" s="6">
        <v>0</v>
      </c>
      <c r="BL164" s="5">
        <v>0</v>
      </c>
      <c r="BM164" s="8">
        <v>0</v>
      </c>
      <c r="BN164" s="6">
        <v>0</v>
      </c>
      <c r="BO164" s="5">
        <v>0</v>
      </c>
      <c r="BP164" s="8">
        <v>0</v>
      </c>
      <c r="BQ164" s="6">
        <v>0</v>
      </c>
      <c r="BR164" s="5">
        <v>0</v>
      </c>
      <c r="BS164" s="8">
        <v>0</v>
      </c>
      <c r="BT164" s="6">
        <v>0</v>
      </c>
      <c r="BU164" s="5">
        <v>0</v>
      </c>
      <c r="BV164" s="8">
        <v>0</v>
      </c>
      <c r="BW164" s="6">
        <v>0</v>
      </c>
      <c r="BX164" s="5">
        <v>0</v>
      </c>
      <c r="BY164" s="8">
        <v>0</v>
      </c>
      <c r="BZ164" s="6">
        <v>0</v>
      </c>
      <c r="CA164" s="5">
        <v>0</v>
      </c>
      <c r="CB164" s="8">
        <v>0</v>
      </c>
      <c r="CC164" s="6">
        <v>0</v>
      </c>
      <c r="CD164" s="5">
        <v>0</v>
      </c>
      <c r="CE164" s="8">
        <v>0</v>
      </c>
      <c r="CF164" s="6"/>
      <c r="CG164" s="5"/>
      <c r="CH164" s="8"/>
      <c r="CI164" s="6">
        <v>0</v>
      </c>
      <c r="CJ164" s="5">
        <v>0</v>
      </c>
      <c r="CK164" s="8">
        <v>0</v>
      </c>
      <c r="CL164" s="6">
        <v>0</v>
      </c>
      <c r="CM164" s="5">
        <v>0</v>
      </c>
      <c r="CN164" s="8">
        <v>0</v>
      </c>
      <c r="CO164" s="6">
        <v>0</v>
      </c>
      <c r="CP164" s="5">
        <v>0</v>
      </c>
      <c r="CQ164" s="8">
        <v>0</v>
      </c>
      <c r="CR164" s="6">
        <v>0</v>
      </c>
      <c r="CS164" s="5">
        <v>0</v>
      </c>
      <c r="CT164" s="8">
        <v>0</v>
      </c>
      <c r="CU164" s="6">
        <v>0</v>
      </c>
      <c r="CV164" s="5">
        <v>0</v>
      </c>
      <c r="CW164" s="8">
        <v>0</v>
      </c>
      <c r="CX164" s="6">
        <v>0</v>
      </c>
      <c r="CY164" s="5">
        <v>0</v>
      </c>
      <c r="CZ164" s="8">
        <v>0</v>
      </c>
      <c r="DA164" s="6">
        <v>0</v>
      </c>
      <c r="DB164" s="5">
        <v>0</v>
      </c>
      <c r="DC164" s="8">
        <v>0</v>
      </c>
      <c r="DD164" s="6">
        <v>0</v>
      </c>
      <c r="DE164" s="5">
        <v>0</v>
      </c>
      <c r="DF164" s="8">
        <v>0</v>
      </c>
      <c r="DG164" s="6">
        <f t="shared" si="396"/>
        <v>13379.429</v>
      </c>
      <c r="DH164" s="8">
        <f t="shared" si="397"/>
        <v>181676.66</v>
      </c>
    </row>
    <row r="165" spans="1:112" x14ac:dyDescent="0.3">
      <c r="A165" s="41">
        <v>2016</v>
      </c>
      <c r="B165" s="42" t="s">
        <v>5</v>
      </c>
      <c r="C165" s="6">
        <v>2987.0610000000001</v>
      </c>
      <c r="D165" s="5">
        <v>33745.519999999997</v>
      </c>
      <c r="E165" s="8">
        <f t="shared" si="392"/>
        <v>11297.231626672505</v>
      </c>
      <c r="F165" s="6">
        <v>0</v>
      </c>
      <c r="G165" s="5">
        <v>0</v>
      </c>
      <c r="H165" s="8">
        <v>0</v>
      </c>
      <c r="I165" s="6">
        <v>0</v>
      </c>
      <c r="J165" s="5">
        <v>0</v>
      </c>
      <c r="K165" s="8">
        <v>0</v>
      </c>
      <c r="L165" s="6">
        <v>0</v>
      </c>
      <c r="M165" s="5">
        <v>0</v>
      </c>
      <c r="N165" s="8">
        <v>0</v>
      </c>
      <c r="O165" s="6">
        <v>0</v>
      </c>
      <c r="P165" s="5">
        <v>0</v>
      </c>
      <c r="Q165" s="8">
        <v>0</v>
      </c>
      <c r="R165" s="6">
        <v>0</v>
      </c>
      <c r="S165" s="5">
        <v>0</v>
      </c>
      <c r="T165" s="8">
        <v>0</v>
      </c>
      <c r="U165" s="6">
        <v>14008.225</v>
      </c>
      <c r="V165" s="5">
        <v>180846.75</v>
      </c>
      <c r="W165" s="8">
        <f t="shared" ref="W165:W173" si="401">V165/U165*1000</f>
        <v>12910.040351293615</v>
      </c>
      <c r="X165" s="6">
        <v>0</v>
      </c>
      <c r="Y165" s="5">
        <v>0</v>
      </c>
      <c r="Z165" s="8">
        <v>0</v>
      </c>
      <c r="AA165" s="6">
        <v>0</v>
      </c>
      <c r="AB165" s="5">
        <v>0</v>
      </c>
      <c r="AC165" s="8">
        <f t="shared" si="395"/>
        <v>0</v>
      </c>
      <c r="AD165" s="6">
        <v>0</v>
      </c>
      <c r="AE165" s="5">
        <v>0</v>
      </c>
      <c r="AF165" s="8">
        <v>0</v>
      </c>
      <c r="AG165" s="6">
        <v>0</v>
      </c>
      <c r="AH165" s="5">
        <v>0</v>
      </c>
      <c r="AI165" s="8">
        <v>0</v>
      </c>
      <c r="AJ165" s="6"/>
      <c r="AK165" s="5"/>
      <c r="AL165" s="8"/>
      <c r="AM165" s="6">
        <v>0</v>
      </c>
      <c r="AN165" s="5">
        <v>0</v>
      </c>
      <c r="AO165" s="8">
        <v>0</v>
      </c>
      <c r="AP165" s="6">
        <v>0</v>
      </c>
      <c r="AQ165" s="5">
        <v>0</v>
      </c>
      <c r="AR165" s="8">
        <v>0</v>
      </c>
      <c r="AS165" s="6">
        <v>0</v>
      </c>
      <c r="AT165" s="5">
        <v>0</v>
      </c>
      <c r="AU165" s="8">
        <v>0</v>
      </c>
      <c r="AV165" s="6">
        <v>0</v>
      </c>
      <c r="AW165" s="5">
        <v>0</v>
      </c>
      <c r="AX165" s="8">
        <v>0</v>
      </c>
      <c r="AY165" s="6">
        <v>0</v>
      </c>
      <c r="AZ165" s="5">
        <v>0</v>
      </c>
      <c r="BA165" s="8">
        <v>0</v>
      </c>
      <c r="BB165" s="6">
        <v>0</v>
      </c>
      <c r="BC165" s="5">
        <v>0</v>
      </c>
      <c r="BD165" s="8">
        <v>0</v>
      </c>
      <c r="BE165" s="6">
        <v>0</v>
      </c>
      <c r="BF165" s="5">
        <v>0</v>
      </c>
      <c r="BG165" s="8">
        <v>0</v>
      </c>
      <c r="BH165" s="6">
        <v>0</v>
      </c>
      <c r="BI165" s="5">
        <v>0</v>
      </c>
      <c r="BJ165" s="8">
        <v>0</v>
      </c>
      <c r="BK165" s="6">
        <v>0</v>
      </c>
      <c r="BL165" s="5">
        <v>0</v>
      </c>
      <c r="BM165" s="8">
        <v>0</v>
      </c>
      <c r="BN165" s="6">
        <v>0</v>
      </c>
      <c r="BO165" s="5">
        <v>0</v>
      </c>
      <c r="BP165" s="8">
        <v>0</v>
      </c>
      <c r="BQ165" s="6">
        <v>0</v>
      </c>
      <c r="BR165" s="5">
        <v>0</v>
      </c>
      <c r="BS165" s="8">
        <v>0</v>
      </c>
      <c r="BT165" s="6">
        <v>0</v>
      </c>
      <c r="BU165" s="5">
        <v>0</v>
      </c>
      <c r="BV165" s="8">
        <v>0</v>
      </c>
      <c r="BW165" s="6">
        <v>0</v>
      </c>
      <c r="BX165" s="5">
        <v>0</v>
      </c>
      <c r="BY165" s="8">
        <v>0</v>
      </c>
      <c r="BZ165" s="6">
        <v>0</v>
      </c>
      <c r="CA165" s="5">
        <v>0</v>
      </c>
      <c r="CB165" s="8">
        <v>0</v>
      </c>
      <c r="CC165" s="6">
        <v>0</v>
      </c>
      <c r="CD165" s="5">
        <v>0</v>
      </c>
      <c r="CE165" s="8">
        <v>0</v>
      </c>
      <c r="CF165" s="6"/>
      <c r="CG165" s="5"/>
      <c r="CH165" s="8"/>
      <c r="CI165" s="6">
        <v>0</v>
      </c>
      <c r="CJ165" s="5">
        <v>0</v>
      </c>
      <c r="CK165" s="8">
        <v>0</v>
      </c>
      <c r="CL165" s="6">
        <v>0</v>
      </c>
      <c r="CM165" s="5">
        <v>0</v>
      </c>
      <c r="CN165" s="8">
        <v>0</v>
      </c>
      <c r="CO165" s="6">
        <v>0</v>
      </c>
      <c r="CP165" s="5">
        <v>0</v>
      </c>
      <c r="CQ165" s="8">
        <v>0</v>
      </c>
      <c r="CR165" s="6">
        <v>0</v>
      </c>
      <c r="CS165" s="5">
        <v>0</v>
      </c>
      <c r="CT165" s="8">
        <v>0</v>
      </c>
      <c r="CU165" s="6">
        <v>0</v>
      </c>
      <c r="CV165" s="5">
        <v>0</v>
      </c>
      <c r="CW165" s="8">
        <v>0</v>
      </c>
      <c r="CX165" s="6">
        <v>0</v>
      </c>
      <c r="CY165" s="5">
        <v>0</v>
      </c>
      <c r="CZ165" s="8">
        <v>0</v>
      </c>
      <c r="DA165" s="6">
        <v>0</v>
      </c>
      <c r="DB165" s="5">
        <v>0</v>
      </c>
      <c r="DC165" s="8">
        <v>0</v>
      </c>
      <c r="DD165" s="6">
        <v>0</v>
      </c>
      <c r="DE165" s="5">
        <v>0</v>
      </c>
      <c r="DF165" s="8">
        <v>0</v>
      </c>
      <c r="DG165" s="6">
        <f t="shared" si="396"/>
        <v>16995.286</v>
      </c>
      <c r="DH165" s="8">
        <f t="shared" si="397"/>
        <v>214592.27</v>
      </c>
    </row>
    <row r="166" spans="1:112" x14ac:dyDescent="0.3">
      <c r="A166" s="41">
        <v>2016</v>
      </c>
      <c r="B166" s="42" t="s">
        <v>6</v>
      </c>
      <c r="C166" s="6">
        <v>7457.7839999999997</v>
      </c>
      <c r="D166" s="5">
        <v>79718.899999999994</v>
      </c>
      <c r="E166" s="8">
        <f t="shared" si="392"/>
        <v>10689.3549075704</v>
      </c>
      <c r="F166" s="6">
        <v>0</v>
      </c>
      <c r="G166" s="5">
        <v>0</v>
      </c>
      <c r="H166" s="8">
        <v>0</v>
      </c>
      <c r="I166" s="6">
        <v>0</v>
      </c>
      <c r="J166" s="5">
        <v>0</v>
      </c>
      <c r="K166" s="8">
        <v>0</v>
      </c>
      <c r="L166" s="6">
        <v>0</v>
      </c>
      <c r="M166" s="5">
        <v>0</v>
      </c>
      <c r="N166" s="8">
        <v>0</v>
      </c>
      <c r="O166" s="6">
        <v>0</v>
      </c>
      <c r="P166" s="5">
        <v>0</v>
      </c>
      <c r="Q166" s="8">
        <v>0</v>
      </c>
      <c r="R166" s="6">
        <v>0</v>
      </c>
      <c r="S166" s="5">
        <v>0</v>
      </c>
      <c r="T166" s="8">
        <v>0</v>
      </c>
      <c r="U166" s="6">
        <v>0</v>
      </c>
      <c r="V166" s="5">
        <v>0</v>
      </c>
      <c r="W166" s="8">
        <v>0</v>
      </c>
      <c r="X166" s="6">
        <v>0</v>
      </c>
      <c r="Y166" s="5">
        <v>0</v>
      </c>
      <c r="Z166" s="8">
        <v>0</v>
      </c>
      <c r="AA166" s="6">
        <v>0</v>
      </c>
      <c r="AB166" s="5">
        <v>0</v>
      </c>
      <c r="AC166" s="8">
        <f t="shared" si="395"/>
        <v>0</v>
      </c>
      <c r="AD166" s="6">
        <v>0</v>
      </c>
      <c r="AE166" s="5">
        <v>0</v>
      </c>
      <c r="AF166" s="8">
        <v>0</v>
      </c>
      <c r="AG166" s="6">
        <v>0</v>
      </c>
      <c r="AH166" s="5">
        <v>0</v>
      </c>
      <c r="AI166" s="8">
        <v>0</v>
      </c>
      <c r="AJ166" s="6"/>
      <c r="AK166" s="5"/>
      <c r="AL166" s="8"/>
      <c r="AM166" s="6">
        <v>0</v>
      </c>
      <c r="AN166" s="5">
        <v>0</v>
      </c>
      <c r="AO166" s="8">
        <v>0</v>
      </c>
      <c r="AP166" s="6">
        <v>1E-3</v>
      </c>
      <c r="AQ166" s="5">
        <v>0.02</v>
      </c>
      <c r="AR166" s="8">
        <f t="shared" ref="AR166" si="402">AQ166/AP166*1000</f>
        <v>20000</v>
      </c>
      <c r="AS166" s="6">
        <v>0</v>
      </c>
      <c r="AT166" s="5">
        <v>0</v>
      </c>
      <c r="AU166" s="8">
        <v>0</v>
      </c>
      <c r="AV166" s="6">
        <v>0</v>
      </c>
      <c r="AW166" s="5">
        <v>0</v>
      </c>
      <c r="AX166" s="8">
        <v>0</v>
      </c>
      <c r="AY166" s="6">
        <v>0</v>
      </c>
      <c r="AZ166" s="5">
        <v>0</v>
      </c>
      <c r="BA166" s="8">
        <v>0</v>
      </c>
      <c r="BB166" s="6">
        <v>0</v>
      </c>
      <c r="BC166" s="5">
        <v>0</v>
      </c>
      <c r="BD166" s="8">
        <v>0</v>
      </c>
      <c r="BE166" s="6">
        <v>0</v>
      </c>
      <c r="BF166" s="5">
        <v>0</v>
      </c>
      <c r="BG166" s="8">
        <v>0</v>
      </c>
      <c r="BH166" s="6">
        <v>0</v>
      </c>
      <c r="BI166" s="5">
        <v>0</v>
      </c>
      <c r="BJ166" s="8">
        <v>0</v>
      </c>
      <c r="BK166" s="6">
        <v>0</v>
      </c>
      <c r="BL166" s="5">
        <v>0</v>
      </c>
      <c r="BM166" s="8">
        <v>0</v>
      </c>
      <c r="BN166" s="6">
        <v>0</v>
      </c>
      <c r="BO166" s="5">
        <v>0</v>
      </c>
      <c r="BP166" s="8">
        <v>0</v>
      </c>
      <c r="BQ166" s="6">
        <v>0</v>
      </c>
      <c r="BR166" s="5">
        <v>0</v>
      </c>
      <c r="BS166" s="8">
        <v>0</v>
      </c>
      <c r="BT166" s="6">
        <v>0</v>
      </c>
      <c r="BU166" s="5">
        <v>0</v>
      </c>
      <c r="BV166" s="8">
        <v>0</v>
      </c>
      <c r="BW166" s="6">
        <v>0</v>
      </c>
      <c r="BX166" s="5">
        <v>0</v>
      </c>
      <c r="BY166" s="8">
        <v>0</v>
      </c>
      <c r="BZ166" s="6">
        <v>0</v>
      </c>
      <c r="CA166" s="5">
        <v>0</v>
      </c>
      <c r="CB166" s="8">
        <v>0</v>
      </c>
      <c r="CC166" s="6">
        <v>0</v>
      </c>
      <c r="CD166" s="5">
        <v>0</v>
      </c>
      <c r="CE166" s="8">
        <v>0</v>
      </c>
      <c r="CF166" s="6"/>
      <c r="CG166" s="5"/>
      <c r="CH166" s="8"/>
      <c r="CI166" s="6">
        <v>0</v>
      </c>
      <c r="CJ166" s="5">
        <v>0</v>
      </c>
      <c r="CK166" s="8">
        <v>0</v>
      </c>
      <c r="CL166" s="6">
        <v>0</v>
      </c>
      <c r="CM166" s="5">
        <v>0</v>
      </c>
      <c r="CN166" s="8">
        <v>0</v>
      </c>
      <c r="CO166" s="6">
        <v>0</v>
      </c>
      <c r="CP166" s="5">
        <v>0</v>
      </c>
      <c r="CQ166" s="8">
        <v>0</v>
      </c>
      <c r="CR166" s="6">
        <v>0</v>
      </c>
      <c r="CS166" s="5">
        <v>0</v>
      </c>
      <c r="CT166" s="8">
        <v>0</v>
      </c>
      <c r="CU166" s="6">
        <v>0.436</v>
      </c>
      <c r="CV166" s="5">
        <v>19.18</v>
      </c>
      <c r="CW166" s="8">
        <f t="shared" ref="CW166:CW170" si="403">CV166/CU166*1000</f>
        <v>43990.82568807339</v>
      </c>
      <c r="CX166" s="6">
        <v>0</v>
      </c>
      <c r="CY166" s="5">
        <v>0</v>
      </c>
      <c r="CZ166" s="8">
        <v>0</v>
      </c>
      <c r="DA166" s="6">
        <v>0</v>
      </c>
      <c r="DB166" s="5">
        <v>0</v>
      </c>
      <c r="DC166" s="8">
        <v>0</v>
      </c>
      <c r="DD166" s="6">
        <v>0</v>
      </c>
      <c r="DE166" s="5">
        <v>0</v>
      </c>
      <c r="DF166" s="8">
        <v>0</v>
      </c>
      <c r="DG166" s="6">
        <f t="shared" si="396"/>
        <v>7458.2209999999995</v>
      </c>
      <c r="DH166" s="8">
        <f t="shared" si="397"/>
        <v>79738.099999999991</v>
      </c>
    </row>
    <row r="167" spans="1:112" x14ac:dyDescent="0.3">
      <c r="A167" s="41">
        <v>2016</v>
      </c>
      <c r="B167" s="42" t="s">
        <v>7</v>
      </c>
      <c r="C167" s="6">
        <v>0</v>
      </c>
      <c r="D167" s="5">
        <v>0</v>
      </c>
      <c r="E167" s="8">
        <v>0</v>
      </c>
      <c r="F167" s="6">
        <v>0</v>
      </c>
      <c r="G167" s="5">
        <v>0</v>
      </c>
      <c r="H167" s="8">
        <v>0</v>
      </c>
      <c r="I167" s="6">
        <v>0</v>
      </c>
      <c r="J167" s="5">
        <v>0</v>
      </c>
      <c r="K167" s="8">
        <v>0</v>
      </c>
      <c r="L167" s="6">
        <v>0</v>
      </c>
      <c r="M167" s="5">
        <v>0</v>
      </c>
      <c r="N167" s="8">
        <v>0</v>
      </c>
      <c r="O167" s="6">
        <v>0</v>
      </c>
      <c r="P167" s="5">
        <v>0</v>
      </c>
      <c r="Q167" s="8">
        <v>0</v>
      </c>
      <c r="R167" s="6">
        <v>0</v>
      </c>
      <c r="S167" s="5">
        <v>0</v>
      </c>
      <c r="T167" s="8">
        <v>0</v>
      </c>
      <c r="U167" s="6">
        <v>0</v>
      </c>
      <c r="V167" s="5">
        <v>0</v>
      </c>
      <c r="W167" s="8">
        <v>0</v>
      </c>
      <c r="X167" s="6">
        <v>0</v>
      </c>
      <c r="Y167" s="5">
        <v>0</v>
      </c>
      <c r="Z167" s="8">
        <v>0</v>
      </c>
      <c r="AA167" s="6">
        <v>0</v>
      </c>
      <c r="AB167" s="5">
        <v>0</v>
      </c>
      <c r="AC167" s="8">
        <f t="shared" si="395"/>
        <v>0</v>
      </c>
      <c r="AD167" s="6">
        <v>0</v>
      </c>
      <c r="AE167" s="5">
        <v>0</v>
      </c>
      <c r="AF167" s="8">
        <v>0</v>
      </c>
      <c r="AG167" s="6">
        <v>0</v>
      </c>
      <c r="AH167" s="5">
        <v>0</v>
      </c>
      <c r="AI167" s="8">
        <v>0</v>
      </c>
      <c r="AJ167" s="6"/>
      <c r="AK167" s="5"/>
      <c r="AL167" s="8"/>
      <c r="AM167" s="6">
        <v>0</v>
      </c>
      <c r="AN167" s="5">
        <v>0</v>
      </c>
      <c r="AO167" s="8">
        <v>0</v>
      </c>
      <c r="AP167" s="6">
        <v>0</v>
      </c>
      <c r="AQ167" s="5">
        <v>0</v>
      </c>
      <c r="AR167" s="8">
        <v>0</v>
      </c>
      <c r="AS167" s="6">
        <v>0</v>
      </c>
      <c r="AT167" s="5">
        <v>0</v>
      </c>
      <c r="AU167" s="8">
        <v>0</v>
      </c>
      <c r="AV167" s="6">
        <v>0</v>
      </c>
      <c r="AW167" s="5">
        <v>0</v>
      </c>
      <c r="AX167" s="8">
        <v>0</v>
      </c>
      <c r="AY167" s="6">
        <v>0</v>
      </c>
      <c r="AZ167" s="5">
        <v>0</v>
      </c>
      <c r="BA167" s="8">
        <v>0</v>
      </c>
      <c r="BB167" s="6">
        <v>0</v>
      </c>
      <c r="BC167" s="5">
        <v>0</v>
      </c>
      <c r="BD167" s="8">
        <v>0</v>
      </c>
      <c r="BE167" s="6">
        <v>0</v>
      </c>
      <c r="BF167" s="5">
        <v>0</v>
      </c>
      <c r="BG167" s="8">
        <v>0</v>
      </c>
      <c r="BH167" s="6">
        <v>0</v>
      </c>
      <c r="BI167" s="5">
        <v>0</v>
      </c>
      <c r="BJ167" s="8">
        <v>0</v>
      </c>
      <c r="BK167" s="6">
        <v>0</v>
      </c>
      <c r="BL167" s="5">
        <v>0</v>
      </c>
      <c r="BM167" s="8">
        <v>0</v>
      </c>
      <c r="BN167" s="6">
        <v>0</v>
      </c>
      <c r="BO167" s="5">
        <v>0</v>
      </c>
      <c r="BP167" s="8">
        <v>0</v>
      </c>
      <c r="BQ167" s="6">
        <v>0</v>
      </c>
      <c r="BR167" s="5">
        <v>0</v>
      </c>
      <c r="BS167" s="8">
        <v>0</v>
      </c>
      <c r="BT167" s="6">
        <v>0</v>
      </c>
      <c r="BU167" s="5">
        <v>0</v>
      </c>
      <c r="BV167" s="8">
        <v>0</v>
      </c>
      <c r="BW167" s="6">
        <v>4992.67</v>
      </c>
      <c r="BX167" s="5">
        <v>65808.72</v>
      </c>
      <c r="BY167" s="8">
        <f t="shared" si="400"/>
        <v>13181.067444874187</v>
      </c>
      <c r="BZ167" s="6">
        <v>0</v>
      </c>
      <c r="CA167" s="5">
        <v>0</v>
      </c>
      <c r="CB167" s="8">
        <v>0</v>
      </c>
      <c r="CC167" s="6">
        <v>0</v>
      </c>
      <c r="CD167" s="5">
        <v>0</v>
      </c>
      <c r="CE167" s="8">
        <v>0</v>
      </c>
      <c r="CF167" s="6"/>
      <c r="CG167" s="5"/>
      <c r="CH167" s="8"/>
      <c r="CI167" s="6">
        <v>0</v>
      </c>
      <c r="CJ167" s="5">
        <v>0</v>
      </c>
      <c r="CK167" s="8">
        <v>0</v>
      </c>
      <c r="CL167" s="6">
        <v>0</v>
      </c>
      <c r="CM167" s="5">
        <v>0</v>
      </c>
      <c r="CN167" s="8">
        <v>0</v>
      </c>
      <c r="CO167" s="6">
        <v>0</v>
      </c>
      <c r="CP167" s="5">
        <v>0</v>
      </c>
      <c r="CQ167" s="8">
        <v>0</v>
      </c>
      <c r="CR167" s="6">
        <v>0</v>
      </c>
      <c r="CS167" s="5">
        <v>0</v>
      </c>
      <c r="CT167" s="8">
        <v>0</v>
      </c>
      <c r="CU167" s="6">
        <v>0</v>
      </c>
      <c r="CV167" s="5">
        <v>0</v>
      </c>
      <c r="CW167" s="8">
        <v>0</v>
      </c>
      <c r="CX167" s="6">
        <v>0</v>
      </c>
      <c r="CY167" s="5">
        <v>0</v>
      </c>
      <c r="CZ167" s="8">
        <v>0</v>
      </c>
      <c r="DA167" s="6">
        <v>0</v>
      </c>
      <c r="DB167" s="5">
        <v>0</v>
      </c>
      <c r="DC167" s="8">
        <v>0</v>
      </c>
      <c r="DD167" s="6">
        <v>0</v>
      </c>
      <c r="DE167" s="5">
        <v>0</v>
      </c>
      <c r="DF167" s="8">
        <v>0</v>
      </c>
      <c r="DG167" s="6">
        <f t="shared" si="396"/>
        <v>4992.67</v>
      </c>
      <c r="DH167" s="8">
        <f t="shared" si="397"/>
        <v>65808.72</v>
      </c>
    </row>
    <row r="168" spans="1:112" x14ac:dyDescent="0.3">
      <c r="A168" s="41">
        <v>2016</v>
      </c>
      <c r="B168" s="42" t="s">
        <v>8</v>
      </c>
      <c r="C168" s="6">
        <v>5000</v>
      </c>
      <c r="D168" s="5">
        <v>58430.34</v>
      </c>
      <c r="E168" s="8">
        <f t="shared" si="392"/>
        <v>11686.067999999999</v>
      </c>
      <c r="F168" s="6">
        <v>0</v>
      </c>
      <c r="G168" s="5">
        <v>0</v>
      </c>
      <c r="H168" s="8">
        <v>0</v>
      </c>
      <c r="I168" s="6">
        <v>0</v>
      </c>
      <c r="J168" s="5">
        <v>0</v>
      </c>
      <c r="K168" s="8">
        <v>0</v>
      </c>
      <c r="L168" s="6">
        <v>0</v>
      </c>
      <c r="M168" s="5">
        <v>0</v>
      </c>
      <c r="N168" s="8">
        <v>0</v>
      </c>
      <c r="O168" s="6">
        <v>0</v>
      </c>
      <c r="P168" s="5">
        <v>0</v>
      </c>
      <c r="Q168" s="8">
        <v>0</v>
      </c>
      <c r="R168" s="6">
        <v>0</v>
      </c>
      <c r="S168" s="5">
        <v>0</v>
      </c>
      <c r="T168" s="8">
        <v>0</v>
      </c>
      <c r="U168" s="6">
        <v>0</v>
      </c>
      <c r="V168" s="5">
        <v>0</v>
      </c>
      <c r="W168" s="8">
        <v>0</v>
      </c>
      <c r="X168" s="6">
        <v>0</v>
      </c>
      <c r="Y168" s="5">
        <v>0</v>
      </c>
      <c r="Z168" s="8">
        <v>0</v>
      </c>
      <c r="AA168" s="6">
        <v>0</v>
      </c>
      <c r="AB168" s="5">
        <v>0</v>
      </c>
      <c r="AC168" s="8">
        <f t="shared" si="395"/>
        <v>0</v>
      </c>
      <c r="AD168" s="6">
        <v>0</v>
      </c>
      <c r="AE168" s="5">
        <v>0</v>
      </c>
      <c r="AF168" s="8">
        <v>0</v>
      </c>
      <c r="AG168" s="6">
        <v>0</v>
      </c>
      <c r="AH168" s="5">
        <v>0</v>
      </c>
      <c r="AI168" s="8">
        <v>0</v>
      </c>
      <c r="AJ168" s="6"/>
      <c r="AK168" s="5"/>
      <c r="AL168" s="8"/>
      <c r="AM168" s="6">
        <v>0</v>
      </c>
      <c r="AN168" s="5">
        <v>0</v>
      </c>
      <c r="AO168" s="8">
        <v>0</v>
      </c>
      <c r="AP168" s="6">
        <v>0</v>
      </c>
      <c r="AQ168" s="5">
        <v>0</v>
      </c>
      <c r="AR168" s="8">
        <v>0</v>
      </c>
      <c r="AS168" s="6">
        <v>0</v>
      </c>
      <c r="AT168" s="5">
        <v>0</v>
      </c>
      <c r="AU168" s="8">
        <v>0</v>
      </c>
      <c r="AV168" s="6">
        <v>0</v>
      </c>
      <c r="AW168" s="5">
        <v>0</v>
      </c>
      <c r="AX168" s="8">
        <v>0</v>
      </c>
      <c r="AY168" s="6">
        <v>0</v>
      </c>
      <c r="AZ168" s="5">
        <v>0</v>
      </c>
      <c r="BA168" s="8">
        <v>0</v>
      </c>
      <c r="BB168" s="6">
        <v>0</v>
      </c>
      <c r="BC168" s="5">
        <v>0</v>
      </c>
      <c r="BD168" s="8">
        <v>0</v>
      </c>
      <c r="BE168" s="6">
        <v>0</v>
      </c>
      <c r="BF168" s="5">
        <v>0</v>
      </c>
      <c r="BG168" s="8">
        <v>0</v>
      </c>
      <c r="BH168" s="6">
        <v>0</v>
      </c>
      <c r="BI168" s="5">
        <v>0</v>
      </c>
      <c r="BJ168" s="8">
        <v>0</v>
      </c>
      <c r="BK168" s="6">
        <v>0</v>
      </c>
      <c r="BL168" s="5">
        <v>0</v>
      </c>
      <c r="BM168" s="8">
        <v>0</v>
      </c>
      <c r="BN168" s="6">
        <v>0</v>
      </c>
      <c r="BO168" s="5">
        <v>0</v>
      </c>
      <c r="BP168" s="8">
        <v>0</v>
      </c>
      <c r="BQ168" s="6">
        <v>0</v>
      </c>
      <c r="BR168" s="5">
        <v>0</v>
      </c>
      <c r="BS168" s="8">
        <v>0</v>
      </c>
      <c r="BT168" s="6">
        <v>0</v>
      </c>
      <c r="BU168" s="5">
        <v>0</v>
      </c>
      <c r="BV168" s="8">
        <v>0</v>
      </c>
      <c r="BW168" s="6">
        <v>5238.78</v>
      </c>
      <c r="BX168" s="5">
        <v>68103.600000000006</v>
      </c>
      <c r="BY168" s="8">
        <f t="shared" si="400"/>
        <v>12999.896922565944</v>
      </c>
      <c r="BZ168" s="6">
        <v>0</v>
      </c>
      <c r="CA168" s="5">
        <v>0</v>
      </c>
      <c r="CB168" s="8">
        <v>0</v>
      </c>
      <c r="CC168" s="6">
        <v>0</v>
      </c>
      <c r="CD168" s="5">
        <v>0</v>
      </c>
      <c r="CE168" s="8">
        <v>0</v>
      </c>
      <c r="CF168" s="6"/>
      <c r="CG168" s="5"/>
      <c r="CH168" s="8"/>
      <c r="CI168" s="6">
        <v>0</v>
      </c>
      <c r="CJ168" s="5">
        <v>0</v>
      </c>
      <c r="CK168" s="8">
        <v>0</v>
      </c>
      <c r="CL168" s="6">
        <v>0</v>
      </c>
      <c r="CM168" s="5">
        <v>0</v>
      </c>
      <c r="CN168" s="8">
        <v>0</v>
      </c>
      <c r="CO168" s="6">
        <v>0</v>
      </c>
      <c r="CP168" s="5">
        <v>0</v>
      </c>
      <c r="CQ168" s="8">
        <v>0</v>
      </c>
      <c r="CR168" s="6">
        <v>0</v>
      </c>
      <c r="CS168" s="5">
        <v>0</v>
      </c>
      <c r="CT168" s="8">
        <v>0</v>
      </c>
      <c r="CU168" s="6">
        <v>0</v>
      </c>
      <c r="CV168" s="5">
        <v>0</v>
      </c>
      <c r="CW168" s="8">
        <v>0</v>
      </c>
      <c r="CX168" s="6">
        <v>0</v>
      </c>
      <c r="CY168" s="5">
        <v>0</v>
      </c>
      <c r="CZ168" s="8">
        <v>0</v>
      </c>
      <c r="DA168" s="6">
        <v>0</v>
      </c>
      <c r="DB168" s="5">
        <v>0</v>
      </c>
      <c r="DC168" s="8">
        <v>0</v>
      </c>
      <c r="DD168" s="6">
        <v>0</v>
      </c>
      <c r="DE168" s="5">
        <v>0</v>
      </c>
      <c r="DF168" s="8">
        <v>0</v>
      </c>
      <c r="DG168" s="6">
        <f t="shared" si="396"/>
        <v>10238.779999999999</v>
      </c>
      <c r="DH168" s="8">
        <f t="shared" si="397"/>
        <v>126533.94</v>
      </c>
    </row>
    <row r="169" spans="1:112" x14ac:dyDescent="0.3">
      <c r="A169" s="41">
        <v>2016</v>
      </c>
      <c r="B169" s="42" t="s">
        <v>9</v>
      </c>
      <c r="C169" s="6">
        <v>0</v>
      </c>
      <c r="D169" s="5">
        <v>0</v>
      </c>
      <c r="E169" s="8">
        <v>0</v>
      </c>
      <c r="F169" s="6">
        <v>0</v>
      </c>
      <c r="G169" s="5">
        <v>0</v>
      </c>
      <c r="H169" s="8">
        <v>0</v>
      </c>
      <c r="I169" s="6">
        <v>0</v>
      </c>
      <c r="J169" s="5">
        <v>0</v>
      </c>
      <c r="K169" s="8">
        <v>0</v>
      </c>
      <c r="L169" s="6">
        <v>0</v>
      </c>
      <c r="M169" s="5">
        <v>0</v>
      </c>
      <c r="N169" s="8">
        <v>0</v>
      </c>
      <c r="O169" s="6">
        <v>0</v>
      </c>
      <c r="P169" s="5">
        <v>0</v>
      </c>
      <c r="Q169" s="8">
        <v>0</v>
      </c>
      <c r="R169" s="6">
        <v>0</v>
      </c>
      <c r="S169" s="5">
        <v>0</v>
      </c>
      <c r="T169" s="8">
        <v>0</v>
      </c>
      <c r="U169" s="6">
        <v>0</v>
      </c>
      <c r="V169" s="5">
        <v>0</v>
      </c>
      <c r="W169" s="8">
        <v>0</v>
      </c>
      <c r="X169" s="6">
        <v>0</v>
      </c>
      <c r="Y169" s="5">
        <v>0</v>
      </c>
      <c r="Z169" s="8">
        <v>0</v>
      </c>
      <c r="AA169" s="6">
        <v>0</v>
      </c>
      <c r="AB169" s="5">
        <v>0</v>
      </c>
      <c r="AC169" s="8">
        <f t="shared" si="395"/>
        <v>0</v>
      </c>
      <c r="AD169" s="6">
        <v>0</v>
      </c>
      <c r="AE169" s="5">
        <v>0</v>
      </c>
      <c r="AF169" s="8">
        <v>0</v>
      </c>
      <c r="AG169" s="6">
        <v>0</v>
      </c>
      <c r="AH169" s="5">
        <v>0</v>
      </c>
      <c r="AI169" s="8">
        <v>0</v>
      </c>
      <c r="AJ169" s="6"/>
      <c r="AK169" s="5"/>
      <c r="AL169" s="8"/>
      <c r="AM169" s="6">
        <v>0</v>
      </c>
      <c r="AN169" s="5">
        <v>0</v>
      </c>
      <c r="AO169" s="8">
        <v>0</v>
      </c>
      <c r="AP169" s="6">
        <v>0</v>
      </c>
      <c r="AQ169" s="5">
        <v>0</v>
      </c>
      <c r="AR169" s="8">
        <v>0</v>
      </c>
      <c r="AS169" s="6">
        <v>0</v>
      </c>
      <c r="AT169" s="5">
        <v>0</v>
      </c>
      <c r="AU169" s="8">
        <v>0</v>
      </c>
      <c r="AV169" s="6">
        <v>0</v>
      </c>
      <c r="AW169" s="5">
        <v>0</v>
      </c>
      <c r="AX169" s="8">
        <v>0</v>
      </c>
      <c r="AY169" s="6">
        <v>0</v>
      </c>
      <c r="AZ169" s="5">
        <v>0</v>
      </c>
      <c r="BA169" s="8">
        <v>0</v>
      </c>
      <c r="BB169" s="6">
        <v>0</v>
      </c>
      <c r="BC169" s="5">
        <v>0</v>
      </c>
      <c r="BD169" s="8">
        <v>0</v>
      </c>
      <c r="BE169" s="6">
        <v>0</v>
      </c>
      <c r="BF169" s="5">
        <v>0</v>
      </c>
      <c r="BG169" s="8">
        <v>0</v>
      </c>
      <c r="BH169" s="6">
        <v>0</v>
      </c>
      <c r="BI169" s="5">
        <v>0</v>
      </c>
      <c r="BJ169" s="8">
        <v>0</v>
      </c>
      <c r="BK169" s="6">
        <v>0</v>
      </c>
      <c r="BL169" s="5">
        <v>0</v>
      </c>
      <c r="BM169" s="8">
        <v>0</v>
      </c>
      <c r="BN169" s="6">
        <v>0</v>
      </c>
      <c r="BO169" s="5">
        <v>0</v>
      </c>
      <c r="BP169" s="8">
        <v>0</v>
      </c>
      <c r="BQ169" s="6">
        <v>0</v>
      </c>
      <c r="BR169" s="5">
        <v>0</v>
      </c>
      <c r="BS169" s="8">
        <v>0</v>
      </c>
      <c r="BT169" s="6">
        <v>0</v>
      </c>
      <c r="BU169" s="5">
        <v>0</v>
      </c>
      <c r="BV169" s="8">
        <v>0</v>
      </c>
      <c r="BW169" s="6">
        <v>0</v>
      </c>
      <c r="BX169" s="5">
        <v>0</v>
      </c>
      <c r="BY169" s="8">
        <v>0</v>
      </c>
      <c r="BZ169" s="6">
        <v>0</v>
      </c>
      <c r="CA169" s="5">
        <v>0</v>
      </c>
      <c r="CB169" s="8">
        <v>0</v>
      </c>
      <c r="CC169" s="6">
        <v>0</v>
      </c>
      <c r="CD169" s="5">
        <v>0</v>
      </c>
      <c r="CE169" s="8">
        <v>0</v>
      </c>
      <c r="CF169" s="6"/>
      <c r="CG169" s="5"/>
      <c r="CH169" s="8"/>
      <c r="CI169" s="6">
        <v>0</v>
      </c>
      <c r="CJ169" s="5">
        <v>0</v>
      </c>
      <c r="CK169" s="8">
        <v>0</v>
      </c>
      <c r="CL169" s="6">
        <v>0</v>
      </c>
      <c r="CM169" s="5">
        <v>0</v>
      </c>
      <c r="CN169" s="8">
        <v>0</v>
      </c>
      <c r="CO169" s="6">
        <v>0</v>
      </c>
      <c r="CP169" s="5">
        <v>0</v>
      </c>
      <c r="CQ169" s="8">
        <v>0</v>
      </c>
      <c r="CR169" s="6">
        <v>0</v>
      </c>
      <c r="CS169" s="5">
        <v>0</v>
      </c>
      <c r="CT169" s="8">
        <v>0</v>
      </c>
      <c r="CU169" s="6">
        <v>0.21</v>
      </c>
      <c r="CV169" s="5">
        <v>9.33</v>
      </c>
      <c r="CW169" s="8">
        <f t="shared" si="403"/>
        <v>44428.571428571428</v>
      </c>
      <c r="CX169" s="6">
        <v>0.1</v>
      </c>
      <c r="CY169" s="5">
        <v>4.43</v>
      </c>
      <c r="CZ169" s="8">
        <f t="shared" ref="CZ169" si="404">CY169/CX169*1000</f>
        <v>44300</v>
      </c>
      <c r="DA169" s="6">
        <v>0</v>
      </c>
      <c r="DB169" s="5">
        <v>0</v>
      </c>
      <c r="DC169" s="8">
        <v>0</v>
      </c>
      <c r="DD169" s="6">
        <v>0</v>
      </c>
      <c r="DE169" s="5">
        <v>0</v>
      </c>
      <c r="DF169" s="8">
        <v>0</v>
      </c>
      <c r="DG169" s="6">
        <f t="shared" si="396"/>
        <v>0.31</v>
      </c>
      <c r="DH169" s="8">
        <f t="shared" si="397"/>
        <v>13.76</v>
      </c>
    </row>
    <row r="170" spans="1:112" x14ac:dyDescent="0.3">
      <c r="A170" s="41">
        <v>2016</v>
      </c>
      <c r="B170" s="42" t="s">
        <v>10</v>
      </c>
      <c r="C170" s="6">
        <v>0</v>
      </c>
      <c r="D170" s="5">
        <v>0</v>
      </c>
      <c r="E170" s="8">
        <v>0</v>
      </c>
      <c r="F170" s="6">
        <v>0</v>
      </c>
      <c r="G170" s="5">
        <v>0</v>
      </c>
      <c r="H170" s="8">
        <v>0</v>
      </c>
      <c r="I170" s="6">
        <v>0</v>
      </c>
      <c r="J170" s="5">
        <v>0</v>
      </c>
      <c r="K170" s="8">
        <v>0</v>
      </c>
      <c r="L170" s="6">
        <v>0</v>
      </c>
      <c r="M170" s="5">
        <v>0</v>
      </c>
      <c r="N170" s="8">
        <v>0</v>
      </c>
      <c r="O170" s="6">
        <v>0</v>
      </c>
      <c r="P170" s="5">
        <v>0</v>
      </c>
      <c r="Q170" s="8">
        <v>0</v>
      </c>
      <c r="R170" s="6">
        <v>0</v>
      </c>
      <c r="S170" s="5">
        <v>0</v>
      </c>
      <c r="T170" s="8">
        <v>0</v>
      </c>
      <c r="U170" s="6">
        <v>0</v>
      </c>
      <c r="V170" s="5">
        <v>0</v>
      </c>
      <c r="W170" s="8">
        <v>0</v>
      </c>
      <c r="X170" s="6">
        <v>0</v>
      </c>
      <c r="Y170" s="5">
        <v>0</v>
      </c>
      <c r="Z170" s="8">
        <v>0</v>
      </c>
      <c r="AA170" s="6">
        <v>0</v>
      </c>
      <c r="AB170" s="5">
        <v>0</v>
      </c>
      <c r="AC170" s="8">
        <f t="shared" si="395"/>
        <v>0</v>
      </c>
      <c r="AD170" s="6">
        <v>0</v>
      </c>
      <c r="AE170" s="5">
        <v>0</v>
      </c>
      <c r="AF170" s="8">
        <v>0</v>
      </c>
      <c r="AG170" s="6">
        <v>0</v>
      </c>
      <c r="AH170" s="5">
        <v>0</v>
      </c>
      <c r="AI170" s="8">
        <v>0</v>
      </c>
      <c r="AJ170" s="6"/>
      <c r="AK170" s="5"/>
      <c r="AL170" s="8"/>
      <c r="AM170" s="6">
        <v>0</v>
      </c>
      <c r="AN170" s="5">
        <v>0</v>
      </c>
      <c r="AO170" s="8">
        <v>0</v>
      </c>
      <c r="AP170" s="6">
        <v>0</v>
      </c>
      <c r="AQ170" s="5">
        <v>0</v>
      </c>
      <c r="AR170" s="8">
        <v>0</v>
      </c>
      <c r="AS170" s="6">
        <v>0</v>
      </c>
      <c r="AT170" s="5">
        <v>0</v>
      </c>
      <c r="AU170" s="8">
        <v>0</v>
      </c>
      <c r="AV170" s="6">
        <v>0</v>
      </c>
      <c r="AW170" s="5">
        <v>0</v>
      </c>
      <c r="AX170" s="8">
        <v>0</v>
      </c>
      <c r="AY170" s="6">
        <v>0</v>
      </c>
      <c r="AZ170" s="5">
        <v>0</v>
      </c>
      <c r="BA170" s="8">
        <v>0</v>
      </c>
      <c r="BB170" s="6">
        <v>0</v>
      </c>
      <c r="BC170" s="5">
        <v>0</v>
      </c>
      <c r="BD170" s="8">
        <v>0</v>
      </c>
      <c r="BE170" s="6">
        <v>0</v>
      </c>
      <c r="BF170" s="5">
        <v>0</v>
      </c>
      <c r="BG170" s="8">
        <v>0</v>
      </c>
      <c r="BH170" s="6">
        <v>0</v>
      </c>
      <c r="BI170" s="5">
        <v>0</v>
      </c>
      <c r="BJ170" s="8">
        <v>0</v>
      </c>
      <c r="BK170" s="6">
        <v>0</v>
      </c>
      <c r="BL170" s="5">
        <v>0</v>
      </c>
      <c r="BM170" s="8">
        <v>0</v>
      </c>
      <c r="BN170" s="6">
        <v>0</v>
      </c>
      <c r="BO170" s="5">
        <v>0</v>
      </c>
      <c r="BP170" s="8">
        <v>0</v>
      </c>
      <c r="BQ170" s="6">
        <v>0</v>
      </c>
      <c r="BR170" s="5">
        <v>0</v>
      </c>
      <c r="BS170" s="8">
        <v>0</v>
      </c>
      <c r="BT170" s="6">
        <v>0</v>
      </c>
      <c r="BU170" s="5">
        <v>0</v>
      </c>
      <c r="BV170" s="8">
        <v>0</v>
      </c>
      <c r="BW170" s="6">
        <v>7002.1670000000004</v>
      </c>
      <c r="BX170" s="5">
        <v>77960.070000000007</v>
      </c>
      <c r="BY170" s="8">
        <f t="shared" si="400"/>
        <v>11133.706179815477</v>
      </c>
      <c r="BZ170" s="6">
        <v>0</v>
      </c>
      <c r="CA170" s="5">
        <v>0</v>
      </c>
      <c r="CB170" s="8">
        <v>0</v>
      </c>
      <c r="CC170" s="6">
        <v>0</v>
      </c>
      <c r="CD170" s="5">
        <v>0</v>
      </c>
      <c r="CE170" s="8">
        <v>0</v>
      </c>
      <c r="CF170" s="6"/>
      <c r="CG170" s="5"/>
      <c r="CH170" s="8"/>
      <c r="CI170" s="6">
        <v>0</v>
      </c>
      <c r="CJ170" s="5">
        <v>0</v>
      </c>
      <c r="CK170" s="8">
        <v>0</v>
      </c>
      <c r="CL170" s="6">
        <v>0</v>
      </c>
      <c r="CM170" s="5">
        <v>0</v>
      </c>
      <c r="CN170" s="8">
        <v>0</v>
      </c>
      <c r="CO170" s="6">
        <v>0</v>
      </c>
      <c r="CP170" s="5">
        <v>0</v>
      </c>
      <c r="CQ170" s="8">
        <v>0</v>
      </c>
      <c r="CR170" s="6">
        <v>0</v>
      </c>
      <c r="CS170" s="5">
        <v>0</v>
      </c>
      <c r="CT170" s="8">
        <v>0</v>
      </c>
      <c r="CU170" s="6">
        <v>2.8570000000000002</v>
      </c>
      <c r="CV170" s="5">
        <v>28.24</v>
      </c>
      <c r="CW170" s="8">
        <f t="shared" si="403"/>
        <v>9884.494224711234</v>
      </c>
      <c r="CX170" s="6">
        <v>0</v>
      </c>
      <c r="CY170" s="5">
        <v>0</v>
      </c>
      <c r="CZ170" s="8">
        <v>0</v>
      </c>
      <c r="DA170" s="6">
        <v>0</v>
      </c>
      <c r="DB170" s="5">
        <v>0</v>
      </c>
      <c r="DC170" s="8">
        <v>0</v>
      </c>
      <c r="DD170" s="6">
        <v>0</v>
      </c>
      <c r="DE170" s="5">
        <v>0</v>
      </c>
      <c r="DF170" s="8">
        <v>0</v>
      </c>
      <c r="DG170" s="6">
        <f t="shared" si="396"/>
        <v>7005.0240000000003</v>
      </c>
      <c r="DH170" s="8">
        <f t="shared" si="397"/>
        <v>77988.310000000012</v>
      </c>
    </row>
    <row r="171" spans="1:112" x14ac:dyDescent="0.3">
      <c r="A171" s="41">
        <v>2016</v>
      </c>
      <c r="B171" s="42" t="s">
        <v>11</v>
      </c>
      <c r="C171" s="6">
        <v>0</v>
      </c>
      <c r="D171" s="5">
        <v>0</v>
      </c>
      <c r="E171" s="8">
        <v>0</v>
      </c>
      <c r="F171" s="6">
        <v>0</v>
      </c>
      <c r="G171" s="5">
        <v>0</v>
      </c>
      <c r="H171" s="8">
        <v>0</v>
      </c>
      <c r="I171" s="6">
        <v>0</v>
      </c>
      <c r="J171" s="5">
        <v>0</v>
      </c>
      <c r="K171" s="8">
        <v>0</v>
      </c>
      <c r="L171" s="6">
        <v>0</v>
      </c>
      <c r="M171" s="5">
        <v>0</v>
      </c>
      <c r="N171" s="8">
        <v>0</v>
      </c>
      <c r="O171" s="6">
        <v>0</v>
      </c>
      <c r="P171" s="5">
        <v>0</v>
      </c>
      <c r="Q171" s="8">
        <v>0</v>
      </c>
      <c r="R171" s="6">
        <v>0</v>
      </c>
      <c r="S171" s="5">
        <v>0</v>
      </c>
      <c r="T171" s="8">
        <v>0</v>
      </c>
      <c r="U171" s="6">
        <v>6245.0219999999999</v>
      </c>
      <c r="V171" s="5">
        <v>71268.12</v>
      </c>
      <c r="W171" s="8">
        <f t="shared" si="401"/>
        <v>11411.988620696611</v>
      </c>
      <c r="X171" s="6">
        <v>0</v>
      </c>
      <c r="Y171" s="5">
        <v>0</v>
      </c>
      <c r="Z171" s="8">
        <v>0</v>
      </c>
      <c r="AA171" s="6">
        <v>0</v>
      </c>
      <c r="AB171" s="5">
        <v>0</v>
      </c>
      <c r="AC171" s="8">
        <f t="shared" si="395"/>
        <v>0</v>
      </c>
      <c r="AD171" s="6">
        <v>0</v>
      </c>
      <c r="AE171" s="5">
        <v>0</v>
      </c>
      <c r="AF171" s="8">
        <v>0</v>
      </c>
      <c r="AG171" s="6">
        <v>0</v>
      </c>
      <c r="AH171" s="5">
        <v>0</v>
      </c>
      <c r="AI171" s="8">
        <v>0</v>
      </c>
      <c r="AJ171" s="6"/>
      <c r="AK171" s="5"/>
      <c r="AL171" s="8"/>
      <c r="AM171" s="6">
        <v>0</v>
      </c>
      <c r="AN171" s="5">
        <v>0</v>
      </c>
      <c r="AO171" s="8">
        <v>0</v>
      </c>
      <c r="AP171" s="6">
        <v>0</v>
      </c>
      <c r="AQ171" s="5">
        <v>0</v>
      </c>
      <c r="AR171" s="8">
        <v>0</v>
      </c>
      <c r="AS171" s="6">
        <v>0</v>
      </c>
      <c r="AT171" s="5">
        <v>0</v>
      </c>
      <c r="AU171" s="8">
        <v>0</v>
      </c>
      <c r="AV171" s="6">
        <v>0</v>
      </c>
      <c r="AW171" s="5">
        <v>0</v>
      </c>
      <c r="AX171" s="8">
        <v>0</v>
      </c>
      <c r="AY171" s="6">
        <v>0</v>
      </c>
      <c r="AZ171" s="5">
        <v>0</v>
      </c>
      <c r="BA171" s="8">
        <v>0</v>
      </c>
      <c r="BB171" s="6">
        <v>0</v>
      </c>
      <c r="BC171" s="5">
        <v>0</v>
      </c>
      <c r="BD171" s="8">
        <v>0</v>
      </c>
      <c r="BE171" s="6">
        <v>0</v>
      </c>
      <c r="BF171" s="5">
        <v>0</v>
      </c>
      <c r="BG171" s="8">
        <v>0</v>
      </c>
      <c r="BH171" s="6">
        <v>0</v>
      </c>
      <c r="BI171" s="5">
        <v>0</v>
      </c>
      <c r="BJ171" s="8">
        <v>0</v>
      </c>
      <c r="BK171" s="6">
        <v>0</v>
      </c>
      <c r="BL171" s="5">
        <v>0</v>
      </c>
      <c r="BM171" s="8">
        <v>0</v>
      </c>
      <c r="BN171" s="6">
        <v>0</v>
      </c>
      <c r="BO171" s="5">
        <v>0</v>
      </c>
      <c r="BP171" s="8">
        <v>0</v>
      </c>
      <c r="BQ171" s="6">
        <v>0</v>
      </c>
      <c r="BR171" s="5">
        <v>0</v>
      </c>
      <c r="BS171" s="8">
        <v>0</v>
      </c>
      <c r="BT171" s="6">
        <v>0</v>
      </c>
      <c r="BU171" s="5">
        <v>0</v>
      </c>
      <c r="BV171" s="8">
        <v>0</v>
      </c>
      <c r="BW171" s="6">
        <v>0</v>
      </c>
      <c r="BX171" s="5">
        <v>0</v>
      </c>
      <c r="BY171" s="8">
        <v>0</v>
      </c>
      <c r="BZ171" s="6">
        <v>0</v>
      </c>
      <c r="CA171" s="5">
        <v>0</v>
      </c>
      <c r="CB171" s="8">
        <v>0</v>
      </c>
      <c r="CC171" s="6">
        <v>0</v>
      </c>
      <c r="CD171" s="5">
        <v>0</v>
      </c>
      <c r="CE171" s="8">
        <v>0</v>
      </c>
      <c r="CF171" s="6"/>
      <c r="CG171" s="5"/>
      <c r="CH171" s="8"/>
      <c r="CI171" s="6">
        <v>0</v>
      </c>
      <c r="CJ171" s="5">
        <v>0</v>
      </c>
      <c r="CK171" s="8">
        <v>0</v>
      </c>
      <c r="CL171" s="6">
        <v>0</v>
      </c>
      <c r="CM171" s="5">
        <v>0</v>
      </c>
      <c r="CN171" s="8">
        <v>0</v>
      </c>
      <c r="CO171" s="6">
        <v>0</v>
      </c>
      <c r="CP171" s="5">
        <v>0</v>
      </c>
      <c r="CQ171" s="8">
        <v>0</v>
      </c>
      <c r="CR171" s="6">
        <v>0</v>
      </c>
      <c r="CS171" s="5">
        <v>0</v>
      </c>
      <c r="CT171" s="8">
        <v>0</v>
      </c>
      <c r="CU171" s="6">
        <v>0</v>
      </c>
      <c r="CV171" s="5">
        <v>0</v>
      </c>
      <c r="CW171" s="8">
        <v>0</v>
      </c>
      <c r="CX171" s="6">
        <v>0</v>
      </c>
      <c r="CY171" s="5">
        <v>0</v>
      </c>
      <c r="CZ171" s="8">
        <v>0</v>
      </c>
      <c r="DA171" s="6">
        <v>0</v>
      </c>
      <c r="DB171" s="5">
        <v>0</v>
      </c>
      <c r="DC171" s="8">
        <v>0</v>
      </c>
      <c r="DD171" s="6">
        <v>0</v>
      </c>
      <c r="DE171" s="5">
        <v>0</v>
      </c>
      <c r="DF171" s="8">
        <v>0</v>
      </c>
      <c r="DG171" s="6">
        <f t="shared" si="396"/>
        <v>6245.0219999999999</v>
      </c>
      <c r="DH171" s="8">
        <f t="shared" si="397"/>
        <v>71268.12</v>
      </c>
    </row>
    <row r="172" spans="1:112" x14ac:dyDescent="0.3">
      <c r="A172" s="41">
        <v>2016</v>
      </c>
      <c r="B172" s="42" t="s">
        <v>12</v>
      </c>
      <c r="C172" s="6">
        <v>0</v>
      </c>
      <c r="D172" s="5">
        <v>0</v>
      </c>
      <c r="E172" s="8">
        <v>0</v>
      </c>
      <c r="F172" s="6">
        <v>0</v>
      </c>
      <c r="G172" s="5">
        <v>0</v>
      </c>
      <c r="H172" s="8">
        <v>0</v>
      </c>
      <c r="I172" s="6">
        <v>0</v>
      </c>
      <c r="J172" s="5">
        <v>0</v>
      </c>
      <c r="K172" s="8">
        <v>0</v>
      </c>
      <c r="L172" s="6">
        <v>0</v>
      </c>
      <c r="M172" s="5">
        <v>0</v>
      </c>
      <c r="N172" s="8">
        <v>0</v>
      </c>
      <c r="O172" s="6">
        <v>0</v>
      </c>
      <c r="P172" s="5">
        <v>0</v>
      </c>
      <c r="Q172" s="8">
        <v>0</v>
      </c>
      <c r="R172" s="6">
        <v>0</v>
      </c>
      <c r="S172" s="5">
        <v>0</v>
      </c>
      <c r="T172" s="8">
        <v>0</v>
      </c>
      <c r="U172" s="6">
        <v>5000</v>
      </c>
      <c r="V172" s="5">
        <v>58556.11</v>
      </c>
      <c r="W172" s="8">
        <f t="shared" si="401"/>
        <v>11711.222</v>
      </c>
      <c r="X172" s="6">
        <v>0</v>
      </c>
      <c r="Y172" s="5">
        <v>0</v>
      </c>
      <c r="Z172" s="8">
        <v>0</v>
      </c>
      <c r="AA172" s="6">
        <v>0</v>
      </c>
      <c r="AB172" s="5">
        <v>0</v>
      </c>
      <c r="AC172" s="8">
        <f t="shared" si="395"/>
        <v>0</v>
      </c>
      <c r="AD172" s="6">
        <v>0</v>
      </c>
      <c r="AE172" s="5">
        <v>0</v>
      </c>
      <c r="AF172" s="8">
        <v>0</v>
      </c>
      <c r="AG172" s="6">
        <v>0</v>
      </c>
      <c r="AH172" s="5">
        <v>0</v>
      </c>
      <c r="AI172" s="8">
        <v>0</v>
      </c>
      <c r="AJ172" s="6"/>
      <c r="AK172" s="5"/>
      <c r="AL172" s="8"/>
      <c r="AM172" s="6">
        <v>0</v>
      </c>
      <c r="AN172" s="5">
        <v>0</v>
      </c>
      <c r="AO172" s="8">
        <v>0</v>
      </c>
      <c r="AP172" s="6">
        <v>0</v>
      </c>
      <c r="AQ172" s="5">
        <v>0</v>
      </c>
      <c r="AR172" s="8">
        <v>0</v>
      </c>
      <c r="AS172" s="6">
        <v>0</v>
      </c>
      <c r="AT172" s="5">
        <v>0</v>
      </c>
      <c r="AU172" s="8">
        <v>0</v>
      </c>
      <c r="AV172" s="6">
        <v>0</v>
      </c>
      <c r="AW172" s="5">
        <v>0</v>
      </c>
      <c r="AX172" s="8">
        <v>0</v>
      </c>
      <c r="AY172" s="6">
        <v>0</v>
      </c>
      <c r="AZ172" s="5">
        <v>0</v>
      </c>
      <c r="BA172" s="8">
        <v>0</v>
      </c>
      <c r="BB172" s="6">
        <v>0</v>
      </c>
      <c r="BC172" s="5">
        <v>0</v>
      </c>
      <c r="BD172" s="8">
        <v>0</v>
      </c>
      <c r="BE172" s="6">
        <v>2981.85</v>
      </c>
      <c r="BF172" s="5">
        <v>35988.400000000001</v>
      </c>
      <c r="BG172" s="8">
        <f t="shared" si="399"/>
        <v>12069.151701125142</v>
      </c>
      <c r="BH172" s="6">
        <v>0</v>
      </c>
      <c r="BI172" s="5">
        <v>0</v>
      </c>
      <c r="BJ172" s="8">
        <v>0</v>
      </c>
      <c r="BK172" s="6">
        <v>0</v>
      </c>
      <c r="BL172" s="5">
        <v>0</v>
      </c>
      <c r="BM172" s="8">
        <v>0</v>
      </c>
      <c r="BN172" s="6">
        <v>0</v>
      </c>
      <c r="BO172" s="5">
        <v>0</v>
      </c>
      <c r="BP172" s="8">
        <v>0</v>
      </c>
      <c r="BQ172" s="6">
        <v>11278.157999999999</v>
      </c>
      <c r="BR172" s="5">
        <v>129313.05</v>
      </c>
      <c r="BS172" s="8">
        <f t="shared" ref="BS172:BS173" si="405">BR172/BQ172*1000</f>
        <v>11465.795212303286</v>
      </c>
      <c r="BT172" s="6">
        <v>0</v>
      </c>
      <c r="BU172" s="5">
        <v>0</v>
      </c>
      <c r="BV172" s="8">
        <v>0</v>
      </c>
      <c r="BW172" s="6">
        <v>1001.336</v>
      </c>
      <c r="BX172" s="5">
        <v>11412.52</v>
      </c>
      <c r="BY172" s="8">
        <f t="shared" si="400"/>
        <v>11397.293216263073</v>
      </c>
      <c r="BZ172" s="6">
        <v>0</v>
      </c>
      <c r="CA172" s="5">
        <v>0</v>
      </c>
      <c r="CB172" s="8">
        <v>0</v>
      </c>
      <c r="CC172" s="6">
        <v>0</v>
      </c>
      <c r="CD172" s="5">
        <v>0</v>
      </c>
      <c r="CE172" s="8">
        <v>0</v>
      </c>
      <c r="CF172" s="6"/>
      <c r="CG172" s="5"/>
      <c r="CH172" s="8"/>
      <c r="CI172" s="6">
        <v>0</v>
      </c>
      <c r="CJ172" s="5">
        <v>0</v>
      </c>
      <c r="CK172" s="8">
        <v>0</v>
      </c>
      <c r="CL172" s="6">
        <v>0</v>
      </c>
      <c r="CM172" s="5">
        <v>0</v>
      </c>
      <c r="CN172" s="8">
        <v>0</v>
      </c>
      <c r="CO172" s="6">
        <v>0</v>
      </c>
      <c r="CP172" s="5">
        <v>0</v>
      </c>
      <c r="CQ172" s="8">
        <v>0</v>
      </c>
      <c r="CR172" s="6">
        <v>0</v>
      </c>
      <c r="CS172" s="5">
        <v>0</v>
      </c>
      <c r="CT172" s="8">
        <v>0</v>
      </c>
      <c r="CU172" s="6">
        <v>0</v>
      </c>
      <c r="CV172" s="5">
        <v>0</v>
      </c>
      <c r="CW172" s="8">
        <v>0</v>
      </c>
      <c r="CX172" s="6">
        <v>0</v>
      </c>
      <c r="CY172" s="5">
        <v>0</v>
      </c>
      <c r="CZ172" s="8">
        <v>0</v>
      </c>
      <c r="DA172" s="6">
        <v>0</v>
      </c>
      <c r="DB172" s="5">
        <v>0</v>
      </c>
      <c r="DC172" s="8">
        <v>0</v>
      </c>
      <c r="DD172" s="6">
        <v>0</v>
      </c>
      <c r="DE172" s="5">
        <v>0</v>
      </c>
      <c r="DF172" s="8">
        <v>0</v>
      </c>
      <c r="DG172" s="6">
        <f t="shared" si="396"/>
        <v>20261.343999999997</v>
      </c>
      <c r="DH172" s="8">
        <f t="shared" si="397"/>
        <v>235270.08000000002</v>
      </c>
    </row>
    <row r="173" spans="1:112" x14ac:dyDescent="0.3">
      <c r="A173" s="41">
        <v>2016</v>
      </c>
      <c r="B173" s="42" t="s">
        <v>13</v>
      </c>
      <c r="C173" s="6">
        <v>0</v>
      </c>
      <c r="D173" s="5">
        <v>0</v>
      </c>
      <c r="E173" s="8">
        <v>0</v>
      </c>
      <c r="F173" s="6">
        <v>0</v>
      </c>
      <c r="G173" s="5">
        <v>0</v>
      </c>
      <c r="H173" s="8">
        <v>0</v>
      </c>
      <c r="I173" s="6">
        <v>0</v>
      </c>
      <c r="J173" s="5">
        <v>0</v>
      </c>
      <c r="K173" s="8">
        <v>0</v>
      </c>
      <c r="L173" s="6">
        <v>0</v>
      </c>
      <c r="M173" s="5">
        <v>0</v>
      </c>
      <c r="N173" s="8">
        <v>0</v>
      </c>
      <c r="O173" s="6">
        <v>0</v>
      </c>
      <c r="P173" s="5">
        <v>0</v>
      </c>
      <c r="Q173" s="8">
        <v>0</v>
      </c>
      <c r="R173" s="6">
        <v>0</v>
      </c>
      <c r="S173" s="5">
        <v>0</v>
      </c>
      <c r="T173" s="8">
        <v>0</v>
      </c>
      <c r="U173" s="6">
        <v>4996.2569999999996</v>
      </c>
      <c r="V173" s="5">
        <v>58135.85</v>
      </c>
      <c r="W173" s="8">
        <f t="shared" si="401"/>
        <v>11635.880620232307</v>
      </c>
      <c r="X173" s="6">
        <v>0</v>
      </c>
      <c r="Y173" s="5">
        <v>0</v>
      </c>
      <c r="Z173" s="8">
        <v>0</v>
      </c>
      <c r="AA173" s="6">
        <v>0</v>
      </c>
      <c r="AB173" s="5">
        <v>0</v>
      </c>
      <c r="AC173" s="8">
        <f t="shared" si="395"/>
        <v>0</v>
      </c>
      <c r="AD173" s="6">
        <v>0</v>
      </c>
      <c r="AE173" s="5">
        <v>0</v>
      </c>
      <c r="AF173" s="8">
        <v>0</v>
      </c>
      <c r="AG173" s="6">
        <v>0</v>
      </c>
      <c r="AH173" s="5">
        <v>0</v>
      </c>
      <c r="AI173" s="8">
        <v>0</v>
      </c>
      <c r="AJ173" s="6"/>
      <c r="AK173" s="5"/>
      <c r="AL173" s="8"/>
      <c r="AM173" s="6">
        <v>0</v>
      </c>
      <c r="AN173" s="5">
        <v>0</v>
      </c>
      <c r="AO173" s="8">
        <v>0</v>
      </c>
      <c r="AP173" s="6">
        <v>0</v>
      </c>
      <c r="AQ173" s="5">
        <v>0</v>
      </c>
      <c r="AR173" s="8">
        <v>0</v>
      </c>
      <c r="AS173" s="6">
        <v>0</v>
      </c>
      <c r="AT173" s="5">
        <v>0</v>
      </c>
      <c r="AU173" s="8">
        <v>0</v>
      </c>
      <c r="AV173" s="6">
        <v>0</v>
      </c>
      <c r="AW173" s="5">
        <v>0</v>
      </c>
      <c r="AX173" s="8">
        <v>0</v>
      </c>
      <c r="AY173" s="6">
        <v>0</v>
      </c>
      <c r="AZ173" s="5">
        <v>0</v>
      </c>
      <c r="BA173" s="8">
        <v>0</v>
      </c>
      <c r="BB173" s="6">
        <v>0</v>
      </c>
      <c r="BC173" s="5">
        <v>0</v>
      </c>
      <c r="BD173" s="8">
        <v>0</v>
      </c>
      <c r="BE173" s="6">
        <v>0</v>
      </c>
      <c r="BF173" s="5">
        <v>0</v>
      </c>
      <c r="BG173" s="8">
        <v>0</v>
      </c>
      <c r="BH173" s="6">
        <v>0</v>
      </c>
      <c r="BI173" s="5">
        <v>0</v>
      </c>
      <c r="BJ173" s="8">
        <v>0</v>
      </c>
      <c r="BK173" s="6">
        <v>0</v>
      </c>
      <c r="BL173" s="5">
        <v>0</v>
      </c>
      <c r="BM173" s="8">
        <v>0</v>
      </c>
      <c r="BN173" s="6">
        <v>0</v>
      </c>
      <c r="BO173" s="5">
        <v>0</v>
      </c>
      <c r="BP173" s="8">
        <v>0</v>
      </c>
      <c r="BQ173" s="6">
        <v>711.76400000000001</v>
      </c>
      <c r="BR173" s="5">
        <v>8178.84</v>
      </c>
      <c r="BS173" s="8">
        <f t="shared" si="405"/>
        <v>11490.94362738211</v>
      </c>
      <c r="BT173" s="6">
        <v>0</v>
      </c>
      <c r="BU173" s="5">
        <v>0</v>
      </c>
      <c r="BV173" s="8">
        <v>0</v>
      </c>
      <c r="BW173" s="6">
        <v>1000.175</v>
      </c>
      <c r="BX173" s="5">
        <v>11273.42</v>
      </c>
      <c r="BY173" s="8">
        <f t="shared" si="400"/>
        <v>11271.447496688079</v>
      </c>
      <c r="BZ173" s="6">
        <v>0</v>
      </c>
      <c r="CA173" s="5">
        <v>0</v>
      </c>
      <c r="CB173" s="8">
        <v>0</v>
      </c>
      <c r="CC173" s="6">
        <v>0</v>
      </c>
      <c r="CD173" s="5">
        <v>0</v>
      </c>
      <c r="CE173" s="8">
        <v>0</v>
      </c>
      <c r="CF173" s="6"/>
      <c r="CG173" s="5"/>
      <c r="CH173" s="8"/>
      <c r="CI173" s="6">
        <v>0</v>
      </c>
      <c r="CJ173" s="5">
        <v>0</v>
      </c>
      <c r="CK173" s="8">
        <v>0</v>
      </c>
      <c r="CL173" s="6">
        <v>0</v>
      </c>
      <c r="CM173" s="5">
        <v>0</v>
      </c>
      <c r="CN173" s="8">
        <v>0</v>
      </c>
      <c r="CO173" s="6">
        <v>0</v>
      </c>
      <c r="CP173" s="5">
        <v>0</v>
      </c>
      <c r="CQ173" s="8">
        <v>0</v>
      </c>
      <c r="CR173" s="6">
        <v>0</v>
      </c>
      <c r="CS173" s="5">
        <v>0</v>
      </c>
      <c r="CT173" s="8">
        <v>0</v>
      </c>
      <c r="CU173" s="6">
        <v>0</v>
      </c>
      <c r="CV173" s="5">
        <v>0</v>
      </c>
      <c r="CW173" s="8">
        <v>0</v>
      </c>
      <c r="CX173" s="6">
        <v>0</v>
      </c>
      <c r="CY173" s="5">
        <v>0</v>
      </c>
      <c r="CZ173" s="8">
        <v>0</v>
      </c>
      <c r="DA173" s="6">
        <v>0</v>
      </c>
      <c r="DB173" s="5">
        <v>0</v>
      </c>
      <c r="DC173" s="8">
        <v>0</v>
      </c>
      <c r="DD173" s="6">
        <v>0</v>
      </c>
      <c r="DE173" s="5">
        <v>0</v>
      </c>
      <c r="DF173" s="8">
        <v>0</v>
      </c>
      <c r="DG173" s="6">
        <f t="shared" si="396"/>
        <v>6708.1959999999999</v>
      </c>
      <c r="DH173" s="8">
        <f t="shared" si="397"/>
        <v>77588.11</v>
      </c>
    </row>
    <row r="174" spans="1:112" ht="15" thickBot="1" x14ac:dyDescent="0.35">
      <c r="A174" s="43"/>
      <c r="B174" s="44" t="s">
        <v>14</v>
      </c>
      <c r="C174" s="32">
        <f t="shared" ref="C174:D174" si="406">SUM(C162:C173)</f>
        <v>21325.788</v>
      </c>
      <c r="D174" s="31">
        <f t="shared" si="406"/>
        <v>242507.47999999998</v>
      </c>
      <c r="E174" s="33"/>
      <c r="F174" s="32">
        <f t="shared" ref="F174:G174" si="407">SUM(F162:F173)</f>
        <v>0</v>
      </c>
      <c r="G174" s="31">
        <f t="shared" si="407"/>
        <v>0</v>
      </c>
      <c r="H174" s="33"/>
      <c r="I174" s="32">
        <f t="shared" ref="I174:J174" si="408">SUM(I162:I173)</f>
        <v>0</v>
      </c>
      <c r="J174" s="31">
        <f t="shared" si="408"/>
        <v>0</v>
      </c>
      <c r="K174" s="33"/>
      <c r="L174" s="32">
        <f t="shared" ref="L174:M174" si="409">SUM(L162:L173)</f>
        <v>0</v>
      </c>
      <c r="M174" s="31">
        <f t="shared" si="409"/>
        <v>0</v>
      </c>
      <c r="N174" s="33"/>
      <c r="O174" s="32">
        <f t="shared" ref="O174:P174" si="410">SUM(O162:O173)</f>
        <v>31.2</v>
      </c>
      <c r="P174" s="31">
        <f t="shared" si="410"/>
        <v>154.04</v>
      </c>
      <c r="Q174" s="33"/>
      <c r="R174" s="32">
        <f t="shared" ref="R174:S174" si="411">SUM(R162:R173)</f>
        <v>1493.6189999999999</v>
      </c>
      <c r="S174" s="31">
        <f t="shared" si="411"/>
        <v>17974.560000000001</v>
      </c>
      <c r="T174" s="33"/>
      <c r="U174" s="32">
        <f t="shared" ref="U174:V174" si="412">SUM(U162:U173)</f>
        <v>30249.504000000001</v>
      </c>
      <c r="V174" s="31">
        <f t="shared" si="412"/>
        <v>368806.82999999996</v>
      </c>
      <c r="W174" s="33"/>
      <c r="X174" s="32">
        <f t="shared" ref="X174:Y174" si="413">SUM(X162:X173)</f>
        <v>0</v>
      </c>
      <c r="Y174" s="31">
        <f t="shared" si="413"/>
        <v>0</v>
      </c>
      <c r="Z174" s="33"/>
      <c r="AA174" s="32">
        <f t="shared" ref="AA174:AB174" si="414">SUM(AA162:AA173)</f>
        <v>0</v>
      </c>
      <c r="AB174" s="31">
        <f t="shared" si="414"/>
        <v>0</v>
      </c>
      <c r="AC174" s="33"/>
      <c r="AD174" s="32">
        <f t="shared" ref="AD174:AE174" si="415">SUM(AD162:AD173)</f>
        <v>13467.051000000001</v>
      </c>
      <c r="AE174" s="31">
        <f t="shared" si="415"/>
        <v>185970.31</v>
      </c>
      <c r="AF174" s="33"/>
      <c r="AG174" s="32">
        <f t="shared" ref="AG174:AH174" si="416">SUM(AG162:AG173)</f>
        <v>0</v>
      </c>
      <c r="AH174" s="31">
        <f t="shared" si="416"/>
        <v>0</v>
      </c>
      <c r="AI174" s="33"/>
      <c r="AJ174" s="32"/>
      <c r="AK174" s="31"/>
      <c r="AL174" s="33"/>
      <c r="AM174" s="32">
        <f t="shared" ref="AM174:AN174" si="417">SUM(AM162:AM173)</f>
        <v>0</v>
      </c>
      <c r="AN174" s="31">
        <f t="shared" si="417"/>
        <v>0</v>
      </c>
      <c r="AO174" s="33"/>
      <c r="AP174" s="32">
        <f t="shared" ref="AP174:AQ174" si="418">SUM(AP162:AP173)</f>
        <v>1E-3</v>
      </c>
      <c r="AQ174" s="31">
        <f t="shared" si="418"/>
        <v>0.02</v>
      </c>
      <c r="AR174" s="33"/>
      <c r="AS174" s="32">
        <f t="shared" ref="AS174:AT174" si="419">SUM(AS162:AS173)</f>
        <v>0</v>
      </c>
      <c r="AT174" s="31">
        <f t="shared" si="419"/>
        <v>0</v>
      </c>
      <c r="AU174" s="33"/>
      <c r="AV174" s="32">
        <f t="shared" ref="AV174:AW174" si="420">SUM(AV162:AV173)</f>
        <v>0</v>
      </c>
      <c r="AW174" s="31">
        <f t="shared" si="420"/>
        <v>0</v>
      </c>
      <c r="AX174" s="33"/>
      <c r="AY174" s="32">
        <f t="shared" ref="AY174:AZ174" si="421">SUM(AY162:AY173)</f>
        <v>0</v>
      </c>
      <c r="AZ174" s="31">
        <f t="shared" si="421"/>
        <v>0</v>
      </c>
      <c r="BA174" s="33"/>
      <c r="BB174" s="32">
        <f t="shared" ref="BB174:BC174" si="422">SUM(BB162:BB173)</f>
        <v>0</v>
      </c>
      <c r="BC174" s="31">
        <f t="shared" si="422"/>
        <v>0</v>
      </c>
      <c r="BD174" s="33"/>
      <c r="BE174" s="32">
        <f t="shared" ref="BE174:BF174" si="423">SUM(BE162:BE173)</f>
        <v>6003.7369999999992</v>
      </c>
      <c r="BF174" s="31">
        <f t="shared" si="423"/>
        <v>79524.040000000008</v>
      </c>
      <c r="BG174" s="33"/>
      <c r="BH174" s="32">
        <f t="shared" ref="BH174:BI174" si="424">SUM(BH162:BH173)</f>
        <v>0</v>
      </c>
      <c r="BI174" s="31">
        <f t="shared" si="424"/>
        <v>0</v>
      </c>
      <c r="BJ174" s="33"/>
      <c r="BK174" s="32">
        <f t="shared" ref="BK174:BL174" si="425">SUM(BK162:BK173)</f>
        <v>0</v>
      </c>
      <c r="BL174" s="31">
        <f t="shared" si="425"/>
        <v>0</v>
      </c>
      <c r="BM174" s="33"/>
      <c r="BN174" s="32">
        <f t="shared" ref="BN174:BO174" si="426">SUM(BN162:BN173)</f>
        <v>0</v>
      </c>
      <c r="BO174" s="31">
        <f t="shared" si="426"/>
        <v>0</v>
      </c>
      <c r="BP174" s="33"/>
      <c r="BQ174" s="32">
        <f t="shared" ref="BQ174:BR174" si="427">SUM(BQ162:BQ173)</f>
        <v>11989.921999999999</v>
      </c>
      <c r="BR174" s="31">
        <f t="shared" si="427"/>
        <v>137491.89000000001</v>
      </c>
      <c r="BS174" s="33"/>
      <c r="BT174" s="32">
        <f t="shared" ref="BT174:BU174" si="428">SUM(BT162:BT173)</f>
        <v>0</v>
      </c>
      <c r="BU174" s="31">
        <f t="shared" si="428"/>
        <v>0</v>
      </c>
      <c r="BV174" s="33"/>
      <c r="BW174" s="32">
        <f t="shared" ref="BW174:BX174" si="429">SUM(BW162:BW173)</f>
        <v>20721.894</v>
      </c>
      <c r="BX174" s="31">
        <f t="shared" si="429"/>
        <v>253743.46000000002</v>
      </c>
      <c r="BY174" s="33"/>
      <c r="BZ174" s="32">
        <f t="shared" ref="BZ174:CA174" si="430">SUM(BZ162:BZ173)</f>
        <v>0</v>
      </c>
      <c r="CA174" s="31">
        <f t="shared" si="430"/>
        <v>0</v>
      </c>
      <c r="CB174" s="33"/>
      <c r="CC174" s="32">
        <f t="shared" ref="CC174:CD174" si="431">SUM(CC162:CC173)</f>
        <v>0</v>
      </c>
      <c r="CD174" s="31">
        <f t="shared" si="431"/>
        <v>0</v>
      </c>
      <c r="CE174" s="33"/>
      <c r="CF174" s="32"/>
      <c r="CG174" s="31"/>
      <c r="CH174" s="33"/>
      <c r="CI174" s="32">
        <f t="shared" ref="CI174:CJ174" si="432">SUM(CI162:CI173)</f>
        <v>0</v>
      </c>
      <c r="CJ174" s="31">
        <f t="shared" si="432"/>
        <v>0</v>
      </c>
      <c r="CK174" s="33"/>
      <c r="CL174" s="32">
        <f t="shared" ref="CL174:CM174" si="433">SUM(CL162:CL173)</f>
        <v>0</v>
      </c>
      <c r="CM174" s="31">
        <f t="shared" si="433"/>
        <v>0</v>
      </c>
      <c r="CN174" s="33"/>
      <c r="CO174" s="32">
        <f t="shared" ref="CO174:CP174" si="434">SUM(CO162:CO173)</f>
        <v>0</v>
      </c>
      <c r="CP174" s="31">
        <f t="shared" si="434"/>
        <v>0</v>
      </c>
      <c r="CQ174" s="33"/>
      <c r="CR174" s="32">
        <f t="shared" ref="CR174:CS174" si="435">SUM(CR162:CR173)</f>
        <v>0</v>
      </c>
      <c r="CS174" s="31">
        <f t="shared" si="435"/>
        <v>0</v>
      </c>
      <c r="CT174" s="33"/>
      <c r="CU174" s="32">
        <f t="shared" ref="CU174:CV174" si="436">SUM(CU162:CU173)</f>
        <v>3.5030000000000001</v>
      </c>
      <c r="CV174" s="31">
        <f t="shared" si="436"/>
        <v>56.75</v>
      </c>
      <c r="CW174" s="33"/>
      <c r="CX174" s="32">
        <f t="shared" ref="CX174:CY174" si="437">SUM(CX162:CX173)</f>
        <v>0.1</v>
      </c>
      <c r="CY174" s="31">
        <f t="shared" si="437"/>
        <v>4.43</v>
      </c>
      <c r="CZ174" s="33"/>
      <c r="DA174" s="32">
        <f t="shared" ref="DA174:DB174" si="438">SUM(DA162:DA173)</f>
        <v>0</v>
      </c>
      <c r="DB174" s="31">
        <f t="shared" si="438"/>
        <v>0</v>
      </c>
      <c r="DC174" s="33"/>
      <c r="DD174" s="32">
        <f t="shared" ref="DD174:DE174" si="439">SUM(DD162:DD173)</f>
        <v>0</v>
      </c>
      <c r="DE174" s="31">
        <f t="shared" si="439"/>
        <v>0</v>
      </c>
      <c r="DF174" s="33"/>
      <c r="DG174" s="32">
        <f t="shared" si="396"/>
        <v>105286.319</v>
      </c>
      <c r="DH174" s="33">
        <f t="shared" si="397"/>
        <v>1286233.81</v>
      </c>
    </row>
    <row r="175" spans="1:112" x14ac:dyDescent="0.3">
      <c r="A175" s="41">
        <v>2017</v>
      </c>
      <c r="B175" s="42" t="s">
        <v>2</v>
      </c>
      <c r="C175" s="6">
        <v>0</v>
      </c>
      <c r="D175" s="5">
        <v>0</v>
      </c>
      <c r="E175" s="8">
        <v>0</v>
      </c>
      <c r="F175" s="6">
        <v>0</v>
      </c>
      <c r="G175" s="5">
        <v>0</v>
      </c>
      <c r="H175" s="8">
        <v>0</v>
      </c>
      <c r="I175" s="6">
        <v>0</v>
      </c>
      <c r="J175" s="5">
        <v>0</v>
      </c>
      <c r="K175" s="8">
        <v>0</v>
      </c>
      <c r="L175" s="6">
        <v>0</v>
      </c>
      <c r="M175" s="5">
        <v>0</v>
      </c>
      <c r="N175" s="8">
        <v>0</v>
      </c>
      <c r="O175" s="6">
        <v>36</v>
      </c>
      <c r="P175" s="5">
        <v>214</v>
      </c>
      <c r="Q175" s="8">
        <f t="shared" ref="Q175:Q182" si="440">P175/O175*1000</f>
        <v>5944.4444444444443</v>
      </c>
      <c r="R175" s="6">
        <v>0</v>
      </c>
      <c r="S175" s="5">
        <v>0</v>
      </c>
      <c r="T175" s="8">
        <v>0</v>
      </c>
      <c r="U175" s="6">
        <v>0</v>
      </c>
      <c r="V175" s="5">
        <v>0</v>
      </c>
      <c r="W175" s="8">
        <v>0</v>
      </c>
      <c r="X175" s="6">
        <v>0</v>
      </c>
      <c r="Y175" s="5">
        <v>0</v>
      </c>
      <c r="Z175" s="8">
        <v>0</v>
      </c>
      <c r="AA175" s="6">
        <v>0</v>
      </c>
      <c r="AB175" s="5">
        <v>0</v>
      </c>
      <c r="AC175" s="8">
        <f t="shared" ref="AC175:AC186" si="441">IF(AA175=0,0,AB175/AA175*1000)</f>
        <v>0</v>
      </c>
      <c r="AD175" s="6">
        <v>0</v>
      </c>
      <c r="AE175" s="5">
        <v>0</v>
      </c>
      <c r="AF175" s="8">
        <v>0</v>
      </c>
      <c r="AG175" s="6">
        <v>0</v>
      </c>
      <c r="AH175" s="5">
        <v>0</v>
      </c>
      <c r="AI175" s="8">
        <v>0</v>
      </c>
      <c r="AJ175" s="6"/>
      <c r="AK175" s="5"/>
      <c r="AL175" s="8"/>
      <c r="AM175" s="6">
        <v>0</v>
      </c>
      <c r="AN175" s="5">
        <v>0</v>
      </c>
      <c r="AO175" s="8">
        <v>0</v>
      </c>
      <c r="AP175" s="6">
        <v>0</v>
      </c>
      <c r="AQ175" s="5">
        <v>0</v>
      </c>
      <c r="AR175" s="8">
        <v>0</v>
      </c>
      <c r="AS175" s="6">
        <v>0</v>
      </c>
      <c r="AT175" s="5">
        <v>0</v>
      </c>
      <c r="AU175" s="8">
        <v>0</v>
      </c>
      <c r="AV175" s="6">
        <v>0</v>
      </c>
      <c r="AW175" s="5">
        <v>0</v>
      </c>
      <c r="AX175" s="8">
        <v>0</v>
      </c>
      <c r="AY175" s="6">
        <v>0</v>
      </c>
      <c r="AZ175" s="5">
        <v>0</v>
      </c>
      <c r="BA175" s="8">
        <v>0</v>
      </c>
      <c r="BB175" s="6">
        <v>0</v>
      </c>
      <c r="BC175" s="5">
        <v>0</v>
      </c>
      <c r="BD175" s="8">
        <v>0</v>
      </c>
      <c r="BE175" s="6">
        <v>0</v>
      </c>
      <c r="BF175" s="5">
        <v>0</v>
      </c>
      <c r="BG175" s="8">
        <v>0</v>
      </c>
      <c r="BH175" s="6">
        <v>0</v>
      </c>
      <c r="BI175" s="5">
        <v>0</v>
      </c>
      <c r="BJ175" s="8">
        <v>0</v>
      </c>
      <c r="BK175" s="6">
        <v>0</v>
      </c>
      <c r="BL175" s="5">
        <v>0</v>
      </c>
      <c r="BM175" s="8">
        <v>0</v>
      </c>
      <c r="BN175" s="6">
        <v>0</v>
      </c>
      <c r="BO175" s="5">
        <v>0</v>
      </c>
      <c r="BP175" s="8">
        <v>0</v>
      </c>
      <c r="BQ175" s="6">
        <v>0</v>
      </c>
      <c r="BR175" s="5">
        <v>0</v>
      </c>
      <c r="BS175" s="8">
        <v>0</v>
      </c>
      <c r="BT175" s="6">
        <v>0</v>
      </c>
      <c r="BU175" s="5">
        <v>0</v>
      </c>
      <c r="BV175" s="8">
        <v>0</v>
      </c>
      <c r="BW175" s="6">
        <v>0</v>
      </c>
      <c r="BX175" s="5">
        <v>0</v>
      </c>
      <c r="BY175" s="8">
        <v>0</v>
      </c>
      <c r="BZ175" s="6">
        <v>1</v>
      </c>
      <c r="CA175" s="5">
        <v>2</v>
      </c>
      <c r="CB175" s="8">
        <f t="shared" ref="CB175" si="442">CA175/BZ175*1000</f>
        <v>2000</v>
      </c>
      <c r="CC175" s="6">
        <v>0</v>
      </c>
      <c r="CD175" s="5">
        <v>0</v>
      </c>
      <c r="CE175" s="8">
        <v>0</v>
      </c>
      <c r="CF175" s="6"/>
      <c r="CG175" s="5"/>
      <c r="CH175" s="8"/>
      <c r="CI175" s="6">
        <v>0</v>
      </c>
      <c r="CJ175" s="5">
        <v>0</v>
      </c>
      <c r="CK175" s="8">
        <v>0</v>
      </c>
      <c r="CL175" s="6">
        <v>0</v>
      </c>
      <c r="CM175" s="5">
        <v>0</v>
      </c>
      <c r="CN175" s="8">
        <v>0</v>
      </c>
      <c r="CO175" s="6">
        <v>0</v>
      </c>
      <c r="CP175" s="5">
        <v>0</v>
      </c>
      <c r="CQ175" s="8">
        <v>0</v>
      </c>
      <c r="CR175" s="6">
        <v>0</v>
      </c>
      <c r="CS175" s="5">
        <v>0</v>
      </c>
      <c r="CT175" s="8">
        <v>0</v>
      </c>
      <c r="CU175" s="6">
        <v>0</v>
      </c>
      <c r="CV175" s="5">
        <v>0</v>
      </c>
      <c r="CW175" s="8">
        <v>0</v>
      </c>
      <c r="CX175" s="6">
        <v>0</v>
      </c>
      <c r="CY175" s="5">
        <v>0</v>
      </c>
      <c r="CZ175" s="8">
        <v>0</v>
      </c>
      <c r="DA175" s="6">
        <v>0</v>
      </c>
      <c r="DB175" s="5">
        <v>0</v>
      </c>
      <c r="DC175" s="8">
        <v>0</v>
      </c>
      <c r="DD175" s="6">
        <v>0</v>
      </c>
      <c r="DE175" s="5">
        <v>0</v>
      </c>
      <c r="DF175" s="8">
        <v>0</v>
      </c>
      <c r="DG175" s="6">
        <f t="shared" ref="DG175:DG184" si="443">DD175+DA175+CX175+CU175+CR175+CO175+CL175+CC175+BW175+BT175+BK175+BE175+BB175+AY175+AV175+AM175+AG175+AD175+R175+L175+C175+AS175+BN175+BQ175+F175+U175+O175+I175+AP175+X175+BZ175</f>
        <v>37</v>
      </c>
      <c r="DH175" s="8">
        <f t="shared" ref="DH175:DH184" si="444">DE175+DB175+CY175+CV175+CS175+CP175+CM175+CD175+BX175+BU175+BL175+BF175+BC175+AZ175+AW175+AN175+AH175+AE175+S175+M175+D175+AT175+BO175+BR175+G175+V175+P175+J175+AQ175+Y175+CA175</f>
        <v>216</v>
      </c>
    </row>
    <row r="176" spans="1:112" x14ac:dyDescent="0.3">
      <c r="A176" s="41">
        <v>2017</v>
      </c>
      <c r="B176" s="42" t="s">
        <v>3</v>
      </c>
      <c r="C176" s="6">
        <v>0</v>
      </c>
      <c r="D176" s="5">
        <v>0</v>
      </c>
      <c r="E176" s="8">
        <v>0</v>
      </c>
      <c r="F176" s="6">
        <v>0</v>
      </c>
      <c r="G176" s="5">
        <v>0</v>
      </c>
      <c r="H176" s="8">
        <v>0</v>
      </c>
      <c r="I176" s="6">
        <v>0</v>
      </c>
      <c r="J176" s="5">
        <v>0</v>
      </c>
      <c r="K176" s="8">
        <v>0</v>
      </c>
      <c r="L176" s="6">
        <v>0</v>
      </c>
      <c r="M176" s="5">
        <v>0</v>
      </c>
      <c r="N176" s="8">
        <v>0</v>
      </c>
      <c r="O176" s="6">
        <v>52.747999999999998</v>
      </c>
      <c r="P176" s="5">
        <v>337.62</v>
      </c>
      <c r="Q176" s="8">
        <f t="shared" si="440"/>
        <v>6400.6218245241535</v>
      </c>
      <c r="R176" s="6">
        <v>0</v>
      </c>
      <c r="S176" s="5">
        <v>0</v>
      </c>
      <c r="T176" s="8">
        <v>0</v>
      </c>
      <c r="U176" s="6">
        <v>0</v>
      </c>
      <c r="V176" s="5">
        <v>0</v>
      </c>
      <c r="W176" s="8">
        <v>0</v>
      </c>
      <c r="X176" s="6">
        <v>0</v>
      </c>
      <c r="Y176" s="5">
        <v>0</v>
      </c>
      <c r="Z176" s="8">
        <v>0</v>
      </c>
      <c r="AA176" s="6">
        <v>0</v>
      </c>
      <c r="AB176" s="5">
        <v>0</v>
      </c>
      <c r="AC176" s="8">
        <f t="shared" si="441"/>
        <v>0</v>
      </c>
      <c r="AD176" s="6">
        <v>0</v>
      </c>
      <c r="AE176" s="5">
        <v>0</v>
      </c>
      <c r="AF176" s="8">
        <v>0</v>
      </c>
      <c r="AG176" s="6">
        <v>0</v>
      </c>
      <c r="AH176" s="5">
        <v>0</v>
      </c>
      <c r="AI176" s="8">
        <v>0</v>
      </c>
      <c r="AJ176" s="6"/>
      <c r="AK176" s="5"/>
      <c r="AL176" s="8"/>
      <c r="AM176" s="6">
        <v>0</v>
      </c>
      <c r="AN176" s="5">
        <v>0</v>
      </c>
      <c r="AO176" s="8">
        <v>0</v>
      </c>
      <c r="AP176" s="6">
        <v>0</v>
      </c>
      <c r="AQ176" s="5">
        <v>0</v>
      </c>
      <c r="AR176" s="8">
        <v>0</v>
      </c>
      <c r="AS176" s="6">
        <v>0</v>
      </c>
      <c r="AT176" s="5">
        <v>0</v>
      </c>
      <c r="AU176" s="8">
        <v>0</v>
      </c>
      <c r="AV176" s="6">
        <v>0</v>
      </c>
      <c r="AW176" s="5">
        <v>0</v>
      </c>
      <c r="AX176" s="8">
        <v>0</v>
      </c>
      <c r="AY176" s="6">
        <v>0</v>
      </c>
      <c r="AZ176" s="5">
        <v>0</v>
      </c>
      <c r="BA176" s="8">
        <v>0</v>
      </c>
      <c r="BB176" s="6">
        <v>0</v>
      </c>
      <c r="BC176" s="5">
        <v>0</v>
      </c>
      <c r="BD176" s="8">
        <v>0</v>
      </c>
      <c r="BE176" s="6">
        <v>0</v>
      </c>
      <c r="BF176" s="5">
        <v>0</v>
      </c>
      <c r="BG176" s="8">
        <v>0</v>
      </c>
      <c r="BH176" s="6">
        <v>0</v>
      </c>
      <c r="BI176" s="5">
        <v>0</v>
      </c>
      <c r="BJ176" s="8">
        <v>0</v>
      </c>
      <c r="BK176" s="6">
        <v>0</v>
      </c>
      <c r="BL176" s="5">
        <v>0</v>
      </c>
      <c r="BM176" s="8">
        <v>0</v>
      </c>
      <c r="BN176" s="6">
        <v>0</v>
      </c>
      <c r="BO176" s="5">
        <v>0</v>
      </c>
      <c r="BP176" s="8">
        <v>0</v>
      </c>
      <c r="BQ176" s="6">
        <v>0</v>
      </c>
      <c r="BR176" s="5">
        <v>0</v>
      </c>
      <c r="BS176" s="8">
        <v>0</v>
      </c>
      <c r="BT176" s="6">
        <v>0</v>
      </c>
      <c r="BU176" s="5">
        <v>0</v>
      </c>
      <c r="BV176" s="8">
        <v>0</v>
      </c>
      <c r="BW176" s="6">
        <v>0</v>
      </c>
      <c r="BX176" s="5">
        <v>0</v>
      </c>
      <c r="BY176" s="8">
        <v>0</v>
      </c>
      <c r="BZ176" s="6">
        <v>0</v>
      </c>
      <c r="CA176" s="5">
        <v>0</v>
      </c>
      <c r="CB176" s="8">
        <v>0</v>
      </c>
      <c r="CC176" s="6">
        <v>0</v>
      </c>
      <c r="CD176" s="5">
        <v>0</v>
      </c>
      <c r="CE176" s="8">
        <v>0</v>
      </c>
      <c r="CF176" s="6"/>
      <c r="CG176" s="5"/>
      <c r="CH176" s="8"/>
      <c r="CI176" s="6">
        <v>0</v>
      </c>
      <c r="CJ176" s="5">
        <v>0</v>
      </c>
      <c r="CK176" s="8">
        <v>0</v>
      </c>
      <c r="CL176" s="6">
        <v>0</v>
      </c>
      <c r="CM176" s="5">
        <v>0</v>
      </c>
      <c r="CN176" s="8">
        <v>0</v>
      </c>
      <c r="CO176" s="6">
        <v>0</v>
      </c>
      <c r="CP176" s="5">
        <v>0</v>
      </c>
      <c r="CQ176" s="8">
        <v>0</v>
      </c>
      <c r="CR176" s="6">
        <v>0</v>
      </c>
      <c r="CS176" s="5">
        <v>0</v>
      </c>
      <c r="CT176" s="8">
        <v>0</v>
      </c>
      <c r="CU176" s="6">
        <v>0</v>
      </c>
      <c r="CV176" s="5">
        <v>0</v>
      </c>
      <c r="CW176" s="8">
        <v>0</v>
      </c>
      <c r="CX176" s="6">
        <v>0</v>
      </c>
      <c r="CY176" s="5">
        <v>0</v>
      </c>
      <c r="CZ176" s="8">
        <v>0</v>
      </c>
      <c r="DA176" s="6">
        <v>0</v>
      </c>
      <c r="DB176" s="5">
        <v>0</v>
      </c>
      <c r="DC176" s="8">
        <v>0</v>
      </c>
      <c r="DD176" s="6">
        <v>0</v>
      </c>
      <c r="DE176" s="5">
        <v>0</v>
      </c>
      <c r="DF176" s="8">
        <v>0</v>
      </c>
      <c r="DG176" s="6">
        <f t="shared" si="443"/>
        <v>52.747999999999998</v>
      </c>
      <c r="DH176" s="8">
        <f t="shared" si="444"/>
        <v>337.62</v>
      </c>
    </row>
    <row r="177" spans="1:112" x14ac:dyDescent="0.3">
      <c r="A177" s="41">
        <v>2017</v>
      </c>
      <c r="B177" s="42" t="s">
        <v>4</v>
      </c>
      <c r="C177" s="6">
        <v>0</v>
      </c>
      <c r="D177" s="5">
        <v>0</v>
      </c>
      <c r="E177" s="8">
        <v>0</v>
      </c>
      <c r="F177" s="6">
        <v>0</v>
      </c>
      <c r="G177" s="5">
        <v>0</v>
      </c>
      <c r="H177" s="8">
        <v>0</v>
      </c>
      <c r="I177" s="6">
        <v>0</v>
      </c>
      <c r="J177" s="5">
        <v>0</v>
      </c>
      <c r="K177" s="8">
        <v>0</v>
      </c>
      <c r="L177" s="6">
        <v>0</v>
      </c>
      <c r="M177" s="5">
        <v>0</v>
      </c>
      <c r="N177" s="8">
        <v>0</v>
      </c>
      <c r="O177" s="6">
        <v>29</v>
      </c>
      <c r="P177" s="5">
        <v>187.1</v>
      </c>
      <c r="Q177" s="8">
        <f t="shared" si="440"/>
        <v>6451.7241379310344</v>
      </c>
      <c r="R177" s="6">
        <v>0</v>
      </c>
      <c r="S177" s="5">
        <v>0</v>
      </c>
      <c r="T177" s="8">
        <v>0</v>
      </c>
      <c r="U177" s="6">
        <v>0</v>
      </c>
      <c r="V177" s="5">
        <v>0</v>
      </c>
      <c r="W177" s="8">
        <v>0</v>
      </c>
      <c r="X177" s="6">
        <v>0</v>
      </c>
      <c r="Y177" s="5">
        <v>0</v>
      </c>
      <c r="Z177" s="8">
        <v>0</v>
      </c>
      <c r="AA177" s="6">
        <v>0</v>
      </c>
      <c r="AB177" s="5">
        <v>0</v>
      </c>
      <c r="AC177" s="8">
        <f t="shared" si="441"/>
        <v>0</v>
      </c>
      <c r="AD177" s="6">
        <v>0</v>
      </c>
      <c r="AE177" s="5">
        <v>0</v>
      </c>
      <c r="AF177" s="8">
        <v>0</v>
      </c>
      <c r="AG177" s="6">
        <v>0</v>
      </c>
      <c r="AH177" s="5">
        <v>0</v>
      </c>
      <c r="AI177" s="8">
        <v>0</v>
      </c>
      <c r="AJ177" s="6"/>
      <c r="AK177" s="5"/>
      <c r="AL177" s="8"/>
      <c r="AM177" s="6">
        <v>0</v>
      </c>
      <c r="AN177" s="5">
        <v>0</v>
      </c>
      <c r="AO177" s="8">
        <v>0</v>
      </c>
      <c r="AP177" s="6">
        <v>0</v>
      </c>
      <c r="AQ177" s="5">
        <v>0</v>
      </c>
      <c r="AR177" s="8">
        <v>0</v>
      </c>
      <c r="AS177" s="6">
        <v>0</v>
      </c>
      <c r="AT177" s="5">
        <v>0</v>
      </c>
      <c r="AU177" s="8">
        <v>0</v>
      </c>
      <c r="AV177" s="6">
        <v>0</v>
      </c>
      <c r="AW177" s="5">
        <v>0</v>
      </c>
      <c r="AX177" s="8">
        <v>0</v>
      </c>
      <c r="AY177" s="6">
        <v>0</v>
      </c>
      <c r="AZ177" s="5">
        <v>0</v>
      </c>
      <c r="BA177" s="8">
        <v>0</v>
      </c>
      <c r="BB177" s="6">
        <v>0</v>
      </c>
      <c r="BC177" s="5">
        <v>0</v>
      </c>
      <c r="BD177" s="8">
        <v>0</v>
      </c>
      <c r="BE177" s="6">
        <v>0</v>
      </c>
      <c r="BF177" s="5">
        <v>0</v>
      </c>
      <c r="BG177" s="8">
        <v>0</v>
      </c>
      <c r="BH177" s="6">
        <v>0</v>
      </c>
      <c r="BI177" s="5">
        <v>0</v>
      </c>
      <c r="BJ177" s="8">
        <v>0</v>
      </c>
      <c r="BK177" s="6">
        <v>0</v>
      </c>
      <c r="BL177" s="5">
        <v>0</v>
      </c>
      <c r="BM177" s="8">
        <v>0</v>
      </c>
      <c r="BN177" s="6">
        <v>0</v>
      </c>
      <c r="BO177" s="5">
        <v>0</v>
      </c>
      <c r="BP177" s="8">
        <v>0</v>
      </c>
      <c r="BQ177" s="6">
        <v>0</v>
      </c>
      <c r="BR177" s="5">
        <v>0</v>
      </c>
      <c r="BS177" s="8">
        <v>0</v>
      </c>
      <c r="BT177" s="6">
        <v>0</v>
      </c>
      <c r="BU177" s="5">
        <v>0</v>
      </c>
      <c r="BV177" s="8">
        <v>0</v>
      </c>
      <c r="BW177" s="6">
        <v>0</v>
      </c>
      <c r="BX177" s="5">
        <v>0</v>
      </c>
      <c r="BY177" s="8">
        <v>0</v>
      </c>
      <c r="BZ177" s="6">
        <v>0</v>
      </c>
      <c r="CA177" s="5">
        <v>0</v>
      </c>
      <c r="CB177" s="8">
        <v>0</v>
      </c>
      <c r="CC177" s="6">
        <v>0</v>
      </c>
      <c r="CD177" s="5">
        <v>0</v>
      </c>
      <c r="CE177" s="8">
        <v>0</v>
      </c>
      <c r="CF177" s="6"/>
      <c r="CG177" s="5"/>
      <c r="CH177" s="8"/>
      <c r="CI177" s="6">
        <v>0</v>
      </c>
      <c r="CJ177" s="5">
        <v>0</v>
      </c>
      <c r="CK177" s="8">
        <v>0</v>
      </c>
      <c r="CL177" s="6">
        <v>0</v>
      </c>
      <c r="CM177" s="5">
        <v>0</v>
      </c>
      <c r="CN177" s="8">
        <v>0</v>
      </c>
      <c r="CO177" s="6">
        <v>0</v>
      </c>
      <c r="CP177" s="5">
        <v>0</v>
      </c>
      <c r="CQ177" s="8">
        <v>0</v>
      </c>
      <c r="CR177" s="6">
        <v>0</v>
      </c>
      <c r="CS177" s="5">
        <v>0</v>
      </c>
      <c r="CT177" s="8">
        <v>0</v>
      </c>
      <c r="CU177" s="6">
        <v>0</v>
      </c>
      <c r="CV177" s="5">
        <v>0</v>
      </c>
      <c r="CW177" s="8">
        <v>0</v>
      </c>
      <c r="CX177" s="6">
        <v>0</v>
      </c>
      <c r="CY177" s="5">
        <v>0</v>
      </c>
      <c r="CZ177" s="8">
        <v>0</v>
      </c>
      <c r="DA177" s="6">
        <v>0</v>
      </c>
      <c r="DB177" s="5">
        <v>0</v>
      </c>
      <c r="DC177" s="8">
        <v>0</v>
      </c>
      <c r="DD177" s="6">
        <v>0</v>
      </c>
      <c r="DE177" s="5">
        <v>0</v>
      </c>
      <c r="DF177" s="8">
        <v>0</v>
      </c>
      <c r="DG177" s="6">
        <f t="shared" si="443"/>
        <v>29</v>
      </c>
      <c r="DH177" s="8">
        <f t="shared" si="444"/>
        <v>187.1</v>
      </c>
    </row>
    <row r="178" spans="1:112" x14ac:dyDescent="0.3">
      <c r="A178" s="41">
        <v>2017</v>
      </c>
      <c r="B178" s="42" t="s">
        <v>5</v>
      </c>
      <c r="C178" s="6">
        <v>0</v>
      </c>
      <c r="D178" s="5">
        <v>0</v>
      </c>
      <c r="E178" s="8">
        <v>0</v>
      </c>
      <c r="F178" s="6">
        <v>0</v>
      </c>
      <c r="G178" s="5">
        <v>0</v>
      </c>
      <c r="H178" s="8">
        <v>0</v>
      </c>
      <c r="I178" s="6">
        <v>0</v>
      </c>
      <c r="J178" s="5">
        <v>0</v>
      </c>
      <c r="K178" s="8">
        <v>0</v>
      </c>
      <c r="L178" s="6">
        <v>0</v>
      </c>
      <c r="M178" s="5">
        <v>0</v>
      </c>
      <c r="N178" s="8">
        <v>0</v>
      </c>
      <c r="O178" s="6">
        <v>22.007999999999999</v>
      </c>
      <c r="P178" s="5">
        <v>138.66</v>
      </c>
      <c r="Q178" s="8">
        <f t="shared" si="440"/>
        <v>6300.4362050163581</v>
      </c>
      <c r="R178" s="6">
        <v>0</v>
      </c>
      <c r="S178" s="5">
        <v>0</v>
      </c>
      <c r="T178" s="8">
        <v>0</v>
      </c>
      <c r="U178" s="6">
        <v>0</v>
      </c>
      <c r="V178" s="5">
        <v>0</v>
      </c>
      <c r="W178" s="8">
        <v>0</v>
      </c>
      <c r="X178" s="6">
        <v>0.6</v>
      </c>
      <c r="Y178" s="5">
        <v>1.89</v>
      </c>
      <c r="Z178" s="8">
        <f t="shared" ref="Z178" si="445">Y178/X178*1000</f>
        <v>3150</v>
      </c>
      <c r="AA178" s="6">
        <v>0</v>
      </c>
      <c r="AB178" s="5">
        <v>0</v>
      </c>
      <c r="AC178" s="8">
        <f t="shared" si="441"/>
        <v>0</v>
      </c>
      <c r="AD178" s="6">
        <v>0</v>
      </c>
      <c r="AE178" s="5">
        <v>0</v>
      </c>
      <c r="AF178" s="8">
        <v>0</v>
      </c>
      <c r="AG178" s="6">
        <v>0</v>
      </c>
      <c r="AH178" s="5">
        <v>0</v>
      </c>
      <c r="AI178" s="8">
        <v>0</v>
      </c>
      <c r="AJ178" s="6"/>
      <c r="AK178" s="5"/>
      <c r="AL178" s="8"/>
      <c r="AM178" s="6">
        <v>0</v>
      </c>
      <c r="AN178" s="5">
        <v>0</v>
      </c>
      <c r="AO178" s="8">
        <v>0</v>
      </c>
      <c r="AP178" s="6">
        <v>0</v>
      </c>
      <c r="AQ178" s="5">
        <v>0</v>
      </c>
      <c r="AR178" s="8">
        <v>0</v>
      </c>
      <c r="AS178" s="6">
        <v>0</v>
      </c>
      <c r="AT178" s="5">
        <v>0</v>
      </c>
      <c r="AU178" s="8">
        <v>0</v>
      </c>
      <c r="AV178" s="6">
        <v>0</v>
      </c>
      <c r="AW178" s="5">
        <v>0</v>
      </c>
      <c r="AX178" s="8">
        <v>0</v>
      </c>
      <c r="AY178" s="6">
        <v>0</v>
      </c>
      <c r="AZ178" s="5">
        <v>0</v>
      </c>
      <c r="BA178" s="8">
        <v>0</v>
      </c>
      <c r="BB178" s="6">
        <v>0</v>
      </c>
      <c r="BC178" s="5">
        <v>0</v>
      </c>
      <c r="BD178" s="8">
        <v>0</v>
      </c>
      <c r="BE178" s="6">
        <v>0</v>
      </c>
      <c r="BF178" s="5">
        <v>0</v>
      </c>
      <c r="BG178" s="8">
        <v>0</v>
      </c>
      <c r="BH178" s="6">
        <v>0</v>
      </c>
      <c r="BI178" s="5">
        <v>0</v>
      </c>
      <c r="BJ178" s="8">
        <v>0</v>
      </c>
      <c r="BK178" s="6">
        <v>0</v>
      </c>
      <c r="BL178" s="5">
        <v>0</v>
      </c>
      <c r="BM178" s="8">
        <v>0</v>
      </c>
      <c r="BN178" s="6">
        <v>0</v>
      </c>
      <c r="BO178" s="5">
        <v>0</v>
      </c>
      <c r="BP178" s="8">
        <v>0</v>
      </c>
      <c r="BQ178" s="6">
        <v>0</v>
      </c>
      <c r="BR178" s="5">
        <v>0</v>
      </c>
      <c r="BS178" s="8">
        <v>0</v>
      </c>
      <c r="BT178" s="6">
        <v>0</v>
      </c>
      <c r="BU178" s="5">
        <v>0</v>
      </c>
      <c r="BV178" s="8">
        <v>0</v>
      </c>
      <c r="BW178" s="6">
        <v>0</v>
      </c>
      <c r="BX178" s="5">
        <v>0</v>
      </c>
      <c r="BY178" s="8">
        <v>0</v>
      </c>
      <c r="BZ178" s="6">
        <v>0</v>
      </c>
      <c r="CA178" s="5">
        <v>0</v>
      </c>
      <c r="CB178" s="8">
        <v>0</v>
      </c>
      <c r="CC178" s="6">
        <v>0</v>
      </c>
      <c r="CD178" s="5">
        <v>0</v>
      </c>
      <c r="CE178" s="8">
        <v>0</v>
      </c>
      <c r="CF178" s="6"/>
      <c r="CG178" s="5"/>
      <c r="CH178" s="8"/>
      <c r="CI178" s="6">
        <v>0</v>
      </c>
      <c r="CJ178" s="5">
        <v>0</v>
      </c>
      <c r="CK178" s="8">
        <v>0</v>
      </c>
      <c r="CL178" s="6">
        <v>0</v>
      </c>
      <c r="CM178" s="5">
        <v>0</v>
      </c>
      <c r="CN178" s="8">
        <v>0</v>
      </c>
      <c r="CO178" s="6">
        <v>0</v>
      </c>
      <c r="CP178" s="5">
        <v>0</v>
      </c>
      <c r="CQ178" s="8">
        <v>0</v>
      </c>
      <c r="CR178" s="6">
        <v>0</v>
      </c>
      <c r="CS178" s="5">
        <v>0</v>
      </c>
      <c r="CT178" s="8">
        <v>0</v>
      </c>
      <c r="CU178" s="6">
        <v>0</v>
      </c>
      <c r="CV178" s="5">
        <v>0</v>
      </c>
      <c r="CW178" s="8">
        <v>0</v>
      </c>
      <c r="CX178" s="6">
        <v>0</v>
      </c>
      <c r="CY178" s="5">
        <v>0</v>
      </c>
      <c r="CZ178" s="8">
        <v>0</v>
      </c>
      <c r="DA178" s="6">
        <v>0</v>
      </c>
      <c r="DB178" s="5">
        <v>0</v>
      </c>
      <c r="DC178" s="8">
        <v>0</v>
      </c>
      <c r="DD178" s="6">
        <v>0</v>
      </c>
      <c r="DE178" s="5">
        <v>0</v>
      </c>
      <c r="DF178" s="8">
        <v>0</v>
      </c>
      <c r="DG178" s="6">
        <f t="shared" si="443"/>
        <v>22.608000000000001</v>
      </c>
      <c r="DH178" s="8">
        <f t="shared" si="444"/>
        <v>140.54999999999998</v>
      </c>
    </row>
    <row r="179" spans="1:112" x14ac:dyDescent="0.3">
      <c r="A179" s="41">
        <v>2017</v>
      </c>
      <c r="B179" s="42" t="s">
        <v>6</v>
      </c>
      <c r="C179" s="6">
        <v>0</v>
      </c>
      <c r="D179" s="5">
        <v>0</v>
      </c>
      <c r="E179" s="8">
        <v>0</v>
      </c>
      <c r="F179" s="6">
        <v>0</v>
      </c>
      <c r="G179" s="5">
        <v>0</v>
      </c>
      <c r="H179" s="8">
        <v>0</v>
      </c>
      <c r="I179" s="6">
        <v>0</v>
      </c>
      <c r="J179" s="5">
        <v>0</v>
      </c>
      <c r="K179" s="8">
        <v>0</v>
      </c>
      <c r="L179" s="6">
        <v>0</v>
      </c>
      <c r="M179" s="5">
        <v>0</v>
      </c>
      <c r="N179" s="8">
        <v>0</v>
      </c>
      <c r="O179" s="6">
        <v>29.44</v>
      </c>
      <c r="P179" s="5">
        <v>188.08</v>
      </c>
      <c r="Q179" s="8">
        <f t="shared" si="440"/>
        <v>6388.586956521739</v>
      </c>
      <c r="R179" s="6">
        <v>0</v>
      </c>
      <c r="S179" s="5">
        <v>0</v>
      </c>
      <c r="T179" s="8">
        <v>0</v>
      </c>
      <c r="U179" s="6">
        <v>0</v>
      </c>
      <c r="V179" s="5">
        <v>0</v>
      </c>
      <c r="W179" s="8">
        <v>0</v>
      </c>
      <c r="X179" s="6">
        <v>0</v>
      </c>
      <c r="Y179" s="5">
        <v>0</v>
      </c>
      <c r="Z179" s="8">
        <v>0</v>
      </c>
      <c r="AA179" s="6">
        <v>0</v>
      </c>
      <c r="AB179" s="5">
        <v>0</v>
      </c>
      <c r="AC179" s="8">
        <f t="shared" si="441"/>
        <v>0</v>
      </c>
      <c r="AD179" s="6">
        <v>0</v>
      </c>
      <c r="AE179" s="5">
        <v>0</v>
      </c>
      <c r="AF179" s="8">
        <v>0</v>
      </c>
      <c r="AG179" s="6">
        <v>0</v>
      </c>
      <c r="AH179" s="5">
        <v>0</v>
      </c>
      <c r="AI179" s="8">
        <v>0</v>
      </c>
      <c r="AJ179" s="6"/>
      <c r="AK179" s="5"/>
      <c r="AL179" s="8"/>
      <c r="AM179" s="6">
        <v>0</v>
      </c>
      <c r="AN179" s="5">
        <v>0</v>
      </c>
      <c r="AO179" s="8">
        <v>0</v>
      </c>
      <c r="AP179" s="6">
        <v>0</v>
      </c>
      <c r="AQ179" s="5">
        <v>0</v>
      </c>
      <c r="AR179" s="8">
        <v>0</v>
      </c>
      <c r="AS179" s="6">
        <v>0</v>
      </c>
      <c r="AT179" s="5">
        <v>0</v>
      </c>
      <c r="AU179" s="8">
        <v>0</v>
      </c>
      <c r="AV179" s="6">
        <v>0</v>
      </c>
      <c r="AW179" s="5">
        <v>0</v>
      </c>
      <c r="AX179" s="8">
        <v>0</v>
      </c>
      <c r="AY179" s="6">
        <v>0</v>
      </c>
      <c r="AZ179" s="5">
        <v>0</v>
      </c>
      <c r="BA179" s="8">
        <v>0</v>
      </c>
      <c r="BB179" s="6">
        <v>0</v>
      </c>
      <c r="BC179" s="5">
        <v>0</v>
      </c>
      <c r="BD179" s="8">
        <v>0</v>
      </c>
      <c r="BE179" s="6">
        <v>0</v>
      </c>
      <c r="BF179" s="5">
        <v>0</v>
      </c>
      <c r="BG179" s="8">
        <v>0</v>
      </c>
      <c r="BH179" s="6">
        <v>0</v>
      </c>
      <c r="BI179" s="5">
        <v>0</v>
      </c>
      <c r="BJ179" s="8">
        <v>0</v>
      </c>
      <c r="BK179" s="6">
        <v>0</v>
      </c>
      <c r="BL179" s="5">
        <v>0</v>
      </c>
      <c r="BM179" s="8">
        <v>0</v>
      </c>
      <c r="BN179" s="6">
        <v>0</v>
      </c>
      <c r="BO179" s="5">
        <v>0</v>
      </c>
      <c r="BP179" s="8">
        <v>0</v>
      </c>
      <c r="BQ179" s="6">
        <v>0</v>
      </c>
      <c r="BR179" s="5">
        <v>0</v>
      </c>
      <c r="BS179" s="8">
        <v>0</v>
      </c>
      <c r="BT179" s="6">
        <v>0</v>
      </c>
      <c r="BU179" s="5">
        <v>0</v>
      </c>
      <c r="BV179" s="8">
        <v>0</v>
      </c>
      <c r="BW179" s="6">
        <v>0</v>
      </c>
      <c r="BX179" s="5">
        <v>0</v>
      </c>
      <c r="BY179" s="8">
        <v>0</v>
      </c>
      <c r="BZ179" s="6">
        <v>0</v>
      </c>
      <c r="CA179" s="5">
        <v>0</v>
      </c>
      <c r="CB179" s="8">
        <v>0</v>
      </c>
      <c r="CC179" s="6">
        <v>0</v>
      </c>
      <c r="CD179" s="5">
        <v>0</v>
      </c>
      <c r="CE179" s="8">
        <v>0</v>
      </c>
      <c r="CF179" s="6"/>
      <c r="CG179" s="5"/>
      <c r="CH179" s="8"/>
      <c r="CI179" s="6">
        <v>0</v>
      </c>
      <c r="CJ179" s="5">
        <v>0</v>
      </c>
      <c r="CK179" s="8">
        <v>0</v>
      </c>
      <c r="CL179" s="6">
        <v>0</v>
      </c>
      <c r="CM179" s="5">
        <v>0</v>
      </c>
      <c r="CN179" s="8">
        <v>0</v>
      </c>
      <c r="CO179" s="6">
        <v>0</v>
      </c>
      <c r="CP179" s="5">
        <v>0</v>
      </c>
      <c r="CQ179" s="8">
        <v>0</v>
      </c>
      <c r="CR179" s="6">
        <v>0</v>
      </c>
      <c r="CS179" s="5">
        <v>0</v>
      </c>
      <c r="CT179" s="8">
        <v>0</v>
      </c>
      <c r="CU179" s="6">
        <v>0</v>
      </c>
      <c r="CV179" s="5">
        <v>0</v>
      </c>
      <c r="CW179" s="8">
        <v>0</v>
      </c>
      <c r="CX179" s="6">
        <v>0</v>
      </c>
      <c r="CY179" s="5">
        <v>0</v>
      </c>
      <c r="CZ179" s="8">
        <v>0</v>
      </c>
      <c r="DA179" s="6">
        <v>0</v>
      </c>
      <c r="DB179" s="5">
        <v>0</v>
      </c>
      <c r="DC179" s="8">
        <v>0</v>
      </c>
      <c r="DD179" s="6">
        <v>0</v>
      </c>
      <c r="DE179" s="5">
        <v>0</v>
      </c>
      <c r="DF179" s="8">
        <v>0</v>
      </c>
      <c r="DG179" s="6">
        <f t="shared" si="443"/>
        <v>29.44</v>
      </c>
      <c r="DH179" s="8">
        <f t="shared" si="444"/>
        <v>188.08</v>
      </c>
    </row>
    <row r="180" spans="1:112" x14ac:dyDescent="0.3">
      <c r="A180" s="41">
        <v>2017</v>
      </c>
      <c r="B180" s="42" t="s">
        <v>7</v>
      </c>
      <c r="C180" s="6">
        <v>0</v>
      </c>
      <c r="D180" s="5">
        <v>0</v>
      </c>
      <c r="E180" s="8">
        <v>0</v>
      </c>
      <c r="F180" s="6">
        <v>0</v>
      </c>
      <c r="G180" s="5">
        <v>0</v>
      </c>
      <c r="H180" s="8">
        <v>0</v>
      </c>
      <c r="I180" s="6">
        <v>0</v>
      </c>
      <c r="J180" s="5">
        <v>0</v>
      </c>
      <c r="K180" s="8">
        <v>0</v>
      </c>
      <c r="L180" s="6">
        <v>0</v>
      </c>
      <c r="M180" s="5">
        <v>0</v>
      </c>
      <c r="N180" s="8">
        <v>0</v>
      </c>
      <c r="O180" s="6">
        <v>21.48</v>
      </c>
      <c r="P180" s="5">
        <v>130.44</v>
      </c>
      <c r="Q180" s="8">
        <f t="shared" si="440"/>
        <v>6072.6256983240219</v>
      </c>
      <c r="R180" s="6">
        <v>0</v>
      </c>
      <c r="S180" s="5">
        <v>0</v>
      </c>
      <c r="T180" s="8">
        <v>0</v>
      </c>
      <c r="U180" s="6">
        <v>0</v>
      </c>
      <c r="V180" s="5">
        <v>0</v>
      </c>
      <c r="W180" s="8">
        <v>0</v>
      </c>
      <c r="X180" s="6">
        <v>0</v>
      </c>
      <c r="Y180" s="5">
        <v>0</v>
      </c>
      <c r="Z180" s="8">
        <v>0</v>
      </c>
      <c r="AA180" s="6">
        <v>0</v>
      </c>
      <c r="AB180" s="5">
        <v>0</v>
      </c>
      <c r="AC180" s="8">
        <f t="shared" si="441"/>
        <v>0</v>
      </c>
      <c r="AD180" s="6">
        <v>0</v>
      </c>
      <c r="AE180" s="5">
        <v>0</v>
      </c>
      <c r="AF180" s="8">
        <v>0</v>
      </c>
      <c r="AG180" s="6">
        <v>0</v>
      </c>
      <c r="AH180" s="5">
        <v>0</v>
      </c>
      <c r="AI180" s="8">
        <v>0</v>
      </c>
      <c r="AJ180" s="6"/>
      <c r="AK180" s="5"/>
      <c r="AL180" s="8"/>
      <c r="AM180" s="6">
        <v>0</v>
      </c>
      <c r="AN180" s="5">
        <v>0</v>
      </c>
      <c r="AO180" s="8">
        <v>0</v>
      </c>
      <c r="AP180" s="6">
        <v>0</v>
      </c>
      <c r="AQ180" s="5">
        <v>0</v>
      </c>
      <c r="AR180" s="8">
        <v>0</v>
      </c>
      <c r="AS180" s="6">
        <v>0</v>
      </c>
      <c r="AT180" s="5">
        <v>0</v>
      </c>
      <c r="AU180" s="8">
        <v>0</v>
      </c>
      <c r="AV180" s="6">
        <v>0</v>
      </c>
      <c r="AW180" s="5">
        <v>0</v>
      </c>
      <c r="AX180" s="8">
        <v>0</v>
      </c>
      <c r="AY180" s="6">
        <v>0</v>
      </c>
      <c r="AZ180" s="5">
        <v>0</v>
      </c>
      <c r="BA180" s="8">
        <v>0</v>
      </c>
      <c r="BB180" s="6">
        <v>0</v>
      </c>
      <c r="BC180" s="5">
        <v>0</v>
      </c>
      <c r="BD180" s="8">
        <v>0</v>
      </c>
      <c r="BE180" s="6">
        <v>0</v>
      </c>
      <c r="BF180" s="5">
        <v>0</v>
      </c>
      <c r="BG180" s="8">
        <v>0</v>
      </c>
      <c r="BH180" s="6">
        <v>0</v>
      </c>
      <c r="BI180" s="5">
        <v>0</v>
      </c>
      <c r="BJ180" s="8">
        <v>0</v>
      </c>
      <c r="BK180" s="6">
        <v>0</v>
      </c>
      <c r="BL180" s="5">
        <v>0</v>
      </c>
      <c r="BM180" s="8">
        <v>0</v>
      </c>
      <c r="BN180" s="6">
        <v>0</v>
      </c>
      <c r="BO180" s="5">
        <v>0</v>
      </c>
      <c r="BP180" s="8">
        <v>0</v>
      </c>
      <c r="BQ180" s="6">
        <v>0</v>
      </c>
      <c r="BR180" s="5">
        <v>0</v>
      </c>
      <c r="BS180" s="8">
        <v>0</v>
      </c>
      <c r="BT180" s="6">
        <v>0</v>
      </c>
      <c r="BU180" s="5">
        <v>0</v>
      </c>
      <c r="BV180" s="8">
        <v>0</v>
      </c>
      <c r="BW180" s="6">
        <v>0</v>
      </c>
      <c r="BX180" s="5">
        <v>0</v>
      </c>
      <c r="BY180" s="8">
        <v>0</v>
      </c>
      <c r="BZ180" s="6">
        <v>0</v>
      </c>
      <c r="CA180" s="5">
        <v>0</v>
      </c>
      <c r="CB180" s="8">
        <v>0</v>
      </c>
      <c r="CC180" s="6">
        <v>0</v>
      </c>
      <c r="CD180" s="5">
        <v>0</v>
      </c>
      <c r="CE180" s="8">
        <v>0</v>
      </c>
      <c r="CF180" s="6"/>
      <c r="CG180" s="5"/>
      <c r="CH180" s="8"/>
      <c r="CI180" s="6">
        <v>0</v>
      </c>
      <c r="CJ180" s="5">
        <v>0</v>
      </c>
      <c r="CK180" s="8">
        <v>0</v>
      </c>
      <c r="CL180" s="6">
        <v>0</v>
      </c>
      <c r="CM180" s="5">
        <v>0</v>
      </c>
      <c r="CN180" s="8">
        <v>0</v>
      </c>
      <c r="CO180" s="6">
        <v>0</v>
      </c>
      <c r="CP180" s="5">
        <v>0</v>
      </c>
      <c r="CQ180" s="8">
        <v>0</v>
      </c>
      <c r="CR180" s="6">
        <v>0</v>
      </c>
      <c r="CS180" s="5">
        <v>0</v>
      </c>
      <c r="CT180" s="8">
        <v>0</v>
      </c>
      <c r="CU180" s="6">
        <v>0</v>
      </c>
      <c r="CV180" s="5">
        <v>0</v>
      </c>
      <c r="CW180" s="8">
        <v>0</v>
      </c>
      <c r="CX180" s="6">
        <v>0</v>
      </c>
      <c r="CY180" s="5">
        <v>0</v>
      </c>
      <c r="CZ180" s="8">
        <v>0</v>
      </c>
      <c r="DA180" s="6">
        <v>0</v>
      </c>
      <c r="DB180" s="5">
        <v>0</v>
      </c>
      <c r="DC180" s="8">
        <v>0</v>
      </c>
      <c r="DD180" s="6">
        <v>0</v>
      </c>
      <c r="DE180" s="5">
        <v>0</v>
      </c>
      <c r="DF180" s="8">
        <v>0</v>
      </c>
      <c r="DG180" s="6">
        <f t="shared" si="443"/>
        <v>21.48</v>
      </c>
      <c r="DH180" s="8">
        <f t="shared" si="444"/>
        <v>130.44</v>
      </c>
    </row>
    <row r="181" spans="1:112" x14ac:dyDescent="0.3">
      <c r="A181" s="41">
        <v>2017</v>
      </c>
      <c r="B181" s="42" t="s">
        <v>8</v>
      </c>
      <c r="C181" s="6">
        <v>0</v>
      </c>
      <c r="D181" s="5">
        <v>0</v>
      </c>
      <c r="E181" s="8">
        <v>0</v>
      </c>
      <c r="F181" s="6">
        <v>0</v>
      </c>
      <c r="G181" s="5">
        <v>0</v>
      </c>
      <c r="H181" s="8">
        <v>0</v>
      </c>
      <c r="I181" s="6">
        <v>0</v>
      </c>
      <c r="J181" s="5">
        <v>0</v>
      </c>
      <c r="K181" s="8">
        <v>0</v>
      </c>
      <c r="L181" s="6">
        <v>0</v>
      </c>
      <c r="M181" s="5">
        <v>0</v>
      </c>
      <c r="N181" s="8">
        <v>0</v>
      </c>
      <c r="O181" s="6">
        <v>1.1599999999999999</v>
      </c>
      <c r="P181" s="5">
        <v>0.77</v>
      </c>
      <c r="Q181" s="8">
        <f t="shared" si="440"/>
        <v>663.79310344827593</v>
      </c>
      <c r="R181" s="6">
        <v>0</v>
      </c>
      <c r="S181" s="5">
        <v>0</v>
      </c>
      <c r="T181" s="8">
        <v>0</v>
      </c>
      <c r="U181" s="6">
        <v>0</v>
      </c>
      <c r="V181" s="5">
        <v>0</v>
      </c>
      <c r="W181" s="8">
        <v>0</v>
      </c>
      <c r="X181" s="6">
        <v>0</v>
      </c>
      <c r="Y181" s="5">
        <v>0</v>
      </c>
      <c r="Z181" s="8">
        <v>0</v>
      </c>
      <c r="AA181" s="6">
        <v>0</v>
      </c>
      <c r="AB181" s="5">
        <v>0</v>
      </c>
      <c r="AC181" s="8">
        <f t="shared" si="441"/>
        <v>0</v>
      </c>
      <c r="AD181" s="6">
        <v>0</v>
      </c>
      <c r="AE181" s="5">
        <v>0</v>
      </c>
      <c r="AF181" s="8">
        <v>0</v>
      </c>
      <c r="AG181" s="6">
        <v>0</v>
      </c>
      <c r="AH181" s="5">
        <v>0</v>
      </c>
      <c r="AI181" s="8">
        <v>0</v>
      </c>
      <c r="AJ181" s="6"/>
      <c r="AK181" s="5"/>
      <c r="AL181" s="8"/>
      <c r="AM181" s="6">
        <v>0</v>
      </c>
      <c r="AN181" s="5">
        <v>0</v>
      </c>
      <c r="AO181" s="8">
        <v>0</v>
      </c>
      <c r="AP181" s="6">
        <v>0</v>
      </c>
      <c r="AQ181" s="5">
        <v>0</v>
      </c>
      <c r="AR181" s="8">
        <v>0</v>
      </c>
      <c r="AS181" s="6">
        <v>0</v>
      </c>
      <c r="AT181" s="5">
        <v>0</v>
      </c>
      <c r="AU181" s="8">
        <v>0</v>
      </c>
      <c r="AV181" s="6">
        <v>0</v>
      </c>
      <c r="AW181" s="5">
        <v>0</v>
      </c>
      <c r="AX181" s="8">
        <v>0</v>
      </c>
      <c r="AY181" s="6">
        <v>0</v>
      </c>
      <c r="AZ181" s="5">
        <v>0</v>
      </c>
      <c r="BA181" s="8">
        <v>0</v>
      </c>
      <c r="BB181" s="6">
        <v>0</v>
      </c>
      <c r="BC181" s="5">
        <v>0</v>
      </c>
      <c r="BD181" s="8">
        <v>0</v>
      </c>
      <c r="BE181" s="6">
        <v>0</v>
      </c>
      <c r="BF181" s="5">
        <v>0</v>
      </c>
      <c r="BG181" s="8">
        <v>0</v>
      </c>
      <c r="BH181" s="6">
        <v>0</v>
      </c>
      <c r="BI181" s="5">
        <v>0</v>
      </c>
      <c r="BJ181" s="8">
        <v>0</v>
      </c>
      <c r="BK181" s="6">
        <v>0</v>
      </c>
      <c r="BL181" s="5">
        <v>0</v>
      </c>
      <c r="BM181" s="8">
        <v>0</v>
      </c>
      <c r="BN181" s="6">
        <v>0</v>
      </c>
      <c r="BO181" s="5">
        <v>0</v>
      </c>
      <c r="BP181" s="8">
        <v>0</v>
      </c>
      <c r="BQ181" s="6">
        <v>0</v>
      </c>
      <c r="BR181" s="5">
        <v>0</v>
      </c>
      <c r="BS181" s="8">
        <v>0</v>
      </c>
      <c r="BT181" s="6">
        <v>0</v>
      </c>
      <c r="BU181" s="5">
        <v>0</v>
      </c>
      <c r="BV181" s="8">
        <v>0</v>
      </c>
      <c r="BW181" s="6">
        <v>0</v>
      </c>
      <c r="BX181" s="5">
        <v>0</v>
      </c>
      <c r="BY181" s="8">
        <v>0</v>
      </c>
      <c r="BZ181" s="6">
        <v>0</v>
      </c>
      <c r="CA181" s="5">
        <v>0</v>
      </c>
      <c r="CB181" s="8">
        <v>0</v>
      </c>
      <c r="CC181" s="6">
        <v>0</v>
      </c>
      <c r="CD181" s="5">
        <v>0</v>
      </c>
      <c r="CE181" s="8">
        <v>0</v>
      </c>
      <c r="CF181" s="6"/>
      <c r="CG181" s="5"/>
      <c r="CH181" s="8"/>
      <c r="CI181" s="6">
        <v>0</v>
      </c>
      <c r="CJ181" s="5">
        <v>0</v>
      </c>
      <c r="CK181" s="8">
        <v>0</v>
      </c>
      <c r="CL181" s="6">
        <v>0</v>
      </c>
      <c r="CM181" s="5">
        <v>0</v>
      </c>
      <c r="CN181" s="8">
        <v>0</v>
      </c>
      <c r="CO181" s="6">
        <v>0</v>
      </c>
      <c r="CP181" s="5">
        <v>0</v>
      </c>
      <c r="CQ181" s="8">
        <v>0</v>
      </c>
      <c r="CR181" s="6">
        <v>0</v>
      </c>
      <c r="CS181" s="5">
        <v>0</v>
      </c>
      <c r="CT181" s="8">
        <v>0</v>
      </c>
      <c r="CU181" s="6">
        <v>0</v>
      </c>
      <c r="CV181" s="5">
        <v>0</v>
      </c>
      <c r="CW181" s="8">
        <v>0</v>
      </c>
      <c r="CX181" s="6">
        <v>0</v>
      </c>
      <c r="CY181" s="5">
        <v>0</v>
      </c>
      <c r="CZ181" s="8">
        <v>0</v>
      </c>
      <c r="DA181" s="6">
        <v>0</v>
      </c>
      <c r="DB181" s="5">
        <v>0</v>
      </c>
      <c r="DC181" s="8">
        <v>0</v>
      </c>
      <c r="DD181" s="6">
        <v>0</v>
      </c>
      <c r="DE181" s="5">
        <v>0</v>
      </c>
      <c r="DF181" s="8">
        <v>0</v>
      </c>
      <c r="DG181" s="6">
        <f t="shared" si="443"/>
        <v>1.1599999999999999</v>
      </c>
      <c r="DH181" s="8">
        <f t="shared" si="444"/>
        <v>0.77</v>
      </c>
    </row>
    <row r="182" spans="1:112" x14ac:dyDescent="0.3">
      <c r="A182" s="41">
        <v>2017</v>
      </c>
      <c r="B182" s="42" t="s">
        <v>9</v>
      </c>
      <c r="C182" s="6">
        <v>0</v>
      </c>
      <c r="D182" s="5">
        <v>0</v>
      </c>
      <c r="E182" s="8">
        <v>0</v>
      </c>
      <c r="F182" s="6">
        <v>0</v>
      </c>
      <c r="G182" s="5">
        <v>0</v>
      </c>
      <c r="H182" s="8">
        <v>0</v>
      </c>
      <c r="I182" s="6">
        <v>0</v>
      </c>
      <c r="J182" s="5">
        <v>0</v>
      </c>
      <c r="K182" s="8">
        <v>0</v>
      </c>
      <c r="L182" s="6">
        <v>0</v>
      </c>
      <c r="M182" s="5">
        <v>0</v>
      </c>
      <c r="N182" s="8">
        <v>0</v>
      </c>
      <c r="O182" s="6">
        <v>28.12</v>
      </c>
      <c r="P182" s="5">
        <v>175.55</v>
      </c>
      <c r="Q182" s="8">
        <f t="shared" si="440"/>
        <v>6242.8876244665726</v>
      </c>
      <c r="R182" s="6">
        <v>0</v>
      </c>
      <c r="S182" s="5">
        <v>0</v>
      </c>
      <c r="T182" s="8">
        <v>0</v>
      </c>
      <c r="U182" s="6">
        <v>0</v>
      </c>
      <c r="V182" s="5">
        <v>0</v>
      </c>
      <c r="W182" s="8">
        <v>0</v>
      </c>
      <c r="X182" s="6">
        <v>0</v>
      </c>
      <c r="Y182" s="5">
        <v>0</v>
      </c>
      <c r="Z182" s="8">
        <v>0</v>
      </c>
      <c r="AA182" s="6">
        <v>0</v>
      </c>
      <c r="AB182" s="5">
        <v>0</v>
      </c>
      <c r="AC182" s="8">
        <f t="shared" si="441"/>
        <v>0</v>
      </c>
      <c r="AD182" s="6">
        <v>0</v>
      </c>
      <c r="AE182" s="5">
        <v>0</v>
      </c>
      <c r="AF182" s="8">
        <v>0</v>
      </c>
      <c r="AG182" s="6">
        <v>0</v>
      </c>
      <c r="AH182" s="5">
        <v>0</v>
      </c>
      <c r="AI182" s="8">
        <v>0</v>
      </c>
      <c r="AJ182" s="6"/>
      <c r="AK182" s="5"/>
      <c r="AL182" s="8"/>
      <c r="AM182" s="6">
        <v>0</v>
      </c>
      <c r="AN182" s="5">
        <v>0</v>
      </c>
      <c r="AO182" s="8">
        <v>0</v>
      </c>
      <c r="AP182" s="6">
        <v>0</v>
      </c>
      <c r="AQ182" s="5">
        <v>0</v>
      </c>
      <c r="AR182" s="8">
        <v>0</v>
      </c>
      <c r="AS182" s="6">
        <v>0</v>
      </c>
      <c r="AT182" s="5">
        <v>0</v>
      </c>
      <c r="AU182" s="8">
        <v>0</v>
      </c>
      <c r="AV182" s="6">
        <v>0</v>
      </c>
      <c r="AW182" s="5">
        <v>0</v>
      </c>
      <c r="AX182" s="8">
        <v>0</v>
      </c>
      <c r="AY182" s="6">
        <v>0</v>
      </c>
      <c r="AZ182" s="5">
        <v>0</v>
      </c>
      <c r="BA182" s="8">
        <v>0</v>
      </c>
      <c r="BB182" s="6">
        <v>0</v>
      </c>
      <c r="BC182" s="5">
        <v>0</v>
      </c>
      <c r="BD182" s="8">
        <v>0</v>
      </c>
      <c r="BE182" s="6">
        <v>0</v>
      </c>
      <c r="BF182" s="5">
        <v>0</v>
      </c>
      <c r="BG182" s="8">
        <v>0</v>
      </c>
      <c r="BH182" s="6">
        <v>0</v>
      </c>
      <c r="BI182" s="5">
        <v>0</v>
      </c>
      <c r="BJ182" s="8">
        <v>0</v>
      </c>
      <c r="BK182" s="6">
        <v>0</v>
      </c>
      <c r="BL182" s="5">
        <v>0</v>
      </c>
      <c r="BM182" s="8">
        <v>0</v>
      </c>
      <c r="BN182" s="6">
        <v>0</v>
      </c>
      <c r="BO182" s="5">
        <v>0</v>
      </c>
      <c r="BP182" s="8">
        <v>0</v>
      </c>
      <c r="BQ182" s="6">
        <v>0</v>
      </c>
      <c r="BR182" s="5">
        <v>0</v>
      </c>
      <c r="BS182" s="8">
        <v>0</v>
      </c>
      <c r="BT182" s="6">
        <v>0</v>
      </c>
      <c r="BU182" s="5">
        <v>0</v>
      </c>
      <c r="BV182" s="8">
        <v>0</v>
      </c>
      <c r="BW182" s="6">
        <v>0</v>
      </c>
      <c r="BX182" s="5">
        <v>0</v>
      </c>
      <c r="BY182" s="8">
        <v>0</v>
      </c>
      <c r="BZ182" s="6">
        <v>0</v>
      </c>
      <c r="CA182" s="5">
        <v>0</v>
      </c>
      <c r="CB182" s="8">
        <v>0</v>
      </c>
      <c r="CC182" s="6">
        <v>0</v>
      </c>
      <c r="CD182" s="5">
        <v>0</v>
      </c>
      <c r="CE182" s="8">
        <v>0</v>
      </c>
      <c r="CF182" s="6"/>
      <c r="CG182" s="5"/>
      <c r="CH182" s="8"/>
      <c r="CI182" s="6">
        <v>0</v>
      </c>
      <c r="CJ182" s="5">
        <v>0</v>
      </c>
      <c r="CK182" s="8">
        <v>0</v>
      </c>
      <c r="CL182" s="6">
        <v>0</v>
      </c>
      <c r="CM182" s="5">
        <v>0</v>
      </c>
      <c r="CN182" s="8">
        <v>0</v>
      </c>
      <c r="CO182" s="6">
        <v>0</v>
      </c>
      <c r="CP182" s="5">
        <v>0</v>
      </c>
      <c r="CQ182" s="8">
        <v>0</v>
      </c>
      <c r="CR182" s="6">
        <v>0</v>
      </c>
      <c r="CS182" s="5">
        <v>0</v>
      </c>
      <c r="CT182" s="8">
        <v>0</v>
      </c>
      <c r="CU182" s="6">
        <v>0</v>
      </c>
      <c r="CV182" s="5">
        <v>0</v>
      </c>
      <c r="CW182" s="8">
        <v>0</v>
      </c>
      <c r="CX182" s="6">
        <v>0</v>
      </c>
      <c r="CY182" s="5">
        <v>0</v>
      </c>
      <c r="CZ182" s="8">
        <v>0</v>
      </c>
      <c r="DA182" s="6">
        <v>0</v>
      </c>
      <c r="DB182" s="5">
        <v>0</v>
      </c>
      <c r="DC182" s="8">
        <v>0</v>
      </c>
      <c r="DD182" s="6">
        <v>0</v>
      </c>
      <c r="DE182" s="5">
        <v>0</v>
      </c>
      <c r="DF182" s="8">
        <v>0</v>
      </c>
      <c r="DG182" s="6">
        <f t="shared" si="443"/>
        <v>28.12</v>
      </c>
      <c r="DH182" s="8">
        <f t="shared" si="444"/>
        <v>175.55</v>
      </c>
    </row>
    <row r="183" spans="1:112" x14ac:dyDescent="0.3">
      <c r="A183" s="41">
        <v>2017</v>
      </c>
      <c r="B183" s="42" t="s">
        <v>10</v>
      </c>
      <c r="C183" s="6">
        <v>0</v>
      </c>
      <c r="D183" s="5">
        <v>0</v>
      </c>
      <c r="E183" s="8">
        <v>0</v>
      </c>
      <c r="F183" s="6">
        <v>0</v>
      </c>
      <c r="G183" s="5">
        <v>0</v>
      </c>
      <c r="H183" s="8">
        <v>0</v>
      </c>
      <c r="I183" s="6">
        <v>0</v>
      </c>
      <c r="J183" s="5">
        <v>0</v>
      </c>
      <c r="K183" s="8">
        <v>0</v>
      </c>
      <c r="L183" s="6">
        <v>0</v>
      </c>
      <c r="M183" s="5">
        <v>0</v>
      </c>
      <c r="N183" s="8">
        <v>0</v>
      </c>
      <c r="O183" s="6">
        <v>0.28000000000000003</v>
      </c>
      <c r="P183" s="5">
        <v>0.19</v>
      </c>
      <c r="Q183" s="8">
        <f t="shared" ref="Q183:Q186" si="446">P183/O183*1000</f>
        <v>678.57142857142844</v>
      </c>
      <c r="R183" s="6">
        <v>0</v>
      </c>
      <c r="S183" s="5">
        <v>0</v>
      </c>
      <c r="T183" s="8">
        <v>0</v>
      </c>
      <c r="U183" s="6">
        <v>0</v>
      </c>
      <c r="V183" s="5">
        <v>0</v>
      </c>
      <c r="W183" s="8">
        <v>0</v>
      </c>
      <c r="X183" s="6">
        <v>12.411</v>
      </c>
      <c r="Y183" s="5">
        <v>413.76</v>
      </c>
      <c r="Z183" s="8">
        <f t="shared" ref="Z183" si="447">Y183/X183*1000</f>
        <v>33338.167754411406</v>
      </c>
      <c r="AA183" s="6">
        <v>0</v>
      </c>
      <c r="AB183" s="5">
        <v>0</v>
      </c>
      <c r="AC183" s="8">
        <f t="shared" si="441"/>
        <v>0</v>
      </c>
      <c r="AD183" s="6">
        <v>0</v>
      </c>
      <c r="AE183" s="5">
        <v>0</v>
      </c>
      <c r="AF183" s="8">
        <v>0</v>
      </c>
      <c r="AG183" s="6">
        <v>0</v>
      </c>
      <c r="AH183" s="5">
        <v>0</v>
      </c>
      <c r="AI183" s="8">
        <v>0</v>
      </c>
      <c r="AJ183" s="6"/>
      <c r="AK183" s="5"/>
      <c r="AL183" s="8"/>
      <c r="AM183" s="6">
        <v>0</v>
      </c>
      <c r="AN183" s="5">
        <v>0</v>
      </c>
      <c r="AO183" s="8">
        <v>0</v>
      </c>
      <c r="AP183" s="6">
        <v>0</v>
      </c>
      <c r="AQ183" s="5">
        <v>0</v>
      </c>
      <c r="AR183" s="8">
        <v>0</v>
      </c>
      <c r="AS183" s="6">
        <v>0</v>
      </c>
      <c r="AT183" s="5">
        <v>0</v>
      </c>
      <c r="AU183" s="8">
        <v>0</v>
      </c>
      <c r="AV183" s="6">
        <v>0</v>
      </c>
      <c r="AW183" s="5">
        <v>0</v>
      </c>
      <c r="AX183" s="8">
        <v>0</v>
      </c>
      <c r="AY183" s="6">
        <v>0</v>
      </c>
      <c r="AZ183" s="5">
        <v>0</v>
      </c>
      <c r="BA183" s="8">
        <v>0</v>
      </c>
      <c r="BB183" s="6">
        <v>0</v>
      </c>
      <c r="BC183" s="5">
        <v>0</v>
      </c>
      <c r="BD183" s="8">
        <v>0</v>
      </c>
      <c r="BE183" s="6">
        <v>0</v>
      </c>
      <c r="BF183" s="5">
        <v>0</v>
      </c>
      <c r="BG183" s="8">
        <v>0</v>
      </c>
      <c r="BH183" s="6">
        <v>0</v>
      </c>
      <c r="BI183" s="5">
        <v>0</v>
      </c>
      <c r="BJ183" s="8">
        <v>0</v>
      </c>
      <c r="BK183" s="6">
        <v>0</v>
      </c>
      <c r="BL183" s="5">
        <v>0</v>
      </c>
      <c r="BM183" s="8">
        <v>0</v>
      </c>
      <c r="BN183" s="6">
        <v>0</v>
      </c>
      <c r="BO183" s="5">
        <v>0</v>
      </c>
      <c r="BP183" s="8">
        <v>0</v>
      </c>
      <c r="BQ183" s="6">
        <v>0</v>
      </c>
      <c r="BR183" s="5">
        <v>0</v>
      </c>
      <c r="BS183" s="8">
        <v>0</v>
      </c>
      <c r="BT183" s="6">
        <v>0</v>
      </c>
      <c r="BU183" s="5">
        <v>0</v>
      </c>
      <c r="BV183" s="8">
        <v>0</v>
      </c>
      <c r="BW183" s="6">
        <v>0</v>
      </c>
      <c r="BX183" s="5">
        <v>0</v>
      </c>
      <c r="BY183" s="8">
        <v>0</v>
      </c>
      <c r="BZ183" s="6">
        <v>0</v>
      </c>
      <c r="CA183" s="5">
        <v>0</v>
      </c>
      <c r="CB183" s="8">
        <v>0</v>
      </c>
      <c r="CC183" s="6">
        <v>0</v>
      </c>
      <c r="CD183" s="5">
        <v>0</v>
      </c>
      <c r="CE183" s="8">
        <v>0</v>
      </c>
      <c r="CF183" s="6"/>
      <c r="CG183" s="5"/>
      <c r="CH183" s="8"/>
      <c r="CI183" s="6">
        <v>0</v>
      </c>
      <c r="CJ183" s="5">
        <v>0</v>
      </c>
      <c r="CK183" s="8">
        <v>0</v>
      </c>
      <c r="CL183" s="6">
        <v>0</v>
      </c>
      <c r="CM183" s="5">
        <v>0</v>
      </c>
      <c r="CN183" s="8">
        <v>0</v>
      </c>
      <c r="CO183" s="6">
        <v>0</v>
      </c>
      <c r="CP183" s="5">
        <v>0</v>
      </c>
      <c r="CQ183" s="8">
        <v>0</v>
      </c>
      <c r="CR183" s="6">
        <v>0</v>
      </c>
      <c r="CS183" s="5">
        <v>0</v>
      </c>
      <c r="CT183" s="8">
        <v>0</v>
      </c>
      <c r="CU183" s="6">
        <v>0</v>
      </c>
      <c r="CV183" s="5">
        <v>0</v>
      </c>
      <c r="CW183" s="8">
        <v>0</v>
      </c>
      <c r="CX183" s="6">
        <v>0</v>
      </c>
      <c r="CY183" s="5">
        <v>0</v>
      </c>
      <c r="CZ183" s="8">
        <v>0</v>
      </c>
      <c r="DA183" s="6">
        <v>0</v>
      </c>
      <c r="DB183" s="5">
        <v>0</v>
      </c>
      <c r="DC183" s="8">
        <v>0</v>
      </c>
      <c r="DD183" s="6">
        <v>0</v>
      </c>
      <c r="DE183" s="5">
        <v>0</v>
      </c>
      <c r="DF183" s="8">
        <v>0</v>
      </c>
      <c r="DG183" s="6">
        <f t="shared" si="443"/>
        <v>12.690999999999999</v>
      </c>
      <c r="DH183" s="8">
        <f t="shared" si="444"/>
        <v>413.95</v>
      </c>
    </row>
    <row r="184" spans="1:112" x14ac:dyDescent="0.3">
      <c r="A184" s="41">
        <v>2017</v>
      </c>
      <c r="B184" s="42" t="s">
        <v>11</v>
      </c>
      <c r="C184" s="6">
        <v>0</v>
      </c>
      <c r="D184" s="5">
        <v>0</v>
      </c>
      <c r="E184" s="8">
        <v>0</v>
      </c>
      <c r="F184" s="6">
        <v>0</v>
      </c>
      <c r="G184" s="5">
        <v>0</v>
      </c>
      <c r="H184" s="8">
        <v>0</v>
      </c>
      <c r="I184" s="6">
        <v>0</v>
      </c>
      <c r="J184" s="5">
        <v>0</v>
      </c>
      <c r="K184" s="8">
        <v>0</v>
      </c>
      <c r="L184" s="6">
        <v>0</v>
      </c>
      <c r="M184" s="5">
        <v>0</v>
      </c>
      <c r="N184" s="8">
        <v>0</v>
      </c>
      <c r="O184" s="6">
        <v>0.22</v>
      </c>
      <c r="P184" s="5">
        <v>0.15</v>
      </c>
      <c r="Q184" s="8">
        <f t="shared" si="446"/>
        <v>681.81818181818176</v>
      </c>
      <c r="R184" s="6">
        <v>0</v>
      </c>
      <c r="S184" s="5">
        <v>0</v>
      </c>
      <c r="T184" s="8">
        <v>0</v>
      </c>
      <c r="U184" s="6">
        <v>0</v>
      </c>
      <c r="V184" s="5">
        <v>0</v>
      </c>
      <c r="W184" s="8">
        <v>0</v>
      </c>
      <c r="X184" s="6">
        <v>0</v>
      </c>
      <c r="Y184" s="5">
        <v>0</v>
      </c>
      <c r="Z184" s="8">
        <v>0</v>
      </c>
      <c r="AA184" s="6">
        <v>0</v>
      </c>
      <c r="AB184" s="5">
        <v>0</v>
      </c>
      <c r="AC184" s="8">
        <f t="shared" si="441"/>
        <v>0</v>
      </c>
      <c r="AD184" s="6">
        <v>0</v>
      </c>
      <c r="AE184" s="5">
        <v>0</v>
      </c>
      <c r="AF184" s="8">
        <v>0</v>
      </c>
      <c r="AG184" s="6">
        <v>0</v>
      </c>
      <c r="AH184" s="5">
        <v>0</v>
      </c>
      <c r="AI184" s="8">
        <v>0</v>
      </c>
      <c r="AJ184" s="6"/>
      <c r="AK184" s="5"/>
      <c r="AL184" s="8"/>
      <c r="AM184" s="6">
        <v>0</v>
      </c>
      <c r="AN184" s="5">
        <v>0</v>
      </c>
      <c r="AO184" s="8">
        <v>0</v>
      </c>
      <c r="AP184" s="6">
        <v>0</v>
      </c>
      <c r="AQ184" s="5">
        <v>0</v>
      </c>
      <c r="AR184" s="8">
        <v>0</v>
      </c>
      <c r="AS184" s="6">
        <v>0</v>
      </c>
      <c r="AT184" s="5">
        <v>0</v>
      </c>
      <c r="AU184" s="8">
        <v>0</v>
      </c>
      <c r="AV184" s="6">
        <v>0</v>
      </c>
      <c r="AW184" s="5">
        <v>0</v>
      </c>
      <c r="AX184" s="8">
        <v>0</v>
      </c>
      <c r="AY184" s="6">
        <v>0</v>
      </c>
      <c r="AZ184" s="5">
        <v>0</v>
      </c>
      <c r="BA184" s="8">
        <v>0</v>
      </c>
      <c r="BB184" s="6">
        <v>0</v>
      </c>
      <c r="BC184" s="5">
        <v>0</v>
      </c>
      <c r="BD184" s="8">
        <v>0</v>
      </c>
      <c r="BE184" s="6">
        <v>0</v>
      </c>
      <c r="BF184" s="5">
        <v>0</v>
      </c>
      <c r="BG184" s="8">
        <v>0</v>
      </c>
      <c r="BH184" s="6">
        <v>0</v>
      </c>
      <c r="BI184" s="5">
        <v>0</v>
      </c>
      <c r="BJ184" s="8">
        <v>0</v>
      </c>
      <c r="BK184" s="6">
        <v>0</v>
      </c>
      <c r="BL184" s="5">
        <v>0</v>
      </c>
      <c r="BM184" s="8">
        <v>0</v>
      </c>
      <c r="BN184" s="6">
        <v>0</v>
      </c>
      <c r="BO184" s="5">
        <v>0</v>
      </c>
      <c r="BP184" s="8">
        <v>0</v>
      </c>
      <c r="BQ184" s="6">
        <v>0</v>
      </c>
      <c r="BR184" s="5">
        <v>0</v>
      </c>
      <c r="BS184" s="8">
        <v>0</v>
      </c>
      <c r="BT184" s="6">
        <v>0</v>
      </c>
      <c r="BU184" s="5">
        <v>0</v>
      </c>
      <c r="BV184" s="8">
        <v>0</v>
      </c>
      <c r="BW184" s="6">
        <v>0</v>
      </c>
      <c r="BX184" s="5">
        <v>0</v>
      </c>
      <c r="BY184" s="8">
        <v>0</v>
      </c>
      <c r="BZ184" s="6">
        <v>0</v>
      </c>
      <c r="CA184" s="5">
        <v>0</v>
      </c>
      <c r="CB184" s="8">
        <v>0</v>
      </c>
      <c r="CC184" s="6">
        <v>0</v>
      </c>
      <c r="CD184" s="5">
        <v>0</v>
      </c>
      <c r="CE184" s="8">
        <v>0</v>
      </c>
      <c r="CF184" s="6"/>
      <c r="CG184" s="5"/>
      <c r="CH184" s="8"/>
      <c r="CI184" s="6">
        <v>0</v>
      </c>
      <c r="CJ184" s="5">
        <v>0</v>
      </c>
      <c r="CK184" s="8">
        <v>0</v>
      </c>
      <c r="CL184" s="6">
        <v>0</v>
      </c>
      <c r="CM184" s="5">
        <v>0</v>
      </c>
      <c r="CN184" s="8">
        <v>0</v>
      </c>
      <c r="CO184" s="6">
        <v>0</v>
      </c>
      <c r="CP184" s="5">
        <v>0</v>
      </c>
      <c r="CQ184" s="8">
        <v>0</v>
      </c>
      <c r="CR184" s="6">
        <v>0</v>
      </c>
      <c r="CS184" s="5">
        <v>0</v>
      </c>
      <c r="CT184" s="8">
        <v>0</v>
      </c>
      <c r="CU184" s="6">
        <v>0</v>
      </c>
      <c r="CV184" s="5">
        <v>0</v>
      </c>
      <c r="CW184" s="8">
        <v>0</v>
      </c>
      <c r="CX184" s="6">
        <v>0</v>
      </c>
      <c r="CY184" s="5">
        <v>0</v>
      </c>
      <c r="CZ184" s="8">
        <v>0</v>
      </c>
      <c r="DA184" s="6">
        <v>0</v>
      </c>
      <c r="DB184" s="5">
        <v>0</v>
      </c>
      <c r="DC184" s="8">
        <v>0</v>
      </c>
      <c r="DD184" s="6">
        <v>0</v>
      </c>
      <c r="DE184" s="5">
        <v>0</v>
      </c>
      <c r="DF184" s="8">
        <v>0</v>
      </c>
      <c r="DG184" s="6">
        <f t="shared" si="443"/>
        <v>0.22</v>
      </c>
      <c r="DH184" s="8">
        <f t="shared" si="444"/>
        <v>0.15</v>
      </c>
    </row>
    <row r="185" spans="1:112" x14ac:dyDescent="0.3">
      <c r="A185" s="41">
        <v>2017</v>
      </c>
      <c r="B185" s="42" t="s">
        <v>12</v>
      </c>
      <c r="C185" s="6">
        <v>0</v>
      </c>
      <c r="D185" s="5">
        <v>0</v>
      </c>
      <c r="E185" s="8">
        <v>0</v>
      </c>
      <c r="F185" s="6">
        <v>0</v>
      </c>
      <c r="G185" s="5">
        <v>0</v>
      </c>
      <c r="H185" s="8">
        <v>0</v>
      </c>
      <c r="I185" s="6">
        <v>0</v>
      </c>
      <c r="J185" s="5">
        <v>0</v>
      </c>
      <c r="K185" s="8">
        <v>0</v>
      </c>
      <c r="L185" s="6">
        <v>0</v>
      </c>
      <c r="M185" s="5">
        <v>0</v>
      </c>
      <c r="N185" s="8">
        <v>0</v>
      </c>
      <c r="O185" s="6">
        <v>0</v>
      </c>
      <c r="P185" s="5">
        <v>0</v>
      </c>
      <c r="Q185" s="8">
        <v>0</v>
      </c>
      <c r="R185" s="6">
        <v>0</v>
      </c>
      <c r="S185" s="5">
        <v>0</v>
      </c>
      <c r="T185" s="8">
        <v>0</v>
      </c>
      <c r="U185" s="6">
        <v>0</v>
      </c>
      <c r="V185" s="5">
        <v>0</v>
      </c>
      <c r="W185" s="8">
        <v>0</v>
      </c>
      <c r="X185" s="6">
        <v>0</v>
      </c>
      <c r="Y185" s="5">
        <v>0</v>
      </c>
      <c r="Z185" s="8">
        <v>0</v>
      </c>
      <c r="AA185" s="6">
        <v>0</v>
      </c>
      <c r="AB185" s="5">
        <v>0</v>
      </c>
      <c r="AC185" s="8">
        <f t="shared" si="441"/>
        <v>0</v>
      </c>
      <c r="AD185" s="6">
        <v>0</v>
      </c>
      <c r="AE185" s="5">
        <v>0</v>
      </c>
      <c r="AF185" s="8">
        <v>0</v>
      </c>
      <c r="AG185" s="6">
        <v>0</v>
      </c>
      <c r="AH185" s="5">
        <v>0</v>
      </c>
      <c r="AI185" s="8">
        <v>0</v>
      </c>
      <c r="AJ185" s="6"/>
      <c r="AK185" s="5"/>
      <c r="AL185" s="8"/>
      <c r="AM185" s="6">
        <v>0</v>
      </c>
      <c r="AN185" s="5">
        <v>0</v>
      </c>
      <c r="AO185" s="8">
        <v>0</v>
      </c>
      <c r="AP185" s="6">
        <v>0</v>
      </c>
      <c r="AQ185" s="5">
        <v>0</v>
      </c>
      <c r="AR185" s="8">
        <v>0</v>
      </c>
      <c r="AS185" s="6">
        <v>0</v>
      </c>
      <c r="AT185" s="5">
        <v>0</v>
      </c>
      <c r="AU185" s="8">
        <v>0</v>
      </c>
      <c r="AV185" s="6">
        <v>0</v>
      </c>
      <c r="AW185" s="5">
        <v>0</v>
      </c>
      <c r="AX185" s="8">
        <v>0</v>
      </c>
      <c r="AY185" s="6">
        <v>0</v>
      </c>
      <c r="AZ185" s="5">
        <v>0</v>
      </c>
      <c r="BA185" s="8">
        <v>0</v>
      </c>
      <c r="BB185" s="6">
        <v>0</v>
      </c>
      <c r="BC185" s="5">
        <v>0</v>
      </c>
      <c r="BD185" s="8">
        <v>0</v>
      </c>
      <c r="BE185" s="6">
        <v>0</v>
      </c>
      <c r="BF185" s="5">
        <v>0</v>
      </c>
      <c r="BG185" s="8">
        <v>0</v>
      </c>
      <c r="BH185" s="6">
        <v>0</v>
      </c>
      <c r="BI185" s="5">
        <v>0</v>
      </c>
      <c r="BJ185" s="8">
        <v>0</v>
      </c>
      <c r="BK185" s="6">
        <v>0</v>
      </c>
      <c r="BL185" s="5">
        <v>0</v>
      </c>
      <c r="BM185" s="8">
        <v>0</v>
      </c>
      <c r="BN185" s="6">
        <v>0</v>
      </c>
      <c r="BO185" s="5">
        <v>0</v>
      </c>
      <c r="BP185" s="8">
        <v>0</v>
      </c>
      <c r="BQ185" s="6">
        <v>0</v>
      </c>
      <c r="BR185" s="5">
        <v>0</v>
      </c>
      <c r="BS185" s="8">
        <v>0</v>
      </c>
      <c r="BT185" s="6">
        <v>0</v>
      </c>
      <c r="BU185" s="5">
        <v>0</v>
      </c>
      <c r="BV185" s="8">
        <v>0</v>
      </c>
      <c r="BW185" s="6">
        <v>0</v>
      </c>
      <c r="BX185" s="5">
        <v>0</v>
      </c>
      <c r="BY185" s="8">
        <v>0</v>
      </c>
      <c r="BZ185" s="6">
        <v>0</v>
      </c>
      <c r="CA185" s="5">
        <v>0</v>
      </c>
      <c r="CB185" s="8">
        <v>0</v>
      </c>
      <c r="CC185" s="6">
        <v>0</v>
      </c>
      <c r="CD185" s="5">
        <v>0</v>
      </c>
      <c r="CE185" s="8">
        <v>0</v>
      </c>
      <c r="CF185" s="6"/>
      <c r="CG185" s="5"/>
      <c r="CH185" s="8"/>
      <c r="CI185" s="6">
        <v>0</v>
      </c>
      <c r="CJ185" s="5">
        <v>0</v>
      </c>
      <c r="CK185" s="8">
        <v>0</v>
      </c>
      <c r="CL185" s="6">
        <v>0</v>
      </c>
      <c r="CM185" s="5">
        <v>0</v>
      </c>
      <c r="CN185" s="8">
        <v>0</v>
      </c>
      <c r="CO185" s="6">
        <v>0</v>
      </c>
      <c r="CP185" s="5">
        <v>0</v>
      </c>
      <c r="CQ185" s="8">
        <v>0</v>
      </c>
      <c r="CR185" s="6">
        <v>0</v>
      </c>
      <c r="CS185" s="5">
        <v>0</v>
      </c>
      <c r="CT185" s="8">
        <v>0</v>
      </c>
      <c r="CU185" s="6">
        <v>0</v>
      </c>
      <c r="CV185" s="5">
        <v>0</v>
      </c>
      <c r="CW185" s="8">
        <v>0</v>
      </c>
      <c r="CX185" s="6">
        <v>0</v>
      </c>
      <c r="CY185" s="5">
        <v>0</v>
      </c>
      <c r="CZ185" s="8">
        <v>0</v>
      </c>
      <c r="DA185" s="6">
        <v>0</v>
      </c>
      <c r="DB185" s="5">
        <v>0</v>
      </c>
      <c r="DC185" s="8">
        <v>0</v>
      </c>
      <c r="DD185" s="6">
        <v>0</v>
      </c>
      <c r="DE185" s="5">
        <v>0</v>
      </c>
      <c r="DF185" s="8">
        <v>0</v>
      </c>
      <c r="DG185" s="6">
        <v>0</v>
      </c>
      <c r="DH185" s="8">
        <f>DE185+DB185+CY185+CV185+CS185+CP185+CM185+CD185+BX185+BU185+BL185+BF185+BC185+AZ185+AW185+AN185+AH185+AE185+S185+M185+D185+AT185+BO185+BR185+G185+V185+P185+J185+AQ185+Y185+CA185</f>
        <v>0</v>
      </c>
    </row>
    <row r="186" spans="1:112" x14ac:dyDescent="0.3">
      <c r="A186" s="41">
        <v>2017</v>
      </c>
      <c r="B186" s="42" t="s">
        <v>13</v>
      </c>
      <c r="C186" s="6">
        <v>0</v>
      </c>
      <c r="D186" s="5">
        <v>0</v>
      </c>
      <c r="E186" s="8">
        <v>0</v>
      </c>
      <c r="F186" s="6">
        <v>0</v>
      </c>
      <c r="G186" s="5">
        <v>0</v>
      </c>
      <c r="H186" s="8">
        <v>0</v>
      </c>
      <c r="I186" s="6">
        <v>0</v>
      </c>
      <c r="J186" s="5">
        <v>0</v>
      </c>
      <c r="K186" s="8">
        <v>0</v>
      </c>
      <c r="L186" s="6">
        <v>0</v>
      </c>
      <c r="M186" s="5">
        <v>0</v>
      </c>
      <c r="N186" s="8">
        <v>0</v>
      </c>
      <c r="O186" s="6">
        <v>1.24</v>
      </c>
      <c r="P186" s="5">
        <v>0.83</v>
      </c>
      <c r="Q186" s="8">
        <f t="shared" si="446"/>
        <v>669.35483870967732</v>
      </c>
      <c r="R186" s="6">
        <v>0</v>
      </c>
      <c r="S186" s="5">
        <v>0</v>
      </c>
      <c r="T186" s="8">
        <v>0</v>
      </c>
      <c r="U186" s="6">
        <v>0</v>
      </c>
      <c r="V186" s="5">
        <v>0</v>
      </c>
      <c r="W186" s="8">
        <v>0</v>
      </c>
      <c r="X186" s="6">
        <v>0</v>
      </c>
      <c r="Y186" s="5">
        <v>0</v>
      </c>
      <c r="Z186" s="8">
        <v>0</v>
      </c>
      <c r="AA186" s="6">
        <v>0</v>
      </c>
      <c r="AB186" s="5">
        <v>0</v>
      </c>
      <c r="AC186" s="8">
        <f t="shared" si="441"/>
        <v>0</v>
      </c>
      <c r="AD186" s="6">
        <v>0</v>
      </c>
      <c r="AE186" s="5">
        <v>0</v>
      </c>
      <c r="AF186" s="8">
        <v>0</v>
      </c>
      <c r="AG186" s="6">
        <v>0</v>
      </c>
      <c r="AH186" s="5">
        <v>0</v>
      </c>
      <c r="AI186" s="8">
        <v>0</v>
      </c>
      <c r="AJ186" s="6"/>
      <c r="AK186" s="5"/>
      <c r="AL186" s="8"/>
      <c r="AM186" s="6">
        <v>0</v>
      </c>
      <c r="AN186" s="5">
        <v>0</v>
      </c>
      <c r="AO186" s="8">
        <v>0</v>
      </c>
      <c r="AP186" s="6">
        <v>0</v>
      </c>
      <c r="AQ186" s="5">
        <v>0</v>
      </c>
      <c r="AR186" s="8">
        <v>0</v>
      </c>
      <c r="AS186" s="6">
        <v>0</v>
      </c>
      <c r="AT186" s="5">
        <v>0</v>
      </c>
      <c r="AU186" s="8">
        <v>0</v>
      </c>
      <c r="AV186" s="6">
        <v>0</v>
      </c>
      <c r="AW186" s="5">
        <v>0</v>
      </c>
      <c r="AX186" s="8">
        <v>0</v>
      </c>
      <c r="AY186" s="6">
        <v>0</v>
      </c>
      <c r="AZ186" s="5">
        <v>0</v>
      </c>
      <c r="BA186" s="8">
        <v>0</v>
      </c>
      <c r="BB186" s="6">
        <v>0</v>
      </c>
      <c r="BC186" s="5">
        <v>0</v>
      </c>
      <c r="BD186" s="8">
        <v>0</v>
      </c>
      <c r="BE186" s="6">
        <v>0</v>
      </c>
      <c r="BF186" s="5">
        <v>0</v>
      </c>
      <c r="BG186" s="8">
        <v>0</v>
      </c>
      <c r="BH186" s="6">
        <v>0</v>
      </c>
      <c r="BI186" s="5">
        <v>0</v>
      </c>
      <c r="BJ186" s="8">
        <v>0</v>
      </c>
      <c r="BK186" s="6">
        <v>0</v>
      </c>
      <c r="BL186" s="5">
        <v>0</v>
      </c>
      <c r="BM186" s="8">
        <v>0</v>
      </c>
      <c r="BN186" s="6">
        <v>0</v>
      </c>
      <c r="BO186" s="5">
        <v>0</v>
      </c>
      <c r="BP186" s="8">
        <v>0</v>
      </c>
      <c r="BQ186" s="6">
        <v>0</v>
      </c>
      <c r="BR186" s="5">
        <v>0</v>
      </c>
      <c r="BS186" s="8">
        <v>0</v>
      </c>
      <c r="BT186" s="6">
        <v>0</v>
      </c>
      <c r="BU186" s="5">
        <v>0</v>
      </c>
      <c r="BV186" s="8">
        <v>0</v>
      </c>
      <c r="BW186" s="6">
        <v>0</v>
      </c>
      <c r="BX186" s="5">
        <v>0</v>
      </c>
      <c r="BY186" s="8">
        <v>0</v>
      </c>
      <c r="BZ186" s="6">
        <v>0</v>
      </c>
      <c r="CA186" s="5">
        <v>0</v>
      </c>
      <c r="CB186" s="8">
        <v>0</v>
      </c>
      <c r="CC186" s="6">
        <v>0</v>
      </c>
      <c r="CD186" s="5">
        <v>0</v>
      </c>
      <c r="CE186" s="8">
        <v>0</v>
      </c>
      <c r="CF186" s="6"/>
      <c r="CG186" s="5"/>
      <c r="CH186" s="8"/>
      <c r="CI186" s="6">
        <v>0</v>
      </c>
      <c r="CJ186" s="5">
        <v>0</v>
      </c>
      <c r="CK186" s="8">
        <v>0</v>
      </c>
      <c r="CL186" s="6">
        <v>0</v>
      </c>
      <c r="CM186" s="5">
        <v>0</v>
      </c>
      <c r="CN186" s="8">
        <v>0</v>
      </c>
      <c r="CO186" s="6">
        <v>0</v>
      </c>
      <c r="CP186" s="5">
        <v>0</v>
      </c>
      <c r="CQ186" s="8">
        <v>0</v>
      </c>
      <c r="CR186" s="6">
        <v>0</v>
      </c>
      <c r="CS186" s="5">
        <v>0</v>
      </c>
      <c r="CT186" s="8">
        <v>0</v>
      </c>
      <c r="CU186" s="6">
        <v>0</v>
      </c>
      <c r="CV186" s="5">
        <v>0</v>
      </c>
      <c r="CW186" s="8">
        <v>0</v>
      </c>
      <c r="CX186" s="6">
        <v>0</v>
      </c>
      <c r="CY186" s="5">
        <v>0</v>
      </c>
      <c r="CZ186" s="8">
        <v>0</v>
      </c>
      <c r="DA186" s="6">
        <v>0</v>
      </c>
      <c r="DB186" s="5">
        <v>0</v>
      </c>
      <c r="DC186" s="8">
        <v>0</v>
      </c>
      <c r="DD186" s="6">
        <v>0</v>
      </c>
      <c r="DE186" s="5">
        <v>0</v>
      </c>
      <c r="DF186" s="8">
        <v>0</v>
      </c>
      <c r="DG186" s="6">
        <f>DD186+DA186+CX186+CU186+CR186+CO186+CL186+CC186+BW186+BT186+BK186+BE186+BB186+AY186+AV186+AM186+AG186+AD186+R186+L186+C186+AS186+BN186+BQ186+F186+U186+O186+I186+AP186+X186+BZ186</f>
        <v>1.24</v>
      </c>
      <c r="DH186" s="8">
        <f>DE186+DB186+CY186+CV186+CS186+CP186+CM186+CD186+BX186+BU186+BL186+BF186+BC186+AZ186+AW186+AN186+AH186+AE186+S186+M186+D186+AT186+BO186+BR186+G186+V186+P186+J186+AQ186+Y186+CA186</f>
        <v>0.83</v>
      </c>
    </row>
    <row r="187" spans="1:112" ht="15" thickBot="1" x14ac:dyDescent="0.35">
      <c r="A187" s="43"/>
      <c r="B187" s="44" t="s">
        <v>14</v>
      </c>
      <c r="C187" s="32">
        <f t="shared" ref="C187:D187" si="448">SUM(C175:C186)</f>
        <v>0</v>
      </c>
      <c r="D187" s="31">
        <f t="shared" si="448"/>
        <v>0</v>
      </c>
      <c r="E187" s="33"/>
      <c r="F187" s="32">
        <f t="shared" ref="F187:G187" si="449">SUM(F175:F186)</f>
        <v>0</v>
      </c>
      <c r="G187" s="31">
        <f t="shared" si="449"/>
        <v>0</v>
      </c>
      <c r="H187" s="33"/>
      <c r="I187" s="32">
        <f t="shared" ref="I187:J187" si="450">SUM(I175:I186)</f>
        <v>0</v>
      </c>
      <c r="J187" s="31">
        <f t="shared" si="450"/>
        <v>0</v>
      </c>
      <c r="K187" s="33"/>
      <c r="L187" s="32">
        <f t="shared" ref="L187:M187" si="451">SUM(L175:L186)</f>
        <v>0</v>
      </c>
      <c r="M187" s="31">
        <f t="shared" si="451"/>
        <v>0</v>
      </c>
      <c r="N187" s="33"/>
      <c r="O187" s="32">
        <f t="shared" ref="O187:P187" si="452">SUM(O175:O186)</f>
        <v>221.696</v>
      </c>
      <c r="P187" s="31">
        <f t="shared" si="452"/>
        <v>1373.39</v>
      </c>
      <c r="Q187" s="33"/>
      <c r="R187" s="32">
        <f t="shared" ref="R187:S187" si="453">SUM(R175:R186)</f>
        <v>0</v>
      </c>
      <c r="S187" s="31">
        <f t="shared" si="453"/>
        <v>0</v>
      </c>
      <c r="T187" s="33"/>
      <c r="U187" s="32">
        <f t="shared" ref="U187:V187" si="454">SUM(U175:U186)</f>
        <v>0</v>
      </c>
      <c r="V187" s="31">
        <f t="shared" si="454"/>
        <v>0</v>
      </c>
      <c r="W187" s="33"/>
      <c r="X187" s="32">
        <f t="shared" ref="X187:Y187" si="455">SUM(X175:X186)</f>
        <v>13.010999999999999</v>
      </c>
      <c r="Y187" s="31">
        <f t="shared" si="455"/>
        <v>415.65</v>
      </c>
      <c r="Z187" s="33"/>
      <c r="AA187" s="32">
        <f t="shared" ref="AA187:AB187" si="456">SUM(AA175:AA186)</f>
        <v>0</v>
      </c>
      <c r="AB187" s="31">
        <f t="shared" si="456"/>
        <v>0</v>
      </c>
      <c r="AC187" s="33"/>
      <c r="AD187" s="32">
        <f t="shared" ref="AD187:AE187" si="457">SUM(AD175:AD186)</f>
        <v>0</v>
      </c>
      <c r="AE187" s="31">
        <f t="shared" si="457"/>
        <v>0</v>
      </c>
      <c r="AF187" s="33"/>
      <c r="AG187" s="32">
        <f t="shared" ref="AG187:AH187" si="458">SUM(AG175:AG186)</f>
        <v>0</v>
      </c>
      <c r="AH187" s="31">
        <f t="shared" si="458"/>
        <v>0</v>
      </c>
      <c r="AI187" s="33"/>
      <c r="AJ187" s="32"/>
      <c r="AK187" s="31"/>
      <c r="AL187" s="33"/>
      <c r="AM187" s="32">
        <f t="shared" ref="AM187:AN187" si="459">SUM(AM175:AM186)</f>
        <v>0</v>
      </c>
      <c r="AN187" s="31">
        <f t="shared" si="459"/>
        <v>0</v>
      </c>
      <c r="AO187" s="33"/>
      <c r="AP187" s="32">
        <f t="shared" ref="AP187:AQ187" si="460">SUM(AP175:AP186)</f>
        <v>0</v>
      </c>
      <c r="AQ187" s="31">
        <f t="shared" si="460"/>
        <v>0</v>
      </c>
      <c r="AR187" s="33"/>
      <c r="AS187" s="32">
        <f t="shared" ref="AS187:AT187" si="461">SUM(AS175:AS186)</f>
        <v>0</v>
      </c>
      <c r="AT187" s="31">
        <f t="shared" si="461"/>
        <v>0</v>
      </c>
      <c r="AU187" s="33"/>
      <c r="AV187" s="32">
        <f t="shared" ref="AV187:AW187" si="462">SUM(AV175:AV186)</f>
        <v>0</v>
      </c>
      <c r="AW187" s="31">
        <f t="shared" si="462"/>
        <v>0</v>
      </c>
      <c r="AX187" s="33"/>
      <c r="AY187" s="32">
        <f t="shared" ref="AY187:AZ187" si="463">SUM(AY175:AY186)</f>
        <v>0</v>
      </c>
      <c r="AZ187" s="31">
        <f t="shared" si="463"/>
        <v>0</v>
      </c>
      <c r="BA187" s="33"/>
      <c r="BB187" s="32">
        <f t="shared" ref="BB187:BC187" si="464">SUM(BB175:BB186)</f>
        <v>0</v>
      </c>
      <c r="BC187" s="31">
        <f t="shared" si="464"/>
        <v>0</v>
      </c>
      <c r="BD187" s="33"/>
      <c r="BE187" s="32">
        <f t="shared" ref="BE187:BF187" si="465">SUM(BE175:BE186)</f>
        <v>0</v>
      </c>
      <c r="BF187" s="31">
        <f t="shared" si="465"/>
        <v>0</v>
      </c>
      <c r="BG187" s="33"/>
      <c r="BH187" s="32">
        <f t="shared" ref="BH187:BI187" si="466">SUM(BH175:BH186)</f>
        <v>0</v>
      </c>
      <c r="BI187" s="31">
        <f t="shared" si="466"/>
        <v>0</v>
      </c>
      <c r="BJ187" s="33"/>
      <c r="BK187" s="32">
        <f t="shared" ref="BK187:BL187" si="467">SUM(BK175:BK186)</f>
        <v>0</v>
      </c>
      <c r="BL187" s="31">
        <f t="shared" si="467"/>
        <v>0</v>
      </c>
      <c r="BM187" s="33"/>
      <c r="BN187" s="32">
        <f t="shared" ref="BN187:BO187" si="468">SUM(BN175:BN186)</f>
        <v>0</v>
      </c>
      <c r="BO187" s="31">
        <f t="shared" si="468"/>
        <v>0</v>
      </c>
      <c r="BP187" s="33"/>
      <c r="BQ187" s="32">
        <f t="shared" ref="BQ187:BR187" si="469">SUM(BQ175:BQ186)</f>
        <v>0</v>
      </c>
      <c r="BR187" s="31">
        <f t="shared" si="469"/>
        <v>0</v>
      </c>
      <c r="BS187" s="33"/>
      <c r="BT187" s="32">
        <f t="shared" ref="BT187:BU187" si="470">SUM(BT175:BT186)</f>
        <v>0</v>
      </c>
      <c r="BU187" s="31">
        <f t="shared" si="470"/>
        <v>0</v>
      </c>
      <c r="BV187" s="33"/>
      <c r="BW187" s="32">
        <f t="shared" ref="BW187:BX187" si="471">SUM(BW175:BW186)</f>
        <v>0</v>
      </c>
      <c r="BX187" s="31">
        <f t="shared" si="471"/>
        <v>0</v>
      </c>
      <c r="BY187" s="33"/>
      <c r="BZ187" s="32">
        <f t="shared" ref="BZ187:CA187" si="472">SUM(BZ175:BZ186)</f>
        <v>1</v>
      </c>
      <c r="CA187" s="31">
        <f t="shared" si="472"/>
        <v>2</v>
      </c>
      <c r="CB187" s="33"/>
      <c r="CC187" s="32">
        <f t="shared" ref="CC187:CD187" si="473">SUM(CC175:CC186)</f>
        <v>0</v>
      </c>
      <c r="CD187" s="31">
        <f t="shared" si="473"/>
        <v>0</v>
      </c>
      <c r="CE187" s="33"/>
      <c r="CF187" s="32"/>
      <c r="CG187" s="31"/>
      <c r="CH187" s="33"/>
      <c r="CI187" s="32">
        <f t="shared" ref="CI187:CJ187" si="474">SUM(CI175:CI186)</f>
        <v>0</v>
      </c>
      <c r="CJ187" s="31">
        <f t="shared" si="474"/>
        <v>0</v>
      </c>
      <c r="CK187" s="33"/>
      <c r="CL187" s="32">
        <f t="shared" ref="CL187:CM187" si="475">SUM(CL175:CL186)</f>
        <v>0</v>
      </c>
      <c r="CM187" s="31">
        <f t="shared" si="475"/>
        <v>0</v>
      </c>
      <c r="CN187" s="33"/>
      <c r="CO187" s="32">
        <f t="shared" ref="CO187:CP187" si="476">SUM(CO175:CO186)</f>
        <v>0</v>
      </c>
      <c r="CP187" s="31">
        <f t="shared" si="476"/>
        <v>0</v>
      </c>
      <c r="CQ187" s="33"/>
      <c r="CR187" s="32">
        <f t="shared" ref="CR187:CS187" si="477">SUM(CR175:CR186)</f>
        <v>0</v>
      </c>
      <c r="CS187" s="31">
        <f t="shared" si="477"/>
        <v>0</v>
      </c>
      <c r="CT187" s="33"/>
      <c r="CU187" s="32">
        <f t="shared" ref="CU187:CV187" si="478">SUM(CU175:CU186)</f>
        <v>0</v>
      </c>
      <c r="CV187" s="31">
        <f t="shared" si="478"/>
        <v>0</v>
      </c>
      <c r="CW187" s="33"/>
      <c r="CX187" s="32">
        <f t="shared" ref="CX187:CY187" si="479">SUM(CX175:CX186)</f>
        <v>0</v>
      </c>
      <c r="CY187" s="31">
        <f t="shared" si="479"/>
        <v>0</v>
      </c>
      <c r="CZ187" s="33"/>
      <c r="DA187" s="32">
        <f t="shared" ref="DA187:DB187" si="480">SUM(DA175:DA186)</f>
        <v>0</v>
      </c>
      <c r="DB187" s="31">
        <f t="shared" si="480"/>
        <v>0</v>
      </c>
      <c r="DC187" s="33"/>
      <c r="DD187" s="32">
        <f t="shared" ref="DD187:DE187" si="481">SUM(DD175:DD186)</f>
        <v>0</v>
      </c>
      <c r="DE187" s="31">
        <f t="shared" si="481"/>
        <v>0</v>
      </c>
      <c r="DF187" s="33"/>
      <c r="DG187" s="32">
        <f>DD187+DA187+CX187+CU187+CR187+CO187+CL187+CC187+BW187+BT187+BK187+BE187+BB187+AY187+AV187+AM187+AG187+AD187+R187+L187+C187+AS187+BN187+BQ187+F187+U187+O187+I187+AP187+X187+BZ187</f>
        <v>235.70699999999999</v>
      </c>
      <c r="DH187" s="33">
        <f>DE187+DB187+CY187+CV187+CS187+CP187+CM187+CD187+BX187+BU187+BL187+BF187+BC187+AZ187+AW187+AN187+AH187+AE187+S187+M187+D187+AT187+BO187+BR187+G187+V187+P187+J187+AQ187+Y187+CA187</f>
        <v>1791.04</v>
      </c>
    </row>
    <row r="188" spans="1:112" x14ac:dyDescent="0.3">
      <c r="A188" s="41">
        <v>2018</v>
      </c>
      <c r="B188" s="42" t="s">
        <v>2</v>
      </c>
      <c r="C188" s="6">
        <v>0</v>
      </c>
      <c r="D188" s="5">
        <v>0</v>
      </c>
      <c r="E188" s="8">
        <v>0</v>
      </c>
      <c r="F188" s="6">
        <v>0</v>
      </c>
      <c r="G188" s="5">
        <v>0</v>
      </c>
      <c r="H188" s="8">
        <v>0</v>
      </c>
      <c r="I188" s="6">
        <v>0</v>
      </c>
      <c r="J188" s="5">
        <v>0</v>
      </c>
      <c r="K188" s="8">
        <v>0</v>
      </c>
      <c r="L188" s="6">
        <v>0</v>
      </c>
      <c r="M188" s="5">
        <v>0</v>
      </c>
      <c r="N188" s="8">
        <v>0</v>
      </c>
      <c r="O188" s="6">
        <v>0.42</v>
      </c>
      <c r="P188" s="5">
        <v>0.27</v>
      </c>
      <c r="Q188" s="8">
        <f t="shared" ref="Q188" si="482">P188/O188*1000</f>
        <v>642.85714285714289</v>
      </c>
      <c r="R188" s="6">
        <v>0</v>
      </c>
      <c r="S188" s="5">
        <v>0</v>
      </c>
      <c r="T188" s="8">
        <v>0</v>
      </c>
      <c r="U188" s="6">
        <v>0</v>
      </c>
      <c r="V188" s="5">
        <v>0</v>
      </c>
      <c r="W188" s="8">
        <v>0</v>
      </c>
      <c r="X188" s="6">
        <v>0</v>
      </c>
      <c r="Y188" s="5">
        <v>0</v>
      </c>
      <c r="Z188" s="8">
        <v>0</v>
      </c>
      <c r="AA188" s="6">
        <v>0</v>
      </c>
      <c r="AB188" s="5">
        <v>0</v>
      </c>
      <c r="AC188" s="8">
        <f t="shared" ref="AC188:AC199" si="483">IF(AA188=0,0,AB188/AA188*1000)</f>
        <v>0</v>
      </c>
      <c r="AD188" s="6">
        <v>0</v>
      </c>
      <c r="AE188" s="5">
        <v>0</v>
      </c>
      <c r="AF188" s="8">
        <v>0</v>
      </c>
      <c r="AG188" s="6">
        <v>0</v>
      </c>
      <c r="AH188" s="5">
        <v>0</v>
      </c>
      <c r="AI188" s="8">
        <v>0</v>
      </c>
      <c r="AJ188" s="6"/>
      <c r="AK188" s="5"/>
      <c r="AL188" s="8"/>
      <c r="AM188" s="6">
        <v>0</v>
      </c>
      <c r="AN188" s="5">
        <v>0</v>
      </c>
      <c r="AO188" s="8">
        <v>0</v>
      </c>
      <c r="AP188" s="6">
        <v>0</v>
      </c>
      <c r="AQ188" s="5">
        <v>0</v>
      </c>
      <c r="AR188" s="8">
        <v>0</v>
      </c>
      <c r="AS188" s="6">
        <v>0</v>
      </c>
      <c r="AT188" s="5">
        <v>0</v>
      </c>
      <c r="AU188" s="8">
        <v>0</v>
      </c>
      <c r="AV188" s="6">
        <v>0</v>
      </c>
      <c r="AW188" s="5">
        <v>0</v>
      </c>
      <c r="AX188" s="8">
        <v>0</v>
      </c>
      <c r="AY188" s="6">
        <v>0</v>
      </c>
      <c r="AZ188" s="5">
        <v>0</v>
      </c>
      <c r="BA188" s="8">
        <v>0</v>
      </c>
      <c r="BB188" s="6">
        <v>0</v>
      </c>
      <c r="BC188" s="5">
        <v>0</v>
      </c>
      <c r="BD188" s="8">
        <v>0</v>
      </c>
      <c r="BE188" s="6">
        <v>0</v>
      </c>
      <c r="BF188" s="5">
        <v>0</v>
      </c>
      <c r="BG188" s="8">
        <v>0</v>
      </c>
      <c r="BH188" s="6">
        <v>0.27</v>
      </c>
      <c r="BI188" s="5">
        <v>4.79</v>
      </c>
      <c r="BJ188" s="8">
        <f t="shared" ref="BJ188:BJ189" si="484">BI188/BH188*1000</f>
        <v>17740.740740740741</v>
      </c>
      <c r="BK188" s="6">
        <v>0</v>
      </c>
      <c r="BL188" s="5">
        <v>0</v>
      </c>
      <c r="BM188" s="8">
        <v>0</v>
      </c>
      <c r="BN188" s="6">
        <v>0</v>
      </c>
      <c r="BO188" s="5">
        <v>0</v>
      </c>
      <c r="BP188" s="8">
        <v>0</v>
      </c>
      <c r="BQ188" s="6">
        <v>0</v>
      </c>
      <c r="BR188" s="5">
        <v>0</v>
      </c>
      <c r="BS188" s="8">
        <v>0</v>
      </c>
      <c r="BT188" s="6">
        <v>0</v>
      </c>
      <c r="BU188" s="5">
        <v>0</v>
      </c>
      <c r="BV188" s="8">
        <v>0</v>
      </c>
      <c r="BW188" s="6">
        <v>0</v>
      </c>
      <c r="BX188" s="5">
        <v>0</v>
      </c>
      <c r="BY188" s="8">
        <v>0</v>
      </c>
      <c r="BZ188" s="6">
        <v>0</v>
      </c>
      <c r="CA188" s="5">
        <v>0</v>
      </c>
      <c r="CB188" s="8">
        <v>0</v>
      </c>
      <c r="CC188" s="6">
        <v>0</v>
      </c>
      <c r="CD188" s="5">
        <v>0</v>
      </c>
      <c r="CE188" s="8">
        <v>0</v>
      </c>
      <c r="CF188" s="6"/>
      <c r="CG188" s="5"/>
      <c r="CH188" s="8"/>
      <c r="CI188" s="6">
        <v>0</v>
      </c>
      <c r="CJ188" s="5">
        <v>0</v>
      </c>
      <c r="CK188" s="8">
        <v>0</v>
      </c>
      <c r="CL188" s="6">
        <v>0</v>
      </c>
      <c r="CM188" s="5">
        <v>0</v>
      </c>
      <c r="CN188" s="8">
        <v>0</v>
      </c>
      <c r="CO188" s="6">
        <v>0</v>
      </c>
      <c r="CP188" s="5">
        <v>0</v>
      </c>
      <c r="CQ188" s="8">
        <v>0</v>
      </c>
      <c r="CR188" s="6">
        <v>0</v>
      </c>
      <c r="CS188" s="5">
        <v>0</v>
      </c>
      <c r="CT188" s="8">
        <v>0</v>
      </c>
      <c r="CU188" s="6">
        <v>0</v>
      </c>
      <c r="CV188" s="5">
        <v>0</v>
      </c>
      <c r="CW188" s="8">
        <v>0</v>
      </c>
      <c r="CX188" s="6">
        <v>0</v>
      </c>
      <c r="CY188" s="5">
        <v>0</v>
      </c>
      <c r="CZ188" s="8">
        <v>0</v>
      </c>
      <c r="DA188" s="6">
        <v>0</v>
      </c>
      <c r="DB188" s="5">
        <v>0</v>
      </c>
      <c r="DC188" s="8">
        <v>0</v>
      </c>
      <c r="DD188" s="6">
        <v>0</v>
      </c>
      <c r="DE188" s="5">
        <v>0</v>
      </c>
      <c r="DF188" s="8">
        <v>0</v>
      </c>
      <c r="DG188" s="6">
        <f t="shared" ref="DG188:DG200" si="485">DD188+DA188+CX188+CU188+CR188+CO188+CL188+CC188+BW188+BT188+BK188+BE188+BB188+AY188+AV188+AM188+AG188+AD188+R188+L188+C188+AS188+BN188+BQ188+F188+U188+O188+I188+AP188+X188+BZ188+BH188+CI188</f>
        <v>0.69</v>
      </c>
      <c r="DH188" s="8">
        <f t="shared" ref="DH188:DH200" si="486">DE188+DB188+CY188+CV188+CS188+CP188+CM188+CD188+BX188+BU188+BL188+BF188+BC188+AZ188+AW188+AN188+AH188+AE188+S188+M188+D188+AT188+BO188+BR188+G188+V188+P188+J188+AQ188+Y188+CA188+BI188+CJ188</f>
        <v>5.0600000000000005</v>
      </c>
    </row>
    <row r="189" spans="1:112" x14ac:dyDescent="0.3">
      <c r="A189" s="41">
        <v>2018</v>
      </c>
      <c r="B189" s="42" t="s">
        <v>3</v>
      </c>
      <c r="C189" s="6">
        <v>0</v>
      </c>
      <c r="D189" s="5">
        <v>0</v>
      </c>
      <c r="E189" s="8">
        <v>0</v>
      </c>
      <c r="F189" s="6">
        <v>0</v>
      </c>
      <c r="G189" s="5">
        <v>0</v>
      </c>
      <c r="H189" s="8">
        <v>0</v>
      </c>
      <c r="I189" s="6">
        <v>0</v>
      </c>
      <c r="J189" s="5">
        <v>0</v>
      </c>
      <c r="K189" s="8">
        <v>0</v>
      </c>
      <c r="L189" s="6">
        <v>0</v>
      </c>
      <c r="M189" s="5">
        <v>0</v>
      </c>
      <c r="N189" s="8">
        <v>0</v>
      </c>
      <c r="O189" s="6">
        <v>0</v>
      </c>
      <c r="P189" s="5">
        <v>0</v>
      </c>
      <c r="Q189" s="8">
        <v>0</v>
      </c>
      <c r="R189" s="6">
        <v>0</v>
      </c>
      <c r="S189" s="5">
        <v>0</v>
      </c>
      <c r="T189" s="8">
        <v>0</v>
      </c>
      <c r="U189" s="6">
        <v>0</v>
      </c>
      <c r="V189" s="5">
        <v>0</v>
      </c>
      <c r="W189" s="8">
        <v>0</v>
      </c>
      <c r="X189" s="6">
        <v>0</v>
      </c>
      <c r="Y189" s="5">
        <v>0</v>
      </c>
      <c r="Z189" s="8">
        <v>0</v>
      </c>
      <c r="AA189" s="6">
        <v>0</v>
      </c>
      <c r="AB189" s="5">
        <v>0</v>
      </c>
      <c r="AC189" s="8">
        <f t="shared" si="483"/>
        <v>0</v>
      </c>
      <c r="AD189" s="6">
        <v>0</v>
      </c>
      <c r="AE189" s="5">
        <v>0</v>
      </c>
      <c r="AF189" s="8">
        <v>0</v>
      </c>
      <c r="AG189" s="6">
        <v>0</v>
      </c>
      <c r="AH189" s="5">
        <v>0</v>
      </c>
      <c r="AI189" s="8">
        <v>0</v>
      </c>
      <c r="AJ189" s="6"/>
      <c r="AK189" s="5"/>
      <c r="AL189" s="8"/>
      <c r="AM189" s="6">
        <v>0</v>
      </c>
      <c r="AN189" s="5">
        <v>0</v>
      </c>
      <c r="AO189" s="8">
        <v>0</v>
      </c>
      <c r="AP189" s="6">
        <v>0</v>
      </c>
      <c r="AQ189" s="5">
        <v>0</v>
      </c>
      <c r="AR189" s="8">
        <v>0</v>
      </c>
      <c r="AS189" s="6">
        <v>0</v>
      </c>
      <c r="AT189" s="5">
        <v>0</v>
      </c>
      <c r="AU189" s="8">
        <v>0</v>
      </c>
      <c r="AV189" s="6">
        <v>0</v>
      </c>
      <c r="AW189" s="5">
        <v>0</v>
      </c>
      <c r="AX189" s="8">
        <v>0</v>
      </c>
      <c r="AY189" s="6">
        <v>0</v>
      </c>
      <c r="AZ189" s="5">
        <v>0</v>
      </c>
      <c r="BA189" s="8">
        <v>0</v>
      </c>
      <c r="BB189" s="6">
        <v>0</v>
      </c>
      <c r="BC189" s="5">
        <v>0</v>
      </c>
      <c r="BD189" s="8">
        <v>0</v>
      </c>
      <c r="BE189" s="6">
        <v>0</v>
      </c>
      <c r="BF189" s="5">
        <v>0</v>
      </c>
      <c r="BG189" s="8">
        <v>0</v>
      </c>
      <c r="BH189" s="6">
        <v>6.49</v>
      </c>
      <c r="BI189" s="5">
        <v>16.010000000000002</v>
      </c>
      <c r="BJ189" s="8">
        <f t="shared" si="484"/>
        <v>2466.872110939908</v>
      </c>
      <c r="BK189" s="6">
        <v>0</v>
      </c>
      <c r="BL189" s="5">
        <v>0</v>
      </c>
      <c r="BM189" s="8">
        <v>0</v>
      </c>
      <c r="BN189" s="6">
        <v>0</v>
      </c>
      <c r="BO189" s="5">
        <v>0</v>
      </c>
      <c r="BP189" s="8">
        <v>0</v>
      </c>
      <c r="BQ189" s="6">
        <v>0</v>
      </c>
      <c r="BR189" s="5">
        <v>0</v>
      </c>
      <c r="BS189" s="8">
        <v>0</v>
      </c>
      <c r="BT189" s="6">
        <v>0</v>
      </c>
      <c r="BU189" s="5">
        <v>0</v>
      </c>
      <c r="BV189" s="8">
        <v>0</v>
      </c>
      <c r="BW189" s="6">
        <v>0</v>
      </c>
      <c r="BX189" s="5">
        <v>0</v>
      </c>
      <c r="BY189" s="8">
        <v>0</v>
      </c>
      <c r="BZ189" s="6">
        <v>0</v>
      </c>
      <c r="CA189" s="5">
        <v>0</v>
      </c>
      <c r="CB189" s="8">
        <v>0</v>
      </c>
      <c r="CC189" s="6">
        <v>0</v>
      </c>
      <c r="CD189" s="5">
        <v>0</v>
      </c>
      <c r="CE189" s="8">
        <v>0</v>
      </c>
      <c r="CF189" s="6"/>
      <c r="CG189" s="5"/>
      <c r="CH189" s="8"/>
      <c r="CI189" s="6">
        <v>0</v>
      </c>
      <c r="CJ189" s="5">
        <v>0</v>
      </c>
      <c r="CK189" s="8">
        <v>0</v>
      </c>
      <c r="CL189" s="6">
        <v>0</v>
      </c>
      <c r="CM189" s="5">
        <v>0</v>
      </c>
      <c r="CN189" s="8">
        <v>0</v>
      </c>
      <c r="CO189" s="6">
        <v>0</v>
      </c>
      <c r="CP189" s="5">
        <v>0</v>
      </c>
      <c r="CQ189" s="8">
        <v>0</v>
      </c>
      <c r="CR189" s="6">
        <v>0</v>
      </c>
      <c r="CS189" s="5">
        <v>0</v>
      </c>
      <c r="CT189" s="8">
        <v>0</v>
      </c>
      <c r="CU189" s="6">
        <v>0</v>
      </c>
      <c r="CV189" s="5">
        <v>0</v>
      </c>
      <c r="CW189" s="8">
        <v>0</v>
      </c>
      <c r="CX189" s="6">
        <v>0</v>
      </c>
      <c r="CY189" s="5">
        <v>0</v>
      </c>
      <c r="CZ189" s="8">
        <v>0</v>
      </c>
      <c r="DA189" s="6">
        <v>0</v>
      </c>
      <c r="DB189" s="5">
        <v>0</v>
      </c>
      <c r="DC189" s="8">
        <v>0</v>
      </c>
      <c r="DD189" s="6">
        <v>0</v>
      </c>
      <c r="DE189" s="5">
        <v>0</v>
      </c>
      <c r="DF189" s="8">
        <v>0</v>
      </c>
      <c r="DG189" s="6">
        <f t="shared" si="485"/>
        <v>6.49</v>
      </c>
      <c r="DH189" s="8">
        <f t="shared" si="486"/>
        <v>16.010000000000002</v>
      </c>
    </row>
    <row r="190" spans="1:112" x14ac:dyDescent="0.3">
      <c r="A190" s="41">
        <v>2018</v>
      </c>
      <c r="B190" s="42" t="s">
        <v>4</v>
      </c>
      <c r="C190" s="6">
        <v>0</v>
      </c>
      <c r="D190" s="5">
        <v>0</v>
      </c>
      <c r="E190" s="8">
        <v>0</v>
      </c>
      <c r="F190" s="6">
        <v>0</v>
      </c>
      <c r="G190" s="5">
        <v>0</v>
      </c>
      <c r="H190" s="8">
        <v>0</v>
      </c>
      <c r="I190" s="6">
        <v>0</v>
      </c>
      <c r="J190" s="5">
        <v>0</v>
      </c>
      <c r="K190" s="8">
        <v>0</v>
      </c>
      <c r="L190" s="6">
        <v>0</v>
      </c>
      <c r="M190" s="5">
        <v>0</v>
      </c>
      <c r="N190" s="8">
        <v>0</v>
      </c>
      <c r="O190" s="6">
        <v>0</v>
      </c>
      <c r="P190" s="5">
        <v>0</v>
      </c>
      <c r="Q190" s="8">
        <v>0</v>
      </c>
      <c r="R190" s="6">
        <v>0</v>
      </c>
      <c r="S190" s="5">
        <v>0</v>
      </c>
      <c r="T190" s="8">
        <v>0</v>
      </c>
      <c r="U190" s="6">
        <v>0</v>
      </c>
      <c r="V190" s="5">
        <v>0</v>
      </c>
      <c r="W190" s="8">
        <v>0</v>
      </c>
      <c r="X190" s="6">
        <v>0</v>
      </c>
      <c r="Y190" s="5">
        <v>0</v>
      </c>
      <c r="Z190" s="8">
        <v>0</v>
      </c>
      <c r="AA190" s="6">
        <v>0</v>
      </c>
      <c r="AB190" s="5">
        <v>0</v>
      </c>
      <c r="AC190" s="8">
        <f t="shared" si="483"/>
        <v>0</v>
      </c>
      <c r="AD190" s="6">
        <v>0</v>
      </c>
      <c r="AE190" s="5">
        <v>0</v>
      </c>
      <c r="AF190" s="8">
        <v>0</v>
      </c>
      <c r="AG190" s="6">
        <v>0</v>
      </c>
      <c r="AH190" s="5">
        <v>0</v>
      </c>
      <c r="AI190" s="8">
        <v>0</v>
      </c>
      <c r="AJ190" s="6"/>
      <c r="AK190" s="5"/>
      <c r="AL190" s="8"/>
      <c r="AM190" s="6">
        <v>0</v>
      </c>
      <c r="AN190" s="5">
        <v>0</v>
      </c>
      <c r="AO190" s="8">
        <v>0</v>
      </c>
      <c r="AP190" s="6">
        <v>0</v>
      </c>
      <c r="AQ190" s="5">
        <v>0</v>
      </c>
      <c r="AR190" s="8">
        <v>0</v>
      </c>
      <c r="AS190" s="6">
        <v>0</v>
      </c>
      <c r="AT190" s="5">
        <v>0</v>
      </c>
      <c r="AU190" s="8">
        <v>0</v>
      </c>
      <c r="AV190" s="6">
        <v>0</v>
      </c>
      <c r="AW190" s="5">
        <v>0</v>
      </c>
      <c r="AX190" s="8">
        <v>0</v>
      </c>
      <c r="AY190" s="6">
        <v>0</v>
      </c>
      <c r="AZ190" s="5">
        <v>0</v>
      </c>
      <c r="BA190" s="8">
        <v>0</v>
      </c>
      <c r="BB190" s="6">
        <v>0</v>
      </c>
      <c r="BC190" s="5">
        <v>0</v>
      </c>
      <c r="BD190" s="8">
        <v>0</v>
      </c>
      <c r="BE190" s="6">
        <v>0</v>
      </c>
      <c r="BF190" s="5">
        <v>0</v>
      </c>
      <c r="BG190" s="8">
        <v>0</v>
      </c>
      <c r="BH190" s="6">
        <v>0</v>
      </c>
      <c r="BI190" s="5">
        <v>0</v>
      </c>
      <c r="BJ190" s="8">
        <v>0</v>
      </c>
      <c r="BK190" s="6">
        <v>0</v>
      </c>
      <c r="BL190" s="5">
        <v>0</v>
      </c>
      <c r="BM190" s="8">
        <v>0</v>
      </c>
      <c r="BN190" s="6">
        <v>0</v>
      </c>
      <c r="BO190" s="5">
        <v>0</v>
      </c>
      <c r="BP190" s="8">
        <v>0</v>
      </c>
      <c r="BQ190" s="6">
        <v>0</v>
      </c>
      <c r="BR190" s="5">
        <v>0</v>
      </c>
      <c r="BS190" s="8">
        <v>0</v>
      </c>
      <c r="BT190" s="6">
        <v>0</v>
      </c>
      <c r="BU190" s="5">
        <v>0</v>
      </c>
      <c r="BV190" s="8">
        <v>0</v>
      </c>
      <c r="BW190" s="6">
        <v>0</v>
      </c>
      <c r="BX190" s="5">
        <v>0</v>
      </c>
      <c r="BY190" s="8">
        <v>0</v>
      </c>
      <c r="BZ190" s="6">
        <v>0</v>
      </c>
      <c r="CA190" s="5">
        <v>0</v>
      </c>
      <c r="CB190" s="8">
        <v>0</v>
      </c>
      <c r="CC190" s="6">
        <v>0</v>
      </c>
      <c r="CD190" s="5">
        <v>0</v>
      </c>
      <c r="CE190" s="8">
        <v>0</v>
      </c>
      <c r="CF190" s="6"/>
      <c r="CG190" s="5"/>
      <c r="CH190" s="8"/>
      <c r="CI190" s="6">
        <v>0</v>
      </c>
      <c r="CJ190" s="5">
        <v>0</v>
      </c>
      <c r="CK190" s="8">
        <v>0</v>
      </c>
      <c r="CL190" s="6">
        <v>0</v>
      </c>
      <c r="CM190" s="5">
        <v>0</v>
      </c>
      <c r="CN190" s="8">
        <v>0</v>
      </c>
      <c r="CO190" s="6">
        <v>0</v>
      </c>
      <c r="CP190" s="5">
        <v>0</v>
      </c>
      <c r="CQ190" s="8">
        <v>0</v>
      </c>
      <c r="CR190" s="6">
        <v>0</v>
      </c>
      <c r="CS190" s="5">
        <v>0</v>
      </c>
      <c r="CT190" s="8">
        <v>0</v>
      </c>
      <c r="CU190" s="6">
        <v>0</v>
      </c>
      <c r="CV190" s="5">
        <v>0</v>
      </c>
      <c r="CW190" s="8">
        <v>0</v>
      </c>
      <c r="CX190" s="6">
        <v>0</v>
      </c>
      <c r="CY190" s="5">
        <v>0</v>
      </c>
      <c r="CZ190" s="8">
        <v>0</v>
      </c>
      <c r="DA190" s="6">
        <v>0</v>
      </c>
      <c r="DB190" s="5">
        <v>0</v>
      </c>
      <c r="DC190" s="8">
        <v>0</v>
      </c>
      <c r="DD190" s="6">
        <v>0</v>
      </c>
      <c r="DE190" s="5">
        <v>0</v>
      </c>
      <c r="DF190" s="8">
        <v>0</v>
      </c>
      <c r="DG190" s="6">
        <f t="shared" si="485"/>
        <v>0</v>
      </c>
      <c r="DH190" s="8">
        <f t="shared" si="486"/>
        <v>0</v>
      </c>
    </row>
    <row r="191" spans="1:112" x14ac:dyDescent="0.3">
      <c r="A191" s="41">
        <v>2018</v>
      </c>
      <c r="B191" s="42" t="s">
        <v>5</v>
      </c>
      <c r="C191" s="6">
        <v>0</v>
      </c>
      <c r="D191" s="5">
        <v>0</v>
      </c>
      <c r="E191" s="8">
        <v>0</v>
      </c>
      <c r="F191" s="6">
        <v>0</v>
      </c>
      <c r="G191" s="5">
        <v>0</v>
      </c>
      <c r="H191" s="8">
        <v>0</v>
      </c>
      <c r="I191" s="6">
        <v>0</v>
      </c>
      <c r="J191" s="5">
        <v>0</v>
      </c>
      <c r="K191" s="8">
        <v>0</v>
      </c>
      <c r="L191" s="6">
        <v>0</v>
      </c>
      <c r="M191" s="5">
        <v>0</v>
      </c>
      <c r="N191" s="8">
        <v>0</v>
      </c>
      <c r="O191" s="6">
        <v>0</v>
      </c>
      <c r="P191" s="5">
        <v>0</v>
      </c>
      <c r="Q191" s="8">
        <v>0</v>
      </c>
      <c r="R191" s="6">
        <v>0</v>
      </c>
      <c r="S191" s="5">
        <v>0</v>
      </c>
      <c r="T191" s="8">
        <v>0</v>
      </c>
      <c r="U191" s="6">
        <v>0</v>
      </c>
      <c r="V191" s="5">
        <v>0</v>
      </c>
      <c r="W191" s="8">
        <v>0</v>
      </c>
      <c r="X191" s="6">
        <v>0</v>
      </c>
      <c r="Y191" s="5">
        <v>0</v>
      </c>
      <c r="Z191" s="8">
        <v>0</v>
      </c>
      <c r="AA191" s="6">
        <v>0</v>
      </c>
      <c r="AB191" s="5">
        <v>0</v>
      </c>
      <c r="AC191" s="8">
        <f t="shared" si="483"/>
        <v>0</v>
      </c>
      <c r="AD191" s="6">
        <v>0</v>
      </c>
      <c r="AE191" s="5">
        <v>0</v>
      </c>
      <c r="AF191" s="8">
        <v>0</v>
      </c>
      <c r="AG191" s="6">
        <v>0</v>
      </c>
      <c r="AH191" s="5">
        <v>0</v>
      </c>
      <c r="AI191" s="8">
        <v>0</v>
      </c>
      <c r="AJ191" s="6"/>
      <c r="AK191" s="5"/>
      <c r="AL191" s="8"/>
      <c r="AM191" s="6">
        <v>0</v>
      </c>
      <c r="AN191" s="5">
        <v>0</v>
      </c>
      <c r="AO191" s="8">
        <v>0</v>
      </c>
      <c r="AP191" s="6">
        <v>0</v>
      </c>
      <c r="AQ191" s="5">
        <v>0</v>
      </c>
      <c r="AR191" s="8">
        <v>0</v>
      </c>
      <c r="AS191" s="6">
        <v>0</v>
      </c>
      <c r="AT191" s="5">
        <v>0</v>
      </c>
      <c r="AU191" s="8">
        <v>0</v>
      </c>
      <c r="AV191" s="6">
        <v>0</v>
      </c>
      <c r="AW191" s="5">
        <v>0</v>
      </c>
      <c r="AX191" s="8">
        <v>0</v>
      </c>
      <c r="AY191" s="6">
        <v>0</v>
      </c>
      <c r="AZ191" s="5">
        <v>0</v>
      </c>
      <c r="BA191" s="8">
        <v>0</v>
      </c>
      <c r="BB191" s="6">
        <v>0</v>
      </c>
      <c r="BC191" s="5">
        <v>0</v>
      </c>
      <c r="BD191" s="8">
        <v>0</v>
      </c>
      <c r="BE191" s="6">
        <v>0</v>
      </c>
      <c r="BF191" s="5">
        <v>0</v>
      </c>
      <c r="BG191" s="8">
        <v>0</v>
      </c>
      <c r="BH191" s="6">
        <v>0</v>
      </c>
      <c r="BI191" s="5">
        <v>0</v>
      </c>
      <c r="BJ191" s="8">
        <v>0</v>
      </c>
      <c r="BK191" s="6">
        <v>0</v>
      </c>
      <c r="BL191" s="5">
        <v>0</v>
      </c>
      <c r="BM191" s="8">
        <v>0</v>
      </c>
      <c r="BN191" s="6">
        <v>0</v>
      </c>
      <c r="BO191" s="5">
        <v>0</v>
      </c>
      <c r="BP191" s="8">
        <v>0</v>
      </c>
      <c r="BQ191" s="6">
        <v>0</v>
      </c>
      <c r="BR191" s="5">
        <v>0</v>
      </c>
      <c r="BS191" s="8">
        <v>0</v>
      </c>
      <c r="BT191" s="6">
        <v>0</v>
      </c>
      <c r="BU191" s="5">
        <v>0</v>
      </c>
      <c r="BV191" s="8">
        <v>0</v>
      </c>
      <c r="BW191" s="6">
        <v>0</v>
      </c>
      <c r="BX191" s="5">
        <v>0</v>
      </c>
      <c r="BY191" s="8">
        <v>0</v>
      </c>
      <c r="BZ191" s="6">
        <v>0</v>
      </c>
      <c r="CA191" s="5">
        <v>0</v>
      </c>
      <c r="CB191" s="8">
        <v>0</v>
      </c>
      <c r="CC191" s="6">
        <v>0</v>
      </c>
      <c r="CD191" s="5">
        <v>0</v>
      </c>
      <c r="CE191" s="8">
        <v>0</v>
      </c>
      <c r="CF191" s="6"/>
      <c r="CG191" s="5"/>
      <c r="CH191" s="8"/>
      <c r="CI191" s="6">
        <v>0</v>
      </c>
      <c r="CJ191" s="5">
        <v>0</v>
      </c>
      <c r="CK191" s="8">
        <v>0</v>
      </c>
      <c r="CL191" s="6">
        <v>24.1</v>
      </c>
      <c r="CM191" s="5">
        <v>235.18</v>
      </c>
      <c r="CN191" s="8">
        <f t="shared" ref="CN191" si="487">CM191/CL191*1000</f>
        <v>9758.5062240663883</v>
      </c>
      <c r="CO191" s="6">
        <v>0</v>
      </c>
      <c r="CP191" s="5">
        <v>0</v>
      </c>
      <c r="CQ191" s="8">
        <v>0</v>
      </c>
      <c r="CR191" s="6">
        <v>0</v>
      </c>
      <c r="CS191" s="5">
        <v>0</v>
      </c>
      <c r="CT191" s="8">
        <v>0</v>
      </c>
      <c r="CU191" s="6">
        <v>0</v>
      </c>
      <c r="CV191" s="5">
        <v>0</v>
      </c>
      <c r="CW191" s="8">
        <v>0</v>
      </c>
      <c r="CX191" s="6">
        <v>0</v>
      </c>
      <c r="CY191" s="5">
        <v>0</v>
      </c>
      <c r="CZ191" s="8">
        <v>0</v>
      </c>
      <c r="DA191" s="6">
        <v>0</v>
      </c>
      <c r="DB191" s="5">
        <v>0</v>
      </c>
      <c r="DC191" s="8">
        <v>0</v>
      </c>
      <c r="DD191" s="6">
        <v>0</v>
      </c>
      <c r="DE191" s="5">
        <v>0</v>
      </c>
      <c r="DF191" s="8">
        <v>0</v>
      </c>
      <c r="DG191" s="6">
        <f t="shared" si="485"/>
        <v>24.1</v>
      </c>
      <c r="DH191" s="8">
        <f t="shared" si="486"/>
        <v>235.18</v>
      </c>
    </row>
    <row r="192" spans="1:112" x14ac:dyDescent="0.3">
      <c r="A192" s="41">
        <v>2018</v>
      </c>
      <c r="B192" s="42" t="s">
        <v>6</v>
      </c>
      <c r="C192" s="6">
        <v>0</v>
      </c>
      <c r="D192" s="5">
        <v>0</v>
      </c>
      <c r="E192" s="8">
        <v>0</v>
      </c>
      <c r="F192" s="6">
        <v>0</v>
      </c>
      <c r="G192" s="5">
        <v>0</v>
      </c>
      <c r="H192" s="8">
        <v>0</v>
      </c>
      <c r="I192" s="6">
        <v>0</v>
      </c>
      <c r="J192" s="5">
        <v>0</v>
      </c>
      <c r="K192" s="8">
        <v>0</v>
      </c>
      <c r="L192" s="6">
        <v>0</v>
      </c>
      <c r="M192" s="5">
        <v>0</v>
      </c>
      <c r="N192" s="8">
        <v>0</v>
      </c>
      <c r="O192" s="6">
        <v>0</v>
      </c>
      <c r="P192" s="5">
        <v>0</v>
      </c>
      <c r="Q192" s="8">
        <v>0</v>
      </c>
      <c r="R192" s="6">
        <v>0</v>
      </c>
      <c r="S192" s="5">
        <v>0</v>
      </c>
      <c r="T192" s="8">
        <v>0</v>
      </c>
      <c r="U192" s="6">
        <v>0</v>
      </c>
      <c r="V192" s="5">
        <v>0</v>
      </c>
      <c r="W192" s="8">
        <v>0</v>
      </c>
      <c r="X192" s="6">
        <v>0</v>
      </c>
      <c r="Y192" s="5">
        <v>0</v>
      </c>
      <c r="Z192" s="8">
        <v>0</v>
      </c>
      <c r="AA192" s="6">
        <v>0</v>
      </c>
      <c r="AB192" s="5">
        <v>0</v>
      </c>
      <c r="AC192" s="8">
        <f t="shared" si="483"/>
        <v>0</v>
      </c>
      <c r="AD192" s="6">
        <v>0</v>
      </c>
      <c r="AE192" s="5">
        <v>0</v>
      </c>
      <c r="AF192" s="8">
        <v>0</v>
      </c>
      <c r="AG192" s="6">
        <v>0</v>
      </c>
      <c r="AH192" s="5">
        <v>0</v>
      </c>
      <c r="AI192" s="8">
        <v>0</v>
      </c>
      <c r="AJ192" s="6"/>
      <c r="AK192" s="5"/>
      <c r="AL192" s="8"/>
      <c r="AM192" s="6">
        <v>0</v>
      </c>
      <c r="AN192" s="5">
        <v>0</v>
      </c>
      <c r="AO192" s="8">
        <v>0</v>
      </c>
      <c r="AP192" s="6">
        <v>0</v>
      </c>
      <c r="AQ192" s="5">
        <v>0</v>
      </c>
      <c r="AR192" s="8">
        <v>0</v>
      </c>
      <c r="AS192" s="6">
        <v>0</v>
      </c>
      <c r="AT192" s="5">
        <v>0</v>
      </c>
      <c r="AU192" s="8">
        <v>0</v>
      </c>
      <c r="AV192" s="6">
        <v>0</v>
      </c>
      <c r="AW192" s="5">
        <v>0</v>
      </c>
      <c r="AX192" s="8">
        <v>0</v>
      </c>
      <c r="AY192" s="6">
        <v>0</v>
      </c>
      <c r="AZ192" s="5">
        <v>0</v>
      </c>
      <c r="BA192" s="8">
        <v>0</v>
      </c>
      <c r="BB192" s="6">
        <v>0</v>
      </c>
      <c r="BC192" s="5">
        <v>0</v>
      </c>
      <c r="BD192" s="8">
        <v>0</v>
      </c>
      <c r="BE192" s="6">
        <v>0</v>
      </c>
      <c r="BF192" s="5">
        <v>0</v>
      </c>
      <c r="BG192" s="8">
        <v>0</v>
      </c>
      <c r="BH192" s="6">
        <v>0</v>
      </c>
      <c r="BI192" s="5">
        <v>0</v>
      </c>
      <c r="BJ192" s="8">
        <v>0</v>
      </c>
      <c r="BK192" s="6">
        <v>0</v>
      </c>
      <c r="BL192" s="5">
        <v>0</v>
      </c>
      <c r="BM192" s="8">
        <v>0</v>
      </c>
      <c r="BN192" s="6">
        <v>0</v>
      </c>
      <c r="BO192" s="5">
        <v>0</v>
      </c>
      <c r="BP192" s="8">
        <v>0</v>
      </c>
      <c r="BQ192" s="6">
        <v>0</v>
      </c>
      <c r="BR192" s="5">
        <v>0</v>
      </c>
      <c r="BS192" s="8">
        <v>0</v>
      </c>
      <c r="BT192" s="6">
        <v>0</v>
      </c>
      <c r="BU192" s="5">
        <v>0</v>
      </c>
      <c r="BV192" s="8">
        <v>0</v>
      </c>
      <c r="BW192" s="6">
        <v>0</v>
      </c>
      <c r="BX192" s="5">
        <v>0</v>
      </c>
      <c r="BY192" s="8">
        <v>0</v>
      </c>
      <c r="BZ192" s="6">
        <v>0</v>
      </c>
      <c r="CA192" s="5">
        <v>0</v>
      </c>
      <c r="CB192" s="8">
        <v>0</v>
      </c>
      <c r="CC192" s="6">
        <v>0</v>
      </c>
      <c r="CD192" s="5">
        <v>0</v>
      </c>
      <c r="CE192" s="8">
        <v>0</v>
      </c>
      <c r="CF192" s="6"/>
      <c r="CG192" s="5"/>
      <c r="CH192" s="8"/>
      <c r="CI192" s="6">
        <v>0</v>
      </c>
      <c r="CJ192" s="5">
        <v>0</v>
      </c>
      <c r="CK192" s="8">
        <v>0</v>
      </c>
      <c r="CL192" s="6">
        <v>0</v>
      </c>
      <c r="CM192" s="5">
        <v>0</v>
      </c>
      <c r="CN192" s="8">
        <v>0</v>
      </c>
      <c r="CO192" s="6">
        <v>0</v>
      </c>
      <c r="CP192" s="5">
        <v>0</v>
      </c>
      <c r="CQ192" s="8">
        <v>0</v>
      </c>
      <c r="CR192" s="6">
        <v>0</v>
      </c>
      <c r="CS192" s="5">
        <v>0</v>
      </c>
      <c r="CT192" s="8">
        <v>0</v>
      </c>
      <c r="CU192" s="6">
        <v>0</v>
      </c>
      <c r="CV192" s="5">
        <v>0</v>
      </c>
      <c r="CW192" s="8">
        <v>0</v>
      </c>
      <c r="CX192" s="6">
        <v>0</v>
      </c>
      <c r="CY192" s="5">
        <v>0</v>
      </c>
      <c r="CZ192" s="8">
        <v>0</v>
      </c>
      <c r="DA192" s="6">
        <v>0</v>
      </c>
      <c r="DB192" s="5">
        <v>0</v>
      </c>
      <c r="DC192" s="8">
        <v>0</v>
      </c>
      <c r="DD192" s="6">
        <v>0</v>
      </c>
      <c r="DE192" s="5">
        <v>0</v>
      </c>
      <c r="DF192" s="8">
        <v>0</v>
      </c>
      <c r="DG192" s="6">
        <f t="shared" si="485"/>
        <v>0</v>
      </c>
      <c r="DH192" s="8">
        <f t="shared" si="486"/>
        <v>0</v>
      </c>
    </row>
    <row r="193" spans="1:112" x14ac:dyDescent="0.3">
      <c r="A193" s="41">
        <v>2018</v>
      </c>
      <c r="B193" s="42" t="s">
        <v>7</v>
      </c>
      <c r="C193" s="6">
        <v>0</v>
      </c>
      <c r="D193" s="5">
        <v>0</v>
      </c>
      <c r="E193" s="8">
        <v>0</v>
      </c>
      <c r="F193" s="6">
        <v>0</v>
      </c>
      <c r="G193" s="5">
        <v>0</v>
      </c>
      <c r="H193" s="8">
        <v>0</v>
      </c>
      <c r="I193" s="6">
        <v>0</v>
      </c>
      <c r="J193" s="5">
        <v>0</v>
      </c>
      <c r="K193" s="8">
        <v>0</v>
      </c>
      <c r="L193" s="6">
        <v>0</v>
      </c>
      <c r="M193" s="5">
        <v>0</v>
      </c>
      <c r="N193" s="8">
        <v>0</v>
      </c>
      <c r="O193" s="6">
        <v>0</v>
      </c>
      <c r="P193" s="5">
        <v>0</v>
      </c>
      <c r="Q193" s="8">
        <v>0</v>
      </c>
      <c r="R193" s="6">
        <v>0</v>
      </c>
      <c r="S193" s="5">
        <v>0</v>
      </c>
      <c r="T193" s="8">
        <v>0</v>
      </c>
      <c r="U193" s="6">
        <v>0</v>
      </c>
      <c r="V193" s="5">
        <v>0</v>
      </c>
      <c r="W193" s="8">
        <v>0</v>
      </c>
      <c r="X193" s="6">
        <v>0</v>
      </c>
      <c r="Y193" s="5">
        <v>0</v>
      </c>
      <c r="Z193" s="8">
        <v>0</v>
      </c>
      <c r="AA193" s="6">
        <v>0</v>
      </c>
      <c r="AB193" s="5">
        <v>0</v>
      </c>
      <c r="AC193" s="8">
        <f t="shared" si="483"/>
        <v>0</v>
      </c>
      <c r="AD193" s="6">
        <v>0</v>
      </c>
      <c r="AE193" s="5">
        <v>0</v>
      </c>
      <c r="AF193" s="8">
        <v>0</v>
      </c>
      <c r="AG193" s="6">
        <v>0</v>
      </c>
      <c r="AH193" s="5">
        <v>0</v>
      </c>
      <c r="AI193" s="8">
        <v>0</v>
      </c>
      <c r="AJ193" s="6"/>
      <c r="AK193" s="5"/>
      <c r="AL193" s="8"/>
      <c r="AM193" s="6">
        <v>0</v>
      </c>
      <c r="AN193" s="5">
        <v>0</v>
      </c>
      <c r="AO193" s="8">
        <v>0</v>
      </c>
      <c r="AP193" s="6">
        <v>0</v>
      </c>
      <c r="AQ193" s="5">
        <v>0</v>
      </c>
      <c r="AR193" s="8">
        <v>0</v>
      </c>
      <c r="AS193" s="6">
        <v>0</v>
      </c>
      <c r="AT193" s="5">
        <v>0</v>
      </c>
      <c r="AU193" s="8">
        <v>0</v>
      </c>
      <c r="AV193" s="6">
        <v>0</v>
      </c>
      <c r="AW193" s="5">
        <v>0</v>
      </c>
      <c r="AX193" s="8">
        <v>0</v>
      </c>
      <c r="AY193" s="6">
        <v>0</v>
      </c>
      <c r="AZ193" s="5">
        <v>0</v>
      </c>
      <c r="BA193" s="8">
        <v>0</v>
      </c>
      <c r="BB193" s="6">
        <v>0</v>
      </c>
      <c r="BC193" s="5">
        <v>0</v>
      </c>
      <c r="BD193" s="8">
        <v>0</v>
      </c>
      <c r="BE193" s="6">
        <v>0</v>
      </c>
      <c r="BF193" s="5">
        <v>0</v>
      </c>
      <c r="BG193" s="8">
        <v>0</v>
      </c>
      <c r="BH193" s="6">
        <v>0</v>
      </c>
      <c r="BI193" s="5">
        <v>0</v>
      </c>
      <c r="BJ193" s="8">
        <v>0</v>
      </c>
      <c r="BK193" s="6">
        <v>0</v>
      </c>
      <c r="BL193" s="5">
        <v>0</v>
      </c>
      <c r="BM193" s="8">
        <v>0</v>
      </c>
      <c r="BN193" s="6">
        <v>0</v>
      </c>
      <c r="BO193" s="5">
        <v>0</v>
      </c>
      <c r="BP193" s="8">
        <v>0</v>
      </c>
      <c r="BQ193" s="6">
        <v>0</v>
      </c>
      <c r="BR193" s="5">
        <v>0</v>
      </c>
      <c r="BS193" s="8">
        <v>0</v>
      </c>
      <c r="BT193" s="6">
        <v>0</v>
      </c>
      <c r="BU193" s="5">
        <v>0</v>
      </c>
      <c r="BV193" s="8">
        <v>0</v>
      </c>
      <c r="BW193" s="6">
        <v>0</v>
      </c>
      <c r="BX193" s="5">
        <v>0</v>
      </c>
      <c r="BY193" s="8">
        <v>0</v>
      </c>
      <c r="BZ193" s="6">
        <v>0</v>
      </c>
      <c r="CA193" s="5">
        <v>0</v>
      </c>
      <c r="CB193" s="8">
        <v>0</v>
      </c>
      <c r="CC193" s="6">
        <v>0</v>
      </c>
      <c r="CD193" s="5">
        <v>0</v>
      </c>
      <c r="CE193" s="8">
        <v>0</v>
      </c>
      <c r="CF193" s="6"/>
      <c r="CG193" s="5"/>
      <c r="CH193" s="8"/>
      <c r="CI193" s="6">
        <v>0</v>
      </c>
      <c r="CJ193" s="5">
        <v>0</v>
      </c>
      <c r="CK193" s="8">
        <v>0</v>
      </c>
      <c r="CL193" s="6">
        <v>0</v>
      </c>
      <c r="CM193" s="5">
        <v>0</v>
      </c>
      <c r="CN193" s="8">
        <v>0</v>
      </c>
      <c r="CO193" s="6">
        <v>0</v>
      </c>
      <c r="CP193" s="5">
        <v>0</v>
      </c>
      <c r="CQ193" s="8">
        <v>0</v>
      </c>
      <c r="CR193" s="6">
        <v>0</v>
      </c>
      <c r="CS193" s="5">
        <v>0</v>
      </c>
      <c r="CT193" s="8">
        <v>0</v>
      </c>
      <c r="CU193" s="6">
        <v>0</v>
      </c>
      <c r="CV193" s="5">
        <v>0</v>
      </c>
      <c r="CW193" s="8">
        <v>0</v>
      </c>
      <c r="CX193" s="6">
        <v>0</v>
      </c>
      <c r="CY193" s="5">
        <v>0</v>
      </c>
      <c r="CZ193" s="8">
        <v>0</v>
      </c>
      <c r="DA193" s="6">
        <v>0</v>
      </c>
      <c r="DB193" s="5">
        <v>0</v>
      </c>
      <c r="DC193" s="8">
        <v>0</v>
      </c>
      <c r="DD193" s="6">
        <v>0</v>
      </c>
      <c r="DE193" s="5">
        <v>0</v>
      </c>
      <c r="DF193" s="8">
        <v>0</v>
      </c>
      <c r="DG193" s="6">
        <f t="shared" si="485"/>
        <v>0</v>
      </c>
      <c r="DH193" s="8">
        <f t="shared" si="486"/>
        <v>0</v>
      </c>
    </row>
    <row r="194" spans="1:112" x14ac:dyDescent="0.3">
      <c r="A194" s="41">
        <v>2018</v>
      </c>
      <c r="B194" s="42" t="s">
        <v>8</v>
      </c>
      <c r="C194" s="6">
        <v>0</v>
      </c>
      <c r="D194" s="5">
        <v>0</v>
      </c>
      <c r="E194" s="8">
        <v>0</v>
      </c>
      <c r="F194" s="6">
        <v>0</v>
      </c>
      <c r="G194" s="5">
        <v>0</v>
      </c>
      <c r="H194" s="8">
        <v>0</v>
      </c>
      <c r="I194" s="6">
        <v>0</v>
      </c>
      <c r="J194" s="5">
        <v>0</v>
      </c>
      <c r="K194" s="8">
        <v>0</v>
      </c>
      <c r="L194" s="6">
        <v>0</v>
      </c>
      <c r="M194" s="5">
        <v>0</v>
      </c>
      <c r="N194" s="8">
        <v>0</v>
      </c>
      <c r="O194" s="6">
        <v>0</v>
      </c>
      <c r="P194" s="5">
        <v>0</v>
      </c>
      <c r="Q194" s="8">
        <v>0</v>
      </c>
      <c r="R194" s="6">
        <v>0</v>
      </c>
      <c r="S194" s="5">
        <v>0</v>
      </c>
      <c r="T194" s="8">
        <v>0</v>
      </c>
      <c r="U194" s="6">
        <v>0</v>
      </c>
      <c r="V194" s="5">
        <v>0</v>
      </c>
      <c r="W194" s="8">
        <v>0</v>
      </c>
      <c r="X194" s="6">
        <v>0</v>
      </c>
      <c r="Y194" s="5">
        <v>0</v>
      </c>
      <c r="Z194" s="8">
        <v>0</v>
      </c>
      <c r="AA194" s="6">
        <v>0</v>
      </c>
      <c r="AB194" s="5">
        <v>0</v>
      </c>
      <c r="AC194" s="8">
        <f t="shared" si="483"/>
        <v>0</v>
      </c>
      <c r="AD194" s="6">
        <v>0</v>
      </c>
      <c r="AE194" s="5">
        <v>0</v>
      </c>
      <c r="AF194" s="8">
        <v>0</v>
      </c>
      <c r="AG194" s="6">
        <v>0</v>
      </c>
      <c r="AH194" s="5">
        <v>0</v>
      </c>
      <c r="AI194" s="8">
        <v>0</v>
      </c>
      <c r="AJ194" s="6"/>
      <c r="AK194" s="5"/>
      <c r="AL194" s="8"/>
      <c r="AM194" s="6">
        <v>0</v>
      </c>
      <c r="AN194" s="5">
        <v>0</v>
      </c>
      <c r="AO194" s="8">
        <v>0</v>
      </c>
      <c r="AP194" s="6">
        <v>0</v>
      </c>
      <c r="AQ194" s="5">
        <v>0</v>
      </c>
      <c r="AR194" s="8">
        <v>0</v>
      </c>
      <c r="AS194" s="6">
        <v>0</v>
      </c>
      <c r="AT194" s="5">
        <v>0</v>
      </c>
      <c r="AU194" s="8">
        <v>0</v>
      </c>
      <c r="AV194" s="6">
        <v>0</v>
      </c>
      <c r="AW194" s="5">
        <v>0</v>
      </c>
      <c r="AX194" s="8">
        <v>0</v>
      </c>
      <c r="AY194" s="6">
        <v>0</v>
      </c>
      <c r="AZ194" s="5">
        <v>0</v>
      </c>
      <c r="BA194" s="8">
        <v>0</v>
      </c>
      <c r="BB194" s="6">
        <v>0</v>
      </c>
      <c r="BC194" s="5">
        <v>0</v>
      </c>
      <c r="BD194" s="8">
        <v>0</v>
      </c>
      <c r="BE194" s="6">
        <v>0</v>
      </c>
      <c r="BF194" s="5">
        <v>0</v>
      </c>
      <c r="BG194" s="8">
        <v>0</v>
      </c>
      <c r="BH194" s="6">
        <v>0</v>
      </c>
      <c r="BI194" s="5">
        <v>0</v>
      </c>
      <c r="BJ194" s="8">
        <v>0</v>
      </c>
      <c r="BK194" s="6">
        <v>0</v>
      </c>
      <c r="BL194" s="5">
        <v>0</v>
      </c>
      <c r="BM194" s="8">
        <v>0</v>
      </c>
      <c r="BN194" s="6">
        <v>0</v>
      </c>
      <c r="BO194" s="5">
        <v>0</v>
      </c>
      <c r="BP194" s="8">
        <v>0</v>
      </c>
      <c r="BQ194" s="6">
        <v>0</v>
      </c>
      <c r="BR194" s="5">
        <v>0</v>
      </c>
      <c r="BS194" s="8">
        <v>0</v>
      </c>
      <c r="BT194" s="6">
        <v>0</v>
      </c>
      <c r="BU194" s="5">
        <v>0</v>
      </c>
      <c r="BV194" s="8">
        <v>0</v>
      </c>
      <c r="BW194" s="6">
        <v>0</v>
      </c>
      <c r="BX194" s="5">
        <v>0</v>
      </c>
      <c r="BY194" s="8">
        <v>0</v>
      </c>
      <c r="BZ194" s="6">
        <v>0</v>
      </c>
      <c r="CA194" s="5">
        <v>0</v>
      </c>
      <c r="CB194" s="8">
        <v>0</v>
      </c>
      <c r="CC194" s="6">
        <v>0</v>
      </c>
      <c r="CD194" s="5">
        <v>0</v>
      </c>
      <c r="CE194" s="8">
        <v>0</v>
      </c>
      <c r="CF194" s="6"/>
      <c r="CG194" s="5"/>
      <c r="CH194" s="8"/>
      <c r="CI194" s="6">
        <v>0</v>
      </c>
      <c r="CJ194" s="5">
        <v>0</v>
      </c>
      <c r="CK194" s="8">
        <v>0</v>
      </c>
      <c r="CL194" s="6">
        <v>0</v>
      </c>
      <c r="CM194" s="5">
        <v>0</v>
      </c>
      <c r="CN194" s="8">
        <v>0</v>
      </c>
      <c r="CO194" s="6">
        <v>0</v>
      </c>
      <c r="CP194" s="5">
        <v>0</v>
      </c>
      <c r="CQ194" s="8">
        <v>0</v>
      </c>
      <c r="CR194" s="6">
        <v>0</v>
      </c>
      <c r="CS194" s="5">
        <v>0</v>
      </c>
      <c r="CT194" s="8">
        <v>0</v>
      </c>
      <c r="CU194" s="6">
        <v>0</v>
      </c>
      <c r="CV194" s="5">
        <v>0</v>
      </c>
      <c r="CW194" s="8">
        <v>0</v>
      </c>
      <c r="CX194" s="6">
        <v>0</v>
      </c>
      <c r="CY194" s="5">
        <v>0</v>
      </c>
      <c r="CZ194" s="8">
        <v>0</v>
      </c>
      <c r="DA194" s="6">
        <v>0</v>
      </c>
      <c r="DB194" s="5">
        <v>0</v>
      </c>
      <c r="DC194" s="8">
        <v>0</v>
      </c>
      <c r="DD194" s="6">
        <v>0</v>
      </c>
      <c r="DE194" s="5">
        <v>0</v>
      </c>
      <c r="DF194" s="8">
        <v>0</v>
      </c>
      <c r="DG194" s="6">
        <f t="shared" si="485"/>
        <v>0</v>
      </c>
      <c r="DH194" s="8">
        <f t="shared" si="486"/>
        <v>0</v>
      </c>
    </row>
    <row r="195" spans="1:112" x14ac:dyDescent="0.3">
      <c r="A195" s="41">
        <v>2018</v>
      </c>
      <c r="B195" s="42" t="s">
        <v>9</v>
      </c>
      <c r="C195" s="6">
        <v>0</v>
      </c>
      <c r="D195" s="5">
        <v>0</v>
      </c>
      <c r="E195" s="8">
        <v>0</v>
      </c>
      <c r="F195" s="6">
        <v>0</v>
      </c>
      <c r="G195" s="5">
        <v>0</v>
      </c>
      <c r="H195" s="8">
        <v>0</v>
      </c>
      <c r="I195" s="6">
        <v>0</v>
      </c>
      <c r="J195" s="5">
        <v>0</v>
      </c>
      <c r="K195" s="8">
        <v>0</v>
      </c>
      <c r="L195" s="6">
        <v>0</v>
      </c>
      <c r="M195" s="5">
        <v>0</v>
      </c>
      <c r="N195" s="8">
        <v>0</v>
      </c>
      <c r="O195" s="6">
        <v>0</v>
      </c>
      <c r="P195" s="5">
        <v>0</v>
      </c>
      <c r="Q195" s="8">
        <v>0</v>
      </c>
      <c r="R195" s="6">
        <v>0</v>
      </c>
      <c r="S195" s="5">
        <v>0</v>
      </c>
      <c r="T195" s="8">
        <v>0</v>
      </c>
      <c r="U195" s="6">
        <v>0</v>
      </c>
      <c r="V195" s="5">
        <v>0</v>
      </c>
      <c r="W195" s="8">
        <v>0</v>
      </c>
      <c r="X195" s="6">
        <v>0</v>
      </c>
      <c r="Y195" s="5">
        <v>0</v>
      </c>
      <c r="Z195" s="8">
        <v>0</v>
      </c>
      <c r="AA195" s="6">
        <v>0</v>
      </c>
      <c r="AB195" s="5">
        <v>0</v>
      </c>
      <c r="AC195" s="8">
        <f t="shared" si="483"/>
        <v>0</v>
      </c>
      <c r="AD195" s="6">
        <v>0</v>
      </c>
      <c r="AE195" s="5">
        <v>0</v>
      </c>
      <c r="AF195" s="8">
        <v>0</v>
      </c>
      <c r="AG195" s="6">
        <v>0</v>
      </c>
      <c r="AH195" s="5">
        <v>0</v>
      </c>
      <c r="AI195" s="8">
        <v>0</v>
      </c>
      <c r="AJ195" s="6"/>
      <c r="AK195" s="5"/>
      <c r="AL195" s="8"/>
      <c r="AM195" s="6">
        <v>0</v>
      </c>
      <c r="AN195" s="5">
        <v>0</v>
      </c>
      <c r="AO195" s="8">
        <v>0</v>
      </c>
      <c r="AP195" s="6">
        <v>0</v>
      </c>
      <c r="AQ195" s="5">
        <v>0</v>
      </c>
      <c r="AR195" s="8">
        <v>0</v>
      </c>
      <c r="AS195" s="6">
        <v>0</v>
      </c>
      <c r="AT195" s="5">
        <v>0</v>
      </c>
      <c r="AU195" s="8">
        <v>0</v>
      </c>
      <c r="AV195" s="6">
        <v>0</v>
      </c>
      <c r="AW195" s="5">
        <v>0</v>
      </c>
      <c r="AX195" s="8">
        <v>0</v>
      </c>
      <c r="AY195" s="6">
        <v>0</v>
      </c>
      <c r="AZ195" s="5">
        <v>0</v>
      </c>
      <c r="BA195" s="8">
        <v>0</v>
      </c>
      <c r="BB195" s="6">
        <v>0</v>
      </c>
      <c r="BC195" s="5">
        <v>0</v>
      </c>
      <c r="BD195" s="8">
        <v>0</v>
      </c>
      <c r="BE195" s="6">
        <v>0</v>
      </c>
      <c r="BF195" s="5">
        <v>0</v>
      </c>
      <c r="BG195" s="8">
        <v>0</v>
      </c>
      <c r="BH195" s="6">
        <v>0</v>
      </c>
      <c r="BI195" s="5">
        <v>0</v>
      </c>
      <c r="BJ195" s="8">
        <v>0</v>
      </c>
      <c r="BK195" s="6">
        <v>0</v>
      </c>
      <c r="BL195" s="5">
        <v>0</v>
      </c>
      <c r="BM195" s="8">
        <v>0</v>
      </c>
      <c r="BN195" s="6">
        <v>0</v>
      </c>
      <c r="BO195" s="5">
        <v>0</v>
      </c>
      <c r="BP195" s="8">
        <v>0</v>
      </c>
      <c r="BQ195" s="6">
        <v>0</v>
      </c>
      <c r="BR195" s="5">
        <v>0</v>
      </c>
      <c r="BS195" s="8">
        <v>0</v>
      </c>
      <c r="BT195" s="6">
        <v>0</v>
      </c>
      <c r="BU195" s="5">
        <v>0</v>
      </c>
      <c r="BV195" s="8">
        <v>0</v>
      </c>
      <c r="BW195" s="6">
        <v>0</v>
      </c>
      <c r="BX195" s="5">
        <v>0</v>
      </c>
      <c r="BY195" s="8">
        <v>0</v>
      </c>
      <c r="BZ195" s="6">
        <v>0</v>
      </c>
      <c r="CA195" s="5">
        <v>0</v>
      </c>
      <c r="CB195" s="8">
        <v>0</v>
      </c>
      <c r="CC195" s="6">
        <v>0</v>
      </c>
      <c r="CD195" s="5">
        <v>0</v>
      </c>
      <c r="CE195" s="8">
        <v>0</v>
      </c>
      <c r="CF195" s="6"/>
      <c r="CG195" s="5"/>
      <c r="CH195" s="8"/>
      <c r="CI195" s="6">
        <v>0</v>
      </c>
      <c r="CJ195" s="5">
        <v>0</v>
      </c>
      <c r="CK195" s="8">
        <v>0</v>
      </c>
      <c r="CL195" s="6">
        <v>0</v>
      </c>
      <c r="CM195" s="5">
        <v>0</v>
      </c>
      <c r="CN195" s="8">
        <v>0</v>
      </c>
      <c r="CO195" s="6">
        <v>0</v>
      </c>
      <c r="CP195" s="5">
        <v>0</v>
      </c>
      <c r="CQ195" s="8">
        <v>0</v>
      </c>
      <c r="CR195" s="6">
        <v>0</v>
      </c>
      <c r="CS195" s="5">
        <v>0</v>
      </c>
      <c r="CT195" s="8">
        <v>0</v>
      </c>
      <c r="CU195" s="6">
        <v>0</v>
      </c>
      <c r="CV195" s="5">
        <v>0</v>
      </c>
      <c r="CW195" s="8">
        <v>0</v>
      </c>
      <c r="CX195" s="6">
        <v>0</v>
      </c>
      <c r="CY195" s="5">
        <v>0</v>
      </c>
      <c r="CZ195" s="8">
        <v>0</v>
      </c>
      <c r="DA195" s="6">
        <v>0</v>
      </c>
      <c r="DB195" s="5">
        <v>0</v>
      </c>
      <c r="DC195" s="8">
        <v>0</v>
      </c>
      <c r="DD195" s="6">
        <v>0</v>
      </c>
      <c r="DE195" s="5">
        <v>0</v>
      </c>
      <c r="DF195" s="8">
        <v>0</v>
      </c>
      <c r="DG195" s="6">
        <f t="shared" si="485"/>
        <v>0</v>
      </c>
      <c r="DH195" s="8">
        <f t="shared" si="486"/>
        <v>0</v>
      </c>
    </row>
    <row r="196" spans="1:112" x14ac:dyDescent="0.3">
      <c r="A196" s="41">
        <v>2018</v>
      </c>
      <c r="B196" s="42" t="s">
        <v>10</v>
      </c>
      <c r="C196" s="6">
        <v>0</v>
      </c>
      <c r="D196" s="5">
        <v>0</v>
      </c>
      <c r="E196" s="8">
        <v>0</v>
      </c>
      <c r="F196" s="6">
        <v>0</v>
      </c>
      <c r="G196" s="5">
        <v>0</v>
      </c>
      <c r="H196" s="8">
        <v>0</v>
      </c>
      <c r="I196" s="6">
        <v>0</v>
      </c>
      <c r="J196" s="5">
        <v>0</v>
      </c>
      <c r="K196" s="8">
        <v>0</v>
      </c>
      <c r="L196" s="6">
        <v>0</v>
      </c>
      <c r="M196" s="5">
        <v>0</v>
      </c>
      <c r="N196" s="8">
        <v>0</v>
      </c>
      <c r="O196" s="6">
        <v>0</v>
      </c>
      <c r="P196" s="5">
        <v>0</v>
      </c>
      <c r="Q196" s="8">
        <v>0</v>
      </c>
      <c r="R196" s="6">
        <v>0</v>
      </c>
      <c r="S196" s="5">
        <v>0</v>
      </c>
      <c r="T196" s="8">
        <v>0</v>
      </c>
      <c r="U196" s="6">
        <v>0</v>
      </c>
      <c r="V196" s="5">
        <v>0</v>
      </c>
      <c r="W196" s="8">
        <v>0</v>
      </c>
      <c r="X196" s="6">
        <v>0</v>
      </c>
      <c r="Y196" s="5">
        <v>0</v>
      </c>
      <c r="Z196" s="8">
        <v>0</v>
      </c>
      <c r="AA196" s="6">
        <v>0</v>
      </c>
      <c r="AB196" s="5">
        <v>0</v>
      </c>
      <c r="AC196" s="8">
        <f t="shared" si="483"/>
        <v>0</v>
      </c>
      <c r="AD196" s="6">
        <v>0</v>
      </c>
      <c r="AE196" s="5">
        <v>0</v>
      </c>
      <c r="AF196" s="8">
        <v>0</v>
      </c>
      <c r="AG196" s="6">
        <v>0</v>
      </c>
      <c r="AH196" s="5">
        <v>0</v>
      </c>
      <c r="AI196" s="8">
        <v>0</v>
      </c>
      <c r="AJ196" s="6"/>
      <c r="AK196" s="5"/>
      <c r="AL196" s="8"/>
      <c r="AM196" s="6">
        <v>0</v>
      </c>
      <c r="AN196" s="5">
        <v>0</v>
      </c>
      <c r="AO196" s="8">
        <v>0</v>
      </c>
      <c r="AP196" s="6">
        <v>0</v>
      </c>
      <c r="AQ196" s="5">
        <v>0</v>
      </c>
      <c r="AR196" s="8">
        <v>0</v>
      </c>
      <c r="AS196" s="6">
        <v>0</v>
      </c>
      <c r="AT196" s="5">
        <v>0</v>
      </c>
      <c r="AU196" s="8">
        <v>0</v>
      </c>
      <c r="AV196" s="6">
        <v>0</v>
      </c>
      <c r="AW196" s="5">
        <v>0</v>
      </c>
      <c r="AX196" s="8">
        <v>0</v>
      </c>
      <c r="AY196" s="6">
        <v>0</v>
      </c>
      <c r="AZ196" s="5">
        <v>0</v>
      </c>
      <c r="BA196" s="8">
        <v>0</v>
      </c>
      <c r="BB196" s="6">
        <v>0</v>
      </c>
      <c r="BC196" s="5">
        <v>0</v>
      </c>
      <c r="BD196" s="8">
        <v>0</v>
      </c>
      <c r="BE196" s="6">
        <v>0</v>
      </c>
      <c r="BF196" s="5">
        <v>0</v>
      </c>
      <c r="BG196" s="8">
        <v>0</v>
      </c>
      <c r="BH196" s="6">
        <v>0</v>
      </c>
      <c r="BI196" s="5">
        <v>0</v>
      </c>
      <c r="BJ196" s="8">
        <v>0</v>
      </c>
      <c r="BK196" s="6">
        <v>0</v>
      </c>
      <c r="BL196" s="5">
        <v>0</v>
      </c>
      <c r="BM196" s="8">
        <v>0</v>
      </c>
      <c r="BN196" s="6">
        <v>0</v>
      </c>
      <c r="BO196" s="5">
        <v>0</v>
      </c>
      <c r="BP196" s="8">
        <v>0</v>
      </c>
      <c r="BQ196" s="6">
        <v>0</v>
      </c>
      <c r="BR196" s="5">
        <v>0</v>
      </c>
      <c r="BS196" s="8">
        <v>0</v>
      </c>
      <c r="BT196" s="6">
        <v>0</v>
      </c>
      <c r="BU196" s="5">
        <v>0</v>
      </c>
      <c r="BV196" s="8">
        <v>0</v>
      </c>
      <c r="BW196" s="6">
        <v>0</v>
      </c>
      <c r="BX196" s="5">
        <v>0</v>
      </c>
      <c r="BY196" s="8">
        <v>0</v>
      </c>
      <c r="BZ196" s="6">
        <v>0</v>
      </c>
      <c r="CA196" s="5">
        <v>0</v>
      </c>
      <c r="CB196" s="8">
        <v>0</v>
      </c>
      <c r="CC196" s="6">
        <v>0</v>
      </c>
      <c r="CD196" s="5">
        <v>0</v>
      </c>
      <c r="CE196" s="8">
        <v>0</v>
      </c>
      <c r="CF196" s="6"/>
      <c r="CG196" s="5"/>
      <c r="CH196" s="8"/>
      <c r="CI196" s="6">
        <v>0</v>
      </c>
      <c r="CJ196" s="5">
        <v>0</v>
      </c>
      <c r="CK196" s="8">
        <v>0</v>
      </c>
      <c r="CL196" s="6">
        <v>0</v>
      </c>
      <c r="CM196" s="5">
        <v>0</v>
      </c>
      <c r="CN196" s="8">
        <v>0</v>
      </c>
      <c r="CO196" s="6">
        <v>0</v>
      </c>
      <c r="CP196" s="5">
        <v>0</v>
      </c>
      <c r="CQ196" s="8">
        <v>0</v>
      </c>
      <c r="CR196" s="6">
        <v>0</v>
      </c>
      <c r="CS196" s="5">
        <v>0</v>
      </c>
      <c r="CT196" s="8">
        <v>0</v>
      </c>
      <c r="CU196" s="6">
        <v>0</v>
      </c>
      <c r="CV196" s="5">
        <v>0</v>
      </c>
      <c r="CW196" s="8">
        <v>0</v>
      </c>
      <c r="CX196" s="6">
        <v>0</v>
      </c>
      <c r="CY196" s="5">
        <v>0</v>
      </c>
      <c r="CZ196" s="8">
        <v>0</v>
      </c>
      <c r="DA196" s="6">
        <v>0</v>
      </c>
      <c r="DB196" s="5">
        <v>0</v>
      </c>
      <c r="DC196" s="8">
        <v>0</v>
      </c>
      <c r="DD196" s="6">
        <v>0</v>
      </c>
      <c r="DE196" s="5">
        <v>0</v>
      </c>
      <c r="DF196" s="8">
        <v>0</v>
      </c>
      <c r="DG196" s="6">
        <f t="shared" si="485"/>
        <v>0</v>
      </c>
      <c r="DH196" s="8">
        <f t="shared" si="486"/>
        <v>0</v>
      </c>
    </row>
    <row r="197" spans="1:112" x14ac:dyDescent="0.3">
      <c r="A197" s="41">
        <v>2018</v>
      </c>
      <c r="B197" s="42" t="s">
        <v>11</v>
      </c>
      <c r="C197" s="6">
        <v>0</v>
      </c>
      <c r="D197" s="5">
        <v>0</v>
      </c>
      <c r="E197" s="8">
        <v>0</v>
      </c>
      <c r="F197" s="6">
        <v>0</v>
      </c>
      <c r="G197" s="5">
        <v>0</v>
      </c>
      <c r="H197" s="8">
        <v>0</v>
      </c>
      <c r="I197" s="6">
        <v>0</v>
      </c>
      <c r="J197" s="5">
        <v>0</v>
      </c>
      <c r="K197" s="8">
        <v>0</v>
      </c>
      <c r="L197" s="6">
        <v>0</v>
      </c>
      <c r="M197" s="5">
        <v>0</v>
      </c>
      <c r="N197" s="8">
        <v>0</v>
      </c>
      <c r="O197" s="6">
        <v>0</v>
      </c>
      <c r="P197" s="5">
        <v>0</v>
      </c>
      <c r="Q197" s="8">
        <v>0</v>
      </c>
      <c r="R197" s="6">
        <v>0</v>
      </c>
      <c r="S197" s="5">
        <v>0</v>
      </c>
      <c r="T197" s="8">
        <v>0</v>
      </c>
      <c r="U197" s="6">
        <v>0</v>
      </c>
      <c r="V197" s="5">
        <v>0</v>
      </c>
      <c r="W197" s="8">
        <v>0</v>
      </c>
      <c r="X197" s="6">
        <v>0</v>
      </c>
      <c r="Y197" s="5">
        <v>0</v>
      </c>
      <c r="Z197" s="8">
        <v>0</v>
      </c>
      <c r="AA197" s="6">
        <v>0</v>
      </c>
      <c r="AB197" s="5">
        <v>0</v>
      </c>
      <c r="AC197" s="8">
        <f t="shared" si="483"/>
        <v>0</v>
      </c>
      <c r="AD197" s="6">
        <v>0</v>
      </c>
      <c r="AE197" s="5">
        <v>0</v>
      </c>
      <c r="AF197" s="8">
        <v>0</v>
      </c>
      <c r="AG197" s="6">
        <v>0</v>
      </c>
      <c r="AH197" s="5">
        <v>0</v>
      </c>
      <c r="AI197" s="8">
        <v>0</v>
      </c>
      <c r="AJ197" s="6"/>
      <c r="AK197" s="5"/>
      <c r="AL197" s="8"/>
      <c r="AM197" s="6">
        <v>0</v>
      </c>
      <c r="AN197" s="5">
        <v>0</v>
      </c>
      <c r="AO197" s="8">
        <v>0</v>
      </c>
      <c r="AP197" s="6">
        <v>0</v>
      </c>
      <c r="AQ197" s="5">
        <v>0</v>
      </c>
      <c r="AR197" s="8">
        <v>0</v>
      </c>
      <c r="AS197" s="6">
        <v>0</v>
      </c>
      <c r="AT197" s="5">
        <v>0</v>
      </c>
      <c r="AU197" s="8">
        <v>0</v>
      </c>
      <c r="AV197" s="6">
        <v>0</v>
      </c>
      <c r="AW197" s="5">
        <v>0</v>
      </c>
      <c r="AX197" s="8">
        <v>0</v>
      </c>
      <c r="AY197" s="6">
        <v>0</v>
      </c>
      <c r="AZ197" s="5">
        <v>0</v>
      </c>
      <c r="BA197" s="8">
        <v>0</v>
      </c>
      <c r="BB197" s="6">
        <v>0</v>
      </c>
      <c r="BC197" s="5">
        <v>0</v>
      </c>
      <c r="BD197" s="8">
        <v>0</v>
      </c>
      <c r="BE197" s="6">
        <v>0</v>
      </c>
      <c r="BF197" s="5">
        <v>0</v>
      </c>
      <c r="BG197" s="8">
        <v>0</v>
      </c>
      <c r="BH197" s="6">
        <v>0</v>
      </c>
      <c r="BI197" s="5">
        <v>0</v>
      </c>
      <c r="BJ197" s="8">
        <v>0</v>
      </c>
      <c r="BK197" s="6">
        <v>0</v>
      </c>
      <c r="BL197" s="5">
        <v>0</v>
      </c>
      <c r="BM197" s="8">
        <v>0</v>
      </c>
      <c r="BN197" s="6">
        <v>0</v>
      </c>
      <c r="BO197" s="5">
        <v>0</v>
      </c>
      <c r="BP197" s="8">
        <v>0</v>
      </c>
      <c r="BQ197" s="6">
        <v>0</v>
      </c>
      <c r="BR197" s="5">
        <v>0</v>
      </c>
      <c r="BS197" s="8">
        <v>0</v>
      </c>
      <c r="BT197" s="6">
        <v>0</v>
      </c>
      <c r="BU197" s="5">
        <v>0</v>
      </c>
      <c r="BV197" s="8">
        <v>0</v>
      </c>
      <c r="BW197" s="6">
        <v>0</v>
      </c>
      <c r="BX197" s="5">
        <v>0</v>
      </c>
      <c r="BY197" s="8">
        <v>0</v>
      </c>
      <c r="BZ197" s="6">
        <v>0</v>
      </c>
      <c r="CA197" s="5">
        <v>0</v>
      </c>
      <c r="CB197" s="8">
        <v>0</v>
      </c>
      <c r="CC197" s="6">
        <v>0</v>
      </c>
      <c r="CD197" s="5">
        <v>0</v>
      </c>
      <c r="CE197" s="8">
        <v>0</v>
      </c>
      <c r="CF197" s="6"/>
      <c r="CG197" s="5"/>
      <c r="CH197" s="8"/>
      <c r="CI197" s="6">
        <v>0</v>
      </c>
      <c r="CJ197" s="5">
        <v>0</v>
      </c>
      <c r="CK197" s="8">
        <v>0</v>
      </c>
      <c r="CL197" s="6">
        <v>0</v>
      </c>
      <c r="CM197" s="5">
        <v>0</v>
      </c>
      <c r="CN197" s="8">
        <v>0</v>
      </c>
      <c r="CO197" s="6">
        <v>0</v>
      </c>
      <c r="CP197" s="5">
        <v>0</v>
      </c>
      <c r="CQ197" s="8">
        <v>0</v>
      </c>
      <c r="CR197" s="6">
        <v>0</v>
      </c>
      <c r="CS197" s="5">
        <v>0</v>
      </c>
      <c r="CT197" s="8">
        <v>0</v>
      </c>
      <c r="CU197" s="6">
        <v>0</v>
      </c>
      <c r="CV197" s="5">
        <v>0</v>
      </c>
      <c r="CW197" s="8">
        <v>0</v>
      </c>
      <c r="CX197" s="6">
        <v>0</v>
      </c>
      <c r="CY197" s="5">
        <v>0</v>
      </c>
      <c r="CZ197" s="8">
        <v>0</v>
      </c>
      <c r="DA197" s="6">
        <v>0</v>
      </c>
      <c r="DB197" s="5">
        <v>0</v>
      </c>
      <c r="DC197" s="8">
        <v>0</v>
      </c>
      <c r="DD197" s="6">
        <v>0</v>
      </c>
      <c r="DE197" s="5">
        <v>0</v>
      </c>
      <c r="DF197" s="8">
        <v>0</v>
      </c>
      <c r="DG197" s="6">
        <f t="shared" si="485"/>
        <v>0</v>
      </c>
      <c r="DH197" s="8">
        <f t="shared" si="486"/>
        <v>0</v>
      </c>
    </row>
    <row r="198" spans="1:112" x14ac:dyDescent="0.3">
      <c r="A198" s="41">
        <v>2018</v>
      </c>
      <c r="B198" s="42" t="s">
        <v>12</v>
      </c>
      <c r="C198" s="6">
        <v>0</v>
      </c>
      <c r="D198" s="5">
        <v>0</v>
      </c>
      <c r="E198" s="8">
        <v>0</v>
      </c>
      <c r="F198" s="6">
        <v>0</v>
      </c>
      <c r="G198" s="5">
        <v>0</v>
      </c>
      <c r="H198" s="8">
        <v>0</v>
      </c>
      <c r="I198" s="6">
        <v>0</v>
      </c>
      <c r="J198" s="5">
        <v>0</v>
      </c>
      <c r="K198" s="8">
        <v>0</v>
      </c>
      <c r="L198" s="6">
        <v>0</v>
      </c>
      <c r="M198" s="5">
        <v>0</v>
      </c>
      <c r="N198" s="8">
        <v>0</v>
      </c>
      <c r="O198" s="6">
        <v>0</v>
      </c>
      <c r="P198" s="5">
        <v>0</v>
      </c>
      <c r="Q198" s="8">
        <v>0</v>
      </c>
      <c r="R198" s="6">
        <v>0</v>
      </c>
      <c r="S198" s="5">
        <v>0</v>
      </c>
      <c r="T198" s="8">
        <v>0</v>
      </c>
      <c r="U198" s="6">
        <v>0</v>
      </c>
      <c r="V198" s="5">
        <v>0</v>
      </c>
      <c r="W198" s="8">
        <v>0</v>
      </c>
      <c r="X198" s="6">
        <v>0</v>
      </c>
      <c r="Y198" s="5">
        <v>0</v>
      </c>
      <c r="Z198" s="8">
        <v>0</v>
      </c>
      <c r="AA198" s="6">
        <v>0</v>
      </c>
      <c r="AB198" s="5">
        <v>0</v>
      </c>
      <c r="AC198" s="8">
        <f t="shared" si="483"/>
        <v>0</v>
      </c>
      <c r="AD198" s="6">
        <v>0</v>
      </c>
      <c r="AE198" s="5">
        <v>0</v>
      </c>
      <c r="AF198" s="8">
        <v>0</v>
      </c>
      <c r="AG198" s="6">
        <v>0</v>
      </c>
      <c r="AH198" s="5">
        <v>0</v>
      </c>
      <c r="AI198" s="8">
        <v>0</v>
      </c>
      <c r="AJ198" s="6"/>
      <c r="AK198" s="5"/>
      <c r="AL198" s="8"/>
      <c r="AM198" s="6">
        <v>0</v>
      </c>
      <c r="AN198" s="5">
        <v>0</v>
      </c>
      <c r="AO198" s="8">
        <v>0</v>
      </c>
      <c r="AP198" s="6">
        <v>0</v>
      </c>
      <c r="AQ198" s="5">
        <v>0</v>
      </c>
      <c r="AR198" s="8">
        <v>0</v>
      </c>
      <c r="AS198" s="6">
        <v>0</v>
      </c>
      <c r="AT198" s="5">
        <v>0</v>
      </c>
      <c r="AU198" s="8">
        <v>0</v>
      </c>
      <c r="AV198" s="6">
        <v>0</v>
      </c>
      <c r="AW198" s="5">
        <v>0</v>
      </c>
      <c r="AX198" s="8">
        <v>0</v>
      </c>
      <c r="AY198" s="6">
        <v>0</v>
      </c>
      <c r="AZ198" s="5">
        <v>0</v>
      </c>
      <c r="BA198" s="8">
        <v>0</v>
      </c>
      <c r="BB198" s="6">
        <v>0</v>
      </c>
      <c r="BC198" s="5">
        <v>0</v>
      </c>
      <c r="BD198" s="8">
        <v>0</v>
      </c>
      <c r="BE198" s="6">
        <v>0</v>
      </c>
      <c r="BF198" s="5">
        <v>0</v>
      </c>
      <c r="BG198" s="8">
        <v>0</v>
      </c>
      <c r="BH198" s="6">
        <v>0</v>
      </c>
      <c r="BI198" s="5">
        <v>0</v>
      </c>
      <c r="BJ198" s="8">
        <v>0</v>
      </c>
      <c r="BK198" s="6">
        <v>0</v>
      </c>
      <c r="BL198" s="5">
        <v>0</v>
      </c>
      <c r="BM198" s="8">
        <v>0</v>
      </c>
      <c r="BN198" s="6">
        <v>0</v>
      </c>
      <c r="BO198" s="5">
        <v>0</v>
      </c>
      <c r="BP198" s="8">
        <v>0</v>
      </c>
      <c r="BQ198" s="6">
        <v>0</v>
      </c>
      <c r="BR198" s="5">
        <v>0</v>
      </c>
      <c r="BS198" s="8">
        <v>0</v>
      </c>
      <c r="BT198" s="6">
        <v>0</v>
      </c>
      <c r="BU198" s="5">
        <v>0</v>
      </c>
      <c r="BV198" s="8">
        <v>0</v>
      </c>
      <c r="BW198" s="6">
        <v>0</v>
      </c>
      <c r="BX198" s="5">
        <v>0</v>
      </c>
      <c r="BY198" s="8">
        <v>0</v>
      </c>
      <c r="BZ198" s="6">
        <v>0</v>
      </c>
      <c r="CA198" s="5">
        <v>0</v>
      </c>
      <c r="CB198" s="8">
        <v>0</v>
      </c>
      <c r="CC198" s="6">
        <v>0</v>
      </c>
      <c r="CD198" s="5">
        <v>0</v>
      </c>
      <c r="CE198" s="8">
        <v>0</v>
      </c>
      <c r="CF198" s="6"/>
      <c r="CG198" s="5"/>
      <c r="CH198" s="8"/>
      <c r="CI198" s="6">
        <v>0</v>
      </c>
      <c r="CJ198" s="5">
        <v>0</v>
      </c>
      <c r="CK198" s="8">
        <v>0</v>
      </c>
      <c r="CL198" s="6">
        <v>0</v>
      </c>
      <c r="CM198" s="5">
        <v>0</v>
      </c>
      <c r="CN198" s="8">
        <v>0</v>
      </c>
      <c r="CO198" s="6">
        <v>0</v>
      </c>
      <c r="CP198" s="5">
        <v>0</v>
      </c>
      <c r="CQ198" s="8">
        <v>0</v>
      </c>
      <c r="CR198" s="6">
        <v>0</v>
      </c>
      <c r="CS198" s="5">
        <v>0</v>
      </c>
      <c r="CT198" s="8">
        <v>0</v>
      </c>
      <c r="CU198" s="6">
        <v>0</v>
      </c>
      <c r="CV198" s="5">
        <v>0</v>
      </c>
      <c r="CW198" s="8">
        <v>0</v>
      </c>
      <c r="CX198" s="6">
        <v>0</v>
      </c>
      <c r="CY198" s="5">
        <v>0</v>
      </c>
      <c r="CZ198" s="8">
        <v>0</v>
      </c>
      <c r="DA198" s="6">
        <v>0</v>
      </c>
      <c r="DB198" s="5">
        <v>0</v>
      </c>
      <c r="DC198" s="8">
        <v>0</v>
      </c>
      <c r="DD198" s="6">
        <v>0</v>
      </c>
      <c r="DE198" s="5">
        <v>0</v>
      </c>
      <c r="DF198" s="8">
        <v>0</v>
      </c>
      <c r="DG198" s="6">
        <f t="shared" si="485"/>
        <v>0</v>
      </c>
      <c r="DH198" s="8">
        <f t="shared" si="486"/>
        <v>0</v>
      </c>
    </row>
    <row r="199" spans="1:112" x14ac:dyDescent="0.3">
      <c r="A199" s="41">
        <v>2018</v>
      </c>
      <c r="B199" s="42" t="s">
        <v>13</v>
      </c>
      <c r="C199" s="6">
        <v>0</v>
      </c>
      <c r="D199" s="5">
        <v>0</v>
      </c>
      <c r="E199" s="8">
        <v>0</v>
      </c>
      <c r="F199" s="6">
        <v>0</v>
      </c>
      <c r="G199" s="5">
        <v>0</v>
      </c>
      <c r="H199" s="8">
        <v>0</v>
      </c>
      <c r="I199" s="6">
        <v>0</v>
      </c>
      <c r="J199" s="5">
        <v>0</v>
      </c>
      <c r="K199" s="8">
        <v>0</v>
      </c>
      <c r="L199" s="6">
        <v>0</v>
      </c>
      <c r="M199" s="5">
        <v>0</v>
      </c>
      <c r="N199" s="8">
        <v>0</v>
      </c>
      <c r="O199" s="6">
        <v>0</v>
      </c>
      <c r="P199" s="5">
        <v>0</v>
      </c>
      <c r="Q199" s="8">
        <v>0</v>
      </c>
      <c r="R199" s="6">
        <v>0</v>
      </c>
      <c r="S199" s="5">
        <v>0</v>
      </c>
      <c r="T199" s="8">
        <v>0</v>
      </c>
      <c r="U199" s="6">
        <v>0</v>
      </c>
      <c r="V199" s="5">
        <v>0</v>
      </c>
      <c r="W199" s="8">
        <v>0</v>
      </c>
      <c r="X199" s="6">
        <v>0</v>
      </c>
      <c r="Y199" s="5">
        <v>0</v>
      </c>
      <c r="Z199" s="8">
        <v>0</v>
      </c>
      <c r="AA199" s="6">
        <v>0</v>
      </c>
      <c r="AB199" s="5">
        <v>0</v>
      </c>
      <c r="AC199" s="8">
        <f t="shared" si="483"/>
        <v>0</v>
      </c>
      <c r="AD199" s="6">
        <v>0</v>
      </c>
      <c r="AE199" s="5">
        <v>0</v>
      </c>
      <c r="AF199" s="8">
        <v>0</v>
      </c>
      <c r="AG199" s="6">
        <v>0</v>
      </c>
      <c r="AH199" s="5">
        <v>0</v>
      </c>
      <c r="AI199" s="8">
        <v>0</v>
      </c>
      <c r="AJ199" s="6"/>
      <c r="AK199" s="5"/>
      <c r="AL199" s="8"/>
      <c r="AM199" s="6">
        <v>0</v>
      </c>
      <c r="AN199" s="5">
        <v>0</v>
      </c>
      <c r="AO199" s="8">
        <v>0</v>
      </c>
      <c r="AP199" s="6">
        <v>0</v>
      </c>
      <c r="AQ199" s="5">
        <v>0</v>
      </c>
      <c r="AR199" s="8">
        <v>0</v>
      </c>
      <c r="AS199" s="6">
        <v>0</v>
      </c>
      <c r="AT199" s="5">
        <v>0</v>
      </c>
      <c r="AU199" s="8">
        <v>0</v>
      </c>
      <c r="AV199" s="6">
        <v>0</v>
      </c>
      <c r="AW199" s="5">
        <v>0</v>
      </c>
      <c r="AX199" s="8">
        <v>0</v>
      </c>
      <c r="AY199" s="6">
        <v>0</v>
      </c>
      <c r="AZ199" s="5">
        <v>0</v>
      </c>
      <c r="BA199" s="8">
        <v>0</v>
      </c>
      <c r="BB199" s="6">
        <v>0</v>
      </c>
      <c r="BC199" s="5">
        <v>0</v>
      </c>
      <c r="BD199" s="8">
        <v>0</v>
      </c>
      <c r="BE199" s="6">
        <v>0</v>
      </c>
      <c r="BF199" s="5">
        <v>0</v>
      </c>
      <c r="BG199" s="8">
        <v>0</v>
      </c>
      <c r="BH199" s="6">
        <v>0</v>
      </c>
      <c r="BI199" s="5">
        <v>0</v>
      </c>
      <c r="BJ199" s="8">
        <v>0</v>
      </c>
      <c r="BK199" s="6">
        <v>0</v>
      </c>
      <c r="BL199" s="5">
        <v>0</v>
      </c>
      <c r="BM199" s="8">
        <v>0</v>
      </c>
      <c r="BN199" s="6">
        <v>0</v>
      </c>
      <c r="BO199" s="5">
        <v>0</v>
      </c>
      <c r="BP199" s="8">
        <v>0</v>
      </c>
      <c r="BQ199" s="6">
        <v>0</v>
      </c>
      <c r="BR199" s="5">
        <v>0</v>
      </c>
      <c r="BS199" s="8">
        <v>0</v>
      </c>
      <c r="BT199" s="6">
        <v>0</v>
      </c>
      <c r="BU199" s="5">
        <v>0</v>
      </c>
      <c r="BV199" s="8">
        <v>0</v>
      </c>
      <c r="BW199" s="6">
        <v>0</v>
      </c>
      <c r="BX199" s="5">
        <v>0</v>
      </c>
      <c r="BY199" s="8">
        <v>0</v>
      </c>
      <c r="BZ199" s="6">
        <v>0</v>
      </c>
      <c r="CA199" s="5">
        <v>0</v>
      </c>
      <c r="CB199" s="8">
        <v>0</v>
      </c>
      <c r="CC199" s="6">
        <v>0</v>
      </c>
      <c r="CD199" s="5">
        <v>0</v>
      </c>
      <c r="CE199" s="8">
        <v>0</v>
      </c>
      <c r="CF199" s="6"/>
      <c r="CG199" s="5"/>
      <c r="CH199" s="8"/>
      <c r="CI199" s="6">
        <v>0</v>
      </c>
      <c r="CJ199" s="5">
        <v>0</v>
      </c>
      <c r="CK199" s="8">
        <v>0</v>
      </c>
      <c r="CL199" s="6">
        <v>0</v>
      </c>
      <c r="CM199" s="5">
        <v>0</v>
      </c>
      <c r="CN199" s="8">
        <v>0</v>
      </c>
      <c r="CO199" s="6">
        <v>0</v>
      </c>
      <c r="CP199" s="5">
        <v>0</v>
      </c>
      <c r="CQ199" s="8">
        <v>0</v>
      </c>
      <c r="CR199" s="6">
        <v>0</v>
      </c>
      <c r="CS199" s="5">
        <v>0</v>
      </c>
      <c r="CT199" s="8">
        <v>0</v>
      </c>
      <c r="CU199" s="6">
        <v>0</v>
      </c>
      <c r="CV199" s="5">
        <v>0</v>
      </c>
      <c r="CW199" s="8">
        <v>0</v>
      </c>
      <c r="CX199" s="6">
        <v>0</v>
      </c>
      <c r="CY199" s="5">
        <v>0</v>
      </c>
      <c r="CZ199" s="8">
        <v>0</v>
      </c>
      <c r="DA199" s="6">
        <v>0</v>
      </c>
      <c r="DB199" s="5">
        <v>0</v>
      </c>
      <c r="DC199" s="8">
        <v>0</v>
      </c>
      <c r="DD199" s="6">
        <v>0</v>
      </c>
      <c r="DE199" s="5">
        <v>0</v>
      </c>
      <c r="DF199" s="8">
        <v>0</v>
      </c>
      <c r="DG199" s="6">
        <f t="shared" si="485"/>
        <v>0</v>
      </c>
      <c r="DH199" s="8">
        <f t="shared" si="486"/>
        <v>0</v>
      </c>
    </row>
    <row r="200" spans="1:112" ht="15" thickBot="1" x14ac:dyDescent="0.35">
      <c r="A200" s="43"/>
      <c r="B200" s="44" t="s">
        <v>14</v>
      </c>
      <c r="C200" s="32">
        <f t="shared" ref="C200:D200" si="488">SUM(C188:C199)</f>
        <v>0</v>
      </c>
      <c r="D200" s="31">
        <f t="shared" si="488"/>
        <v>0</v>
      </c>
      <c r="E200" s="33"/>
      <c r="F200" s="32">
        <f t="shared" ref="F200:G200" si="489">SUM(F188:F199)</f>
        <v>0</v>
      </c>
      <c r="G200" s="31">
        <f t="shared" si="489"/>
        <v>0</v>
      </c>
      <c r="H200" s="33"/>
      <c r="I200" s="32">
        <f t="shared" ref="I200:J200" si="490">SUM(I188:I199)</f>
        <v>0</v>
      </c>
      <c r="J200" s="31">
        <f t="shared" si="490"/>
        <v>0</v>
      </c>
      <c r="K200" s="33"/>
      <c r="L200" s="32">
        <f t="shared" ref="L200:M200" si="491">SUM(L188:L199)</f>
        <v>0</v>
      </c>
      <c r="M200" s="31">
        <f t="shared" si="491"/>
        <v>0</v>
      </c>
      <c r="N200" s="33"/>
      <c r="O200" s="32">
        <f t="shared" ref="O200:P200" si="492">SUM(O188:O199)</f>
        <v>0.42</v>
      </c>
      <c r="P200" s="31">
        <f t="shared" si="492"/>
        <v>0.27</v>
      </c>
      <c r="Q200" s="33"/>
      <c r="R200" s="32">
        <f t="shared" ref="R200:S200" si="493">SUM(R188:R199)</f>
        <v>0</v>
      </c>
      <c r="S200" s="31">
        <f t="shared" si="493"/>
        <v>0</v>
      </c>
      <c r="T200" s="33"/>
      <c r="U200" s="32">
        <f t="shared" ref="U200:V200" si="494">SUM(U188:U199)</f>
        <v>0</v>
      </c>
      <c r="V200" s="31">
        <f t="shared" si="494"/>
        <v>0</v>
      </c>
      <c r="W200" s="33"/>
      <c r="X200" s="32">
        <f t="shared" ref="X200:Y200" si="495">SUM(X188:X199)</f>
        <v>0</v>
      </c>
      <c r="Y200" s="31">
        <f t="shared" si="495"/>
        <v>0</v>
      </c>
      <c r="Z200" s="33"/>
      <c r="AA200" s="32">
        <f t="shared" ref="AA200:AB200" si="496">SUM(AA188:AA199)</f>
        <v>0</v>
      </c>
      <c r="AB200" s="31">
        <f t="shared" si="496"/>
        <v>0</v>
      </c>
      <c r="AC200" s="33"/>
      <c r="AD200" s="32">
        <f t="shared" ref="AD200:AE200" si="497">SUM(AD188:AD199)</f>
        <v>0</v>
      </c>
      <c r="AE200" s="31">
        <f t="shared" si="497"/>
        <v>0</v>
      </c>
      <c r="AF200" s="33"/>
      <c r="AG200" s="32">
        <f t="shared" ref="AG200:AH200" si="498">SUM(AG188:AG199)</f>
        <v>0</v>
      </c>
      <c r="AH200" s="31">
        <f t="shared" si="498"/>
        <v>0</v>
      </c>
      <c r="AI200" s="33"/>
      <c r="AJ200" s="32"/>
      <c r="AK200" s="31"/>
      <c r="AL200" s="33"/>
      <c r="AM200" s="32">
        <f t="shared" ref="AM200:AN200" si="499">SUM(AM188:AM199)</f>
        <v>0</v>
      </c>
      <c r="AN200" s="31">
        <f t="shared" si="499"/>
        <v>0</v>
      </c>
      <c r="AO200" s="33"/>
      <c r="AP200" s="32">
        <f t="shared" ref="AP200:AQ200" si="500">SUM(AP188:AP199)</f>
        <v>0</v>
      </c>
      <c r="AQ200" s="31">
        <f t="shared" si="500"/>
        <v>0</v>
      </c>
      <c r="AR200" s="33"/>
      <c r="AS200" s="32">
        <f t="shared" ref="AS200:AT200" si="501">SUM(AS188:AS199)</f>
        <v>0</v>
      </c>
      <c r="AT200" s="31">
        <f t="shared" si="501"/>
        <v>0</v>
      </c>
      <c r="AU200" s="33"/>
      <c r="AV200" s="32">
        <f t="shared" ref="AV200:AW200" si="502">SUM(AV188:AV199)</f>
        <v>0</v>
      </c>
      <c r="AW200" s="31">
        <f t="shared" si="502"/>
        <v>0</v>
      </c>
      <c r="AX200" s="33"/>
      <c r="AY200" s="32">
        <f t="shared" ref="AY200:AZ200" si="503">SUM(AY188:AY199)</f>
        <v>0</v>
      </c>
      <c r="AZ200" s="31">
        <f t="shared" si="503"/>
        <v>0</v>
      </c>
      <c r="BA200" s="33"/>
      <c r="BB200" s="32">
        <f t="shared" ref="BB200:BC200" si="504">SUM(BB188:BB199)</f>
        <v>0</v>
      </c>
      <c r="BC200" s="31">
        <f t="shared" si="504"/>
        <v>0</v>
      </c>
      <c r="BD200" s="33"/>
      <c r="BE200" s="32">
        <f t="shared" ref="BE200:BF200" si="505">SUM(BE188:BE199)</f>
        <v>0</v>
      </c>
      <c r="BF200" s="31">
        <f t="shared" si="505"/>
        <v>0</v>
      </c>
      <c r="BG200" s="33"/>
      <c r="BH200" s="32">
        <f t="shared" ref="BH200:BI200" si="506">SUM(BH188:BH199)</f>
        <v>6.76</v>
      </c>
      <c r="BI200" s="31">
        <f t="shared" si="506"/>
        <v>20.8</v>
      </c>
      <c r="BJ200" s="33"/>
      <c r="BK200" s="32">
        <f t="shared" ref="BK200:BL200" si="507">SUM(BK188:BK199)</f>
        <v>0</v>
      </c>
      <c r="BL200" s="31">
        <f t="shared" si="507"/>
        <v>0</v>
      </c>
      <c r="BM200" s="33"/>
      <c r="BN200" s="32">
        <f t="shared" ref="BN200:BO200" si="508">SUM(BN188:BN199)</f>
        <v>0</v>
      </c>
      <c r="BO200" s="31">
        <f t="shared" si="508"/>
        <v>0</v>
      </c>
      <c r="BP200" s="33"/>
      <c r="BQ200" s="32">
        <f t="shared" ref="BQ200:BR200" si="509">SUM(BQ188:BQ199)</f>
        <v>0</v>
      </c>
      <c r="BR200" s="31">
        <f t="shared" si="509"/>
        <v>0</v>
      </c>
      <c r="BS200" s="33"/>
      <c r="BT200" s="32">
        <f t="shared" ref="BT200:BU200" si="510">SUM(BT188:BT199)</f>
        <v>0</v>
      </c>
      <c r="BU200" s="31">
        <f t="shared" si="510"/>
        <v>0</v>
      </c>
      <c r="BV200" s="33"/>
      <c r="BW200" s="32">
        <f t="shared" ref="BW200:BX200" si="511">SUM(BW188:BW199)</f>
        <v>0</v>
      </c>
      <c r="BX200" s="31">
        <f t="shared" si="511"/>
        <v>0</v>
      </c>
      <c r="BY200" s="33"/>
      <c r="BZ200" s="32">
        <f t="shared" ref="BZ200:CA200" si="512">SUM(BZ188:BZ199)</f>
        <v>0</v>
      </c>
      <c r="CA200" s="31">
        <f t="shared" si="512"/>
        <v>0</v>
      </c>
      <c r="CB200" s="33"/>
      <c r="CC200" s="32">
        <f t="shared" ref="CC200:CD200" si="513">SUM(CC188:CC199)</f>
        <v>0</v>
      </c>
      <c r="CD200" s="31">
        <f t="shared" si="513"/>
        <v>0</v>
      </c>
      <c r="CE200" s="33"/>
      <c r="CF200" s="32"/>
      <c r="CG200" s="31"/>
      <c r="CH200" s="33"/>
      <c r="CI200" s="32">
        <f t="shared" ref="CI200:CJ200" si="514">SUM(CI188:CI199)</f>
        <v>0</v>
      </c>
      <c r="CJ200" s="31">
        <f t="shared" si="514"/>
        <v>0</v>
      </c>
      <c r="CK200" s="33"/>
      <c r="CL200" s="32">
        <f t="shared" ref="CL200:CM200" si="515">SUM(CL188:CL199)</f>
        <v>24.1</v>
      </c>
      <c r="CM200" s="31">
        <f t="shared" si="515"/>
        <v>235.18</v>
      </c>
      <c r="CN200" s="33"/>
      <c r="CO200" s="32">
        <f t="shared" ref="CO200:CP200" si="516">SUM(CO188:CO199)</f>
        <v>0</v>
      </c>
      <c r="CP200" s="31">
        <f t="shared" si="516"/>
        <v>0</v>
      </c>
      <c r="CQ200" s="33"/>
      <c r="CR200" s="32">
        <f t="shared" ref="CR200:CS200" si="517">SUM(CR188:CR199)</f>
        <v>0</v>
      </c>
      <c r="CS200" s="31">
        <f t="shared" si="517"/>
        <v>0</v>
      </c>
      <c r="CT200" s="33"/>
      <c r="CU200" s="32">
        <f t="shared" ref="CU200:CV200" si="518">SUM(CU188:CU199)</f>
        <v>0</v>
      </c>
      <c r="CV200" s="31">
        <f t="shared" si="518"/>
        <v>0</v>
      </c>
      <c r="CW200" s="33"/>
      <c r="CX200" s="32">
        <f t="shared" ref="CX200:CY200" si="519">SUM(CX188:CX199)</f>
        <v>0</v>
      </c>
      <c r="CY200" s="31">
        <f t="shared" si="519"/>
        <v>0</v>
      </c>
      <c r="CZ200" s="33"/>
      <c r="DA200" s="32">
        <f t="shared" ref="DA200:DB200" si="520">SUM(DA188:DA199)</f>
        <v>0</v>
      </c>
      <c r="DB200" s="31">
        <f t="shared" si="520"/>
        <v>0</v>
      </c>
      <c r="DC200" s="33"/>
      <c r="DD200" s="32">
        <f t="shared" ref="DD200:DE200" si="521">SUM(DD188:DD199)</f>
        <v>0</v>
      </c>
      <c r="DE200" s="31">
        <f t="shared" si="521"/>
        <v>0</v>
      </c>
      <c r="DF200" s="33"/>
      <c r="DG200" s="32">
        <f t="shared" si="485"/>
        <v>31.28</v>
      </c>
      <c r="DH200" s="33">
        <f t="shared" si="486"/>
        <v>256.25</v>
      </c>
    </row>
    <row r="201" spans="1:112" x14ac:dyDescent="0.3">
      <c r="A201" s="41">
        <v>2019</v>
      </c>
      <c r="B201" s="42" t="s">
        <v>2</v>
      </c>
      <c r="C201" s="6">
        <v>0</v>
      </c>
      <c r="D201" s="5">
        <v>0</v>
      </c>
      <c r="E201" s="8">
        <v>0</v>
      </c>
      <c r="F201" s="6">
        <v>0</v>
      </c>
      <c r="G201" s="5">
        <v>0</v>
      </c>
      <c r="H201" s="8">
        <v>0</v>
      </c>
      <c r="I201" s="6">
        <v>0</v>
      </c>
      <c r="J201" s="5">
        <v>0</v>
      </c>
      <c r="K201" s="8">
        <v>0</v>
      </c>
      <c r="L201" s="6">
        <v>0</v>
      </c>
      <c r="M201" s="5">
        <v>0</v>
      </c>
      <c r="N201" s="8">
        <v>0</v>
      </c>
      <c r="O201" s="6">
        <v>0.45</v>
      </c>
      <c r="P201" s="5">
        <v>0.48</v>
      </c>
      <c r="Q201" s="8">
        <f t="shared" ref="Q201:Q202" si="522">P201/O201*1000</f>
        <v>1066.6666666666667</v>
      </c>
      <c r="R201" s="6">
        <v>0</v>
      </c>
      <c r="S201" s="5">
        <v>0</v>
      </c>
      <c r="T201" s="8">
        <v>0</v>
      </c>
      <c r="U201" s="6">
        <v>0</v>
      </c>
      <c r="V201" s="5">
        <v>0</v>
      </c>
      <c r="W201" s="8">
        <v>0</v>
      </c>
      <c r="X201" s="6">
        <v>0</v>
      </c>
      <c r="Y201" s="5">
        <v>0</v>
      </c>
      <c r="Z201" s="8">
        <v>0</v>
      </c>
      <c r="AA201" s="6">
        <v>0</v>
      </c>
      <c r="AB201" s="5">
        <v>0</v>
      </c>
      <c r="AC201" s="8">
        <f t="shared" ref="AC201:AC212" si="523">IF(AA201=0,0,AB201/AA201*1000)</f>
        <v>0</v>
      </c>
      <c r="AD201" s="6">
        <v>0</v>
      </c>
      <c r="AE201" s="5">
        <v>0</v>
      </c>
      <c r="AF201" s="8">
        <v>0</v>
      </c>
      <c r="AG201" s="6">
        <v>0</v>
      </c>
      <c r="AH201" s="5">
        <v>0</v>
      </c>
      <c r="AI201" s="8">
        <v>0</v>
      </c>
      <c r="AJ201" s="6"/>
      <c r="AK201" s="5"/>
      <c r="AL201" s="8"/>
      <c r="AM201" s="6">
        <v>0</v>
      </c>
      <c r="AN201" s="5">
        <v>0</v>
      </c>
      <c r="AO201" s="8">
        <v>0</v>
      </c>
      <c r="AP201" s="6">
        <v>0</v>
      </c>
      <c r="AQ201" s="5">
        <v>0</v>
      </c>
      <c r="AR201" s="8">
        <v>0</v>
      </c>
      <c r="AS201" s="6">
        <v>0</v>
      </c>
      <c r="AT201" s="5">
        <v>0</v>
      </c>
      <c r="AU201" s="8">
        <v>0</v>
      </c>
      <c r="AV201" s="6">
        <v>0</v>
      </c>
      <c r="AW201" s="5">
        <v>0</v>
      </c>
      <c r="AX201" s="8">
        <v>0</v>
      </c>
      <c r="AY201" s="6">
        <v>0</v>
      </c>
      <c r="AZ201" s="5">
        <v>0</v>
      </c>
      <c r="BA201" s="8">
        <v>0</v>
      </c>
      <c r="BB201" s="6">
        <v>0</v>
      </c>
      <c r="BC201" s="5">
        <v>0</v>
      </c>
      <c r="BD201" s="8">
        <v>0</v>
      </c>
      <c r="BE201" s="6">
        <v>0</v>
      </c>
      <c r="BF201" s="5">
        <v>0</v>
      </c>
      <c r="BG201" s="8">
        <v>0</v>
      </c>
      <c r="BH201" s="6">
        <v>0</v>
      </c>
      <c r="BI201" s="5">
        <v>0</v>
      </c>
      <c r="BJ201" s="8">
        <v>0</v>
      </c>
      <c r="BK201" s="6">
        <v>0</v>
      </c>
      <c r="BL201" s="5">
        <v>0</v>
      </c>
      <c r="BM201" s="8">
        <v>0</v>
      </c>
      <c r="BN201" s="6">
        <v>0</v>
      </c>
      <c r="BO201" s="5">
        <v>0</v>
      </c>
      <c r="BP201" s="8">
        <v>0</v>
      </c>
      <c r="BQ201" s="6">
        <v>0</v>
      </c>
      <c r="BR201" s="5">
        <v>0</v>
      </c>
      <c r="BS201" s="8">
        <v>0</v>
      </c>
      <c r="BT201" s="6">
        <v>0</v>
      </c>
      <c r="BU201" s="5">
        <v>0</v>
      </c>
      <c r="BV201" s="8">
        <v>0</v>
      </c>
      <c r="BW201" s="6">
        <v>0</v>
      </c>
      <c r="BX201" s="5">
        <v>0</v>
      </c>
      <c r="BY201" s="8">
        <v>0</v>
      </c>
      <c r="BZ201" s="6">
        <v>0</v>
      </c>
      <c r="CA201" s="5">
        <v>0</v>
      </c>
      <c r="CB201" s="8">
        <v>0</v>
      </c>
      <c r="CC201" s="6">
        <v>0</v>
      </c>
      <c r="CD201" s="5">
        <v>0</v>
      </c>
      <c r="CE201" s="8">
        <v>0</v>
      </c>
      <c r="CF201" s="6"/>
      <c r="CG201" s="5"/>
      <c r="CH201" s="8"/>
      <c r="CI201" s="6">
        <v>0</v>
      </c>
      <c r="CJ201" s="5">
        <v>0</v>
      </c>
      <c r="CK201" s="8">
        <v>0</v>
      </c>
      <c r="CL201" s="6">
        <v>0</v>
      </c>
      <c r="CM201" s="5">
        <v>0</v>
      </c>
      <c r="CN201" s="8">
        <v>0</v>
      </c>
      <c r="CO201" s="6">
        <v>0</v>
      </c>
      <c r="CP201" s="5">
        <v>0</v>
      </c>
      <c r="CQ201" s="8">
        <v>0</v>
      </c>
      <c r="CR201" s="6">
        <v>0</v>
      </c>
      <c r="CS201" s="5">
        <v>0</v>
      </c>
      <c r="CT201" s="8">
        <v>0</v>
      </c>
      <c r="CU201" s="6">
        <v>0</v>
      </c>
      <c r="CV201" s="5">
        <v>0</v>
      </c>
      <c r="CW201" s="8">
        <v>0</v>
      </c>
      <c r="CX201" s="6">
        <v>0</v>
      </c>
      <c r="CY201" s="5">
        <v>0</v>
      </c>
      <c r="CZ201" s="8">
        <v>0</v>
      </c>
      <c r="DA201" s="6">
        <v>0</v>
      </c>
      <c r="DB201" s="5">
        <v>0</v>
      </c>
      <c r="DC201" s="8">
        <v>0</v>
      </c>
      <c r="DD201" s="6">
        <v>0</v>
      </c>
      <c r="DE201" s="5">
        <v>0</v>
      </c>
      <c r="DF201" s="8">
        <v>0</v>
      </c>
      <c r="DG201" s="6">
        <f t="shared" ref="DG201:DG213" si="524">DD201+DA201+CX201+CU201+CR201+CO201+CL201+CC201+BW201+BT201+BK201+BE201+BB201+AY201+AV201+AM201+AG201+AD201+R201+L201+C201+AS201+BN201+BQ201+F201+U201+O201+I201+AP201+X201+BZ201+BH201+CI201</f>
        <v>0.45</v>
      </c>
      <c r="DH201" s="8">
        <f t="shared" ref="DH201:DH213" si="525">DE201+DB201+CY201+CV201+CS201+CP201+CM201+CD201+BX201+BU201+BL201+BF201+BC201+AZ201+AW201+AN201+AH201+AE201+S201+M201+D201+AT201+BO201+BR201+G201+V201+P201+J201+AQ201+Y201+CA201+BI201+CJ201</f>
        <v>0.48</v>
      </c>
    </row>
    <row r="202" spans="1:112" x14ac:dyDescent="0.3">
      <c r="A202" s="41">
        <v>2019</v>
      </c>
      <c r="B202" s="42" t="s">
        <v>3</v>
      </c>
      <c r="C202" s="6">
        <v>0</v>
      </c>
      <c r="D202" s="5">
        <v>0</v>
      </c>
      <c r="E202" s="8">
        <v>0</v>
      </c>
      <c r="F202" s="6">
        <v>0</v>
      </c>
      <c r="G202" s="5">
        <v>0</v>
      </c>
      <c r="H202" s="8">
        <v>0</v>
      </c>
      <c r="I202" s="6">
        <v>0</v>
      </c>
      <c r="J202" s="5">
        <v>0</v>
      </c>
      <c r="K202" s="8">
        <v>0</v>
      </c>
      <c r="L202" s="6">
        <v>0</v>
      </c>
      <c r="M202" s="5">
        <v>0</v>
      </c>
      <c r="N202" s="8">
        <v>0</v>
      </c>
      <c r="O202" s="6">
        <v>1</v>
      </c>
      <c r="P202" s="5">
        <v>1.298</v>
      </c>
      <c r="Q202" s="8">
        <f t="shared" si="522"/>
        <v>1298</v>
      </c>
      <c r="R202" s="6">
        <v>0</v>
      </c>
      <c r="S202" s="5">
        <v>0</v>
      </c>
      <c r="T202" s="8">
        <v>0</v>
      </c>
      <c r="U202" s="6">
        <v>0</v>
      </c>
      <c r="V202" s="5">
        <v>0</v>
      </c>
      <c r="W202" s="8">
        <v>0</v>
      </c>
      <c r="X202" s="6">
        <v>0</v>
      </c>
      <c r="Y202" s="5">
        <v>0</v>
      </c>
      <c r="Z202" s="8">
        <v>0</v>
      </c>
      <c r="AA202" s="6">
        <v>0</v>
      </c>
      <c r="AB202" s="5">
        <v>0</v>
      </c>
      <c r="AC202" s="8">
        <f t="shared" si="523"/>
        <v>0</v>
      </c>
      <c r="AD202" s="6">
        <v>0</v>
      </c>
      <c r="AE202" s="5">
        <v>0</v>
      </c>
      <c r="AF202" s="8">
        <v>0</v>
      </c>
      <c r="AG202" s="6">
        <v>0</v>
      </c>
      <c r="AH202" s="5">
        <v>0</v>
      </c>
      <c r="AI202" s="8">
        <v>0</v>
      </c>
      <c r="AJ202" s="6"/>
      <c r="AK202" s="5"/>
      <c r="AL202" s="8"/>
      <c r="AM202" s="6">
        <v>0</v>
      </c>
      <c r="AN202" s="5">
        <v>0</v>
      </c>
      <c r="AO202" s="8">
        <v>0</v>
      </c>
      <c r="AP202" s="6">
        <v>0</v>
      </c>
      <c r="AQ202" s="5">
        <v>0</v>
      </c>
      <c r="AR202" s="8">
        <v>0</v>
      </c>
      <c r="AS202" s="6">
        <v>0</v>
      </c>
      <c r="AT202" s="5">
        <v>0</v>
      </c>
      <c r="AU202" s="8">
        <v>0</v>
      </c>
      <c r="AV202" s="6">
        <v>0</v>
      </c>
      <c r="AW202" s="5">
        <v>0</v>
      </c>
      <c r="AX202" s="8">
        <v>0</v>
      </c>
      <c r="AY202" s="6">
        <v>0</v>
      </c>
      <c r="AZ202" s="5">
        <v>0</v>
      </c>
      <c r="BA202" s="8">
        <v>0</v>
      </c>
      <c r="BB202" s="6">
        <v>0</v>
      </c>
      <c r="BC202" s="5">
        <v>0</v>
      </c>
      <c r="BD202" s="8">
        <v>0</v>
      </c>
      <c r="BE202" s="6">
        <v>0</v>
      </c>
      <c r="BF202" s="5">
        <v>0</v>
      </c>
      <c r="BG202" s="8">
        <v>0</v>
      </c>
      <c r="BH202" s="6">
        <v>0</v>
      </c>
      <c r="BI202" s="5">
        <v>0</v>
      </c>
      <c r="BJ202" s="8">
        <v>0</v>
      </c>
      <c r="BK202" s="6">
        <v>0</v>
      </c>
      <c r="BL202" s="5">
        <v>0</v>
      </c>
      <c r="BM202" s="8">
        <v>0</v>
      </c>
      <c r="BN202" s="6">
        <v>0</v>
      </c>
      <c r="BO202" s="5">
        <v>0</v>
      </c>
      <c r="BP202" s="8">
        <v>0</v>
      </c>
      <c r="BQ202" s="6">
        <v>0</v>
      </c>
      <c r="BR202" s="5">
        <v>0</v>
      </c>
      <c r="BS202" s="8">
        <v>0</v>
      </c>
      <c r="BT202" s="6">
        <v>0</v>
      </c>
      <c r="BU202" s="5">
        <v>0</v>
      </c>
      <c r="BV202" s="8">
        <v>0</v>
      </c>
      <c r="BW202" s="6">
        <v>0</v>
      </c>
      <c r="BX202" s="5">
        <v>0</v>
      </c>
      <c r="BY202" s="8">
        <v>0</v>
      </c>
      <c r="BZ202" s="6">
        <v>0</v>
      </c>
      <c r="CA202" s="5">
        <v>0</v>
      </c>
      <c r="CB202" s="8">
        <v>0</v>
      </c>
      <c r="CC202" s="6">
        <v>0</v>
      </c>
      <c r="CD202" s="5">
        <v>0</v>
      </c>
      <c r="CE202" s="8">
        <v>0</v>
      </c>
      <c r="CF202" s="6"/>
      <c r="CG202" s="5"/>
      <c r="CH202" s="8"/>
      <c r="CI202" s="6">
        <v>0</v>
      </c>
      <c r="CJ202" s="5">
        <v>0</v>
      </c>
      <c r="CK202" s="8">
        <v>0</v>
      </c>
      <c r="CL202" s="6">
        <v>0</v>
      </c>
      <c r="CM202" s="5">
        <v>0</v>
      </c>
      <c r="CN202" s="8">
        <v>0</v>
      </c>
      <c r="CO202" s="6">
        <v>0</v>
      </c>
      <c r="CP202" s="5">
        <v>0</v>
      </c>
      <c r="CQ202" s="8">
        <v>0</v>
      </c>
      <c r="CR202" s="6">
        <v>0</v>
      </c>
      <c r="CS202" s="5">
        <v>0</v>
      </c>
      <c r="CT202" s="8">
        <v>0</v>
      </c>
      <c r="CU202" s="6">
        <v>0</v>
      </c>
      <c r="CV202" s="5">
        <v>0</v>
      </c>
      <c r="CW202" s="8">
        <v>0</v>
      </c>
      <c r="CX202" s="6">
        <v>0</v>
      </c>
      <c r="CY202" s="5">
        <v>0</v>
      </c>
      <c r="CZ202" s="8">
        <v>0</v>
      </c>
      <c r="DA202" s="6">
        <v>0</v>
      </c>
      <c r="DB202" s="5">
        <v>0</v>
      </c>
      <c r="DC202" s="8">
        <v>0</v>
      </c>
      <c r="DD202" s="6">
        <v>0</v>
      </c>
      <c r="DE202" s="5">
        <v>0</v>
      </c>
      <c r="DF202" s="8">
        <v>0</v>
      </c>
      <c r="DG202" s="6">
        <f t="shared" si="524"/>
        <v>1</v>
      </c>
      <c r="DH202" s="8">
        <f t="shared" si="525"/>
        <v>1.298</v>
      </c>
    </row>
    <row r="203" spans="1:112" x14ac:dyDescent="0.3">
      <c r="A203" s="41">
        <v>2019</v>
      </c>
      <c r="B203" s="42" t="s">
        <v>4</v>
      </c>
      <c r="C203" s="6">
        <v>0</v>
      </c>
      <c r="D203" s="5">
        <v>0</v>
      </c>
      <c r="E203" s="8">
        <v>0</v>
      </c>
      <c r="F203" s="6">
        <v>0</v>
      </c>
      <c r="G203" s="5">
        <v>0</v>
      </c>
      <c r="H203" s="8">
        <v>0</v>
      </c>
      <c r="I203" s="6">
        <v>0</v>
      </c>
      <c r="J203" s="5">
        <v>0</v>
      </c>
      <c r="K203" s="8">
        <v>0</v>
      </c>
      <c r="L203" s="6">
        <v>0</v>
      </c>
      <c r="M203" s="5">
        <v>0</v>
      </c>
      <c r="N203" s="8">
        <v>0</v>
      </c>
      <c r="O203" s="6">
        <v>0</v>
      </c>
      <c r="P203" s="5">
        <v>0</v>
      </c>
      <c r="Q203" s="8">
        <v>0</v>
      </c>
      <c r="R203" s="6">
        <v>0</v>
      </c>
      <c r="S203" s="5">
        <v>0</v>
      </c>
      <c r="T203" s="8">
        <v>0</v>
      </c>
      <c r="U203" s="6">
        <v>0</v>
      </c>
      <c r="V203" s="5">
        <v>0</v>
      </c>
      <c r="W203" s="8">
        <v>0</v>
      </c>
      <c r="X203" s="6">
        <v>0</v>
      </c>
      <c r="Y203" s="5">
        <v>0</v>
      </c>
      <c r="Z203" s="8">
        <v>0</v>
      </c>
      <c r="AA203" s="6">
        <v>0</v>
      </c>
      <c r="AB203" s="5">
        <v>0</v>
      </c>
      <c r="AC203" s="8">
        <f t="shared" si="523"/>
        <v>0</v>
      </c>
      <c r="AD203" s="6">
        <v>0</v>
      </c>
      <c r="AE203" s="5">
        <v>0</v>
      </c>
      <c r="AF203" s="8">
        <v>0</v>
      </c>
      <c r="AG203" s="6">
        <v>0</v>
      </c>
      <c r="AH203" s="5">
        <v>0</v>
      </c>
      <c r="AI203" s="8">
        <v>0</v>
      </c>
      <c r="AJ203" s="6"/>
      <c r="AK203" s="5"/>
      <c r="AL203" s="8"/>
      <c r="AM203" s="6">
        <v>0</v>
      </c>
      <c r="AN203" s="5">
        <v>0</v>
      </c>
      <c r="AO203" s="8">
        <v>0</v>
      </c>
      <c r="AP203" s="6">
        <v>0</v>
      </c>
      <c r="AQ203" s="5">
        <v>0</v>
      </c>
      <c r="AR203" s="8">
        <v>0</v>
      </c>
      <c r="AS203" s="6">
        <v>0</v>
      </c>
      <c r="AT203" s="5">
        <v>0</v>
      </c>
      <c r="AU203" s="8">
        <v>0</v>
      </c>
      <c r="AV203" s="6">
        <v>0</v>
      </c>
      <c r="AW203" s="5">
        <v>0</v>
      </c>
      <c r="AX203" s="8">
        <v>0</v>
      </c>
      <c r="AY203" s="6">
        <v>0</v>
      </c>
      <c r="AZ203" s="5">
        <v>0</v>
      </c>
      <c r="BA203" s="8">
        <v>0</v>
      </c>
      <c r="BB203" s="6">
        <v>0</v>
      </c>
      <c r="BC203" s="5">
        <v>0</v>
      </c>
      <c r="BD203" s="8">
        <v>0</v>
      </c>
      <c r="BE203" s="6">
        <v>0</v>
      </c>
      <c r="BF203" s="5">
        <v>0</v>
      </c>
      <c r="BG203" s="8">
        <v>0</v>
      </c>
      <c r="BH203" s="6">
        <v>0</v>
      </c>
      <c r="BI203" s="5">
        <v>0</v>
      </c>
      <c r="BJ203" s="8">
        <v>0</v>
      </c>
      <c r="BK203" s="6">
        <v>0</v>
      </c>
      <c r="BL203" s="5">
        <v>0</v>
      </c>
      <c r="BM203" s="8">
        <v>0</v>
      </c>
      <c r="BN203" s="6">
        <v>0</v>
      </c>
      <c r="BO203" s="5">
        <v>0</v>
      </c>
      <c r="BP203" s="8">
        <v>0</v>
      </c>
      <c r="BQ203" s="6">
        <v>0</v>
      </c>
      <c r="BR203" s="5">
        <v>0</v>
      </c>
      <c r="BS203" s="8">
        <v>0</v>
      </c>
      <c r="BT203" s="6">
        <v>0</v>
      </c>
      <c r="BU203" s="5">
        <v>0</v>
      </c>
      <c r="BV203" s="8">
        <v>0</v>
      </c>
      <c r="BW203" s="6">
        <v>0</v>
      </c>
      <c r="BX203" s="5">
        <v>0</v>
      </c>
      <c r="BY203" s="8">
        <v>0</v>
      </c>
      <c r="BZ203" s="6">
        <v>0</v>
      </c>
      <c r="CA203" s="5">
        <v>0</v>
      </c>
      <c r="CB203" s="8">
        <v>0</v>
      </c>
      <c r="CC203" s="6">
        <v>0</v>
      </c>
      <c r="CD203" s="5">
        <v>0</v>
      </c>
      <c r="CE203" s="8">
        <v>0</v>
      </c>
      <c r="CF203" s="6"/>
      <c r="CG203" s="5"/>
      <c r="CH203" s="8"/>
      <c r="CI203" s="6">
        <v>0</v>
      </c>
      <c r="CJ203" s="5">
        <v>0</v>
      </c>
      <c r="CK203" s="8">
        <v>0</v>
      </c>
      <c r="CL203" s="6">
        <v>0</v>
      </c>
      <c r="CM203" s="5">
        <v>0</v>
      </c>
      <c r="CN203" s="8">
        <v>0</v>
      </c>
      <c r="CO203" s="6">
        <v>0</v>
      </c>
      <c r="CP203" s="5">
        <v>0</v>
      </c>
      <c r="CQ203" s="8">
        <v>0</v>
      </c>
      <c r="CR203" s="6">
        <v>0</v>
      </c>
      <c r="CS203" s="5">
        <v>0</v>
      </c>
      <c r="CT203" s="8">
        <v>0</v>
      </c>
      <c r="CU203" s="6">
        <v>0</v>
      </c>
      <c r="CV203" s="5">
        <v>0</v>
      </c>
      <c r="CW203" s="8">
        <v>0</v>
      </c>
      <c r="CX203" s="6">
        <v>0</v>
      </c>
      <c r="CY203" s="5">
        <v>0</v>
      </c>
      <c r="CZ203" s="8">
        <v>0</v>
      </c>
      <c r="DA203" s="6">
        <v>0</v>
      </c>
      <c r="DB203" s="5">
        <v>0</v>
      </c>
      <c r="DC203" s="8">
        <v>0</v>
      </c>
      <c r="DD203" s="6">
        <v>0</v>
      </c>
      <c r="DE203" s="5">
        <v>0</v>
      </c>
      <c r="DF203" s="8">
        <v>0</v>
      </c>
      <c r="DG203" s="6">
        <f t="shared" si="524"/>
        <v>0</v>
      </c>
      <c r="DH203" s="8">
        <f t="shared" si="525"/>
        <v>0</v>
      </c>
    </row>
    <row r="204" spans="1:112" x14ac:dyDescent="0.3">
      <c r="A204" s="41">
        <v>2019</v>
      </c>
      <c r="B204" s="42" t="s">
        <v>5</v>
      </c>
      <c r="C204" s="6">
        <v>0</v>
      </c>
      <c r="D204" s="5">
        <v>0</v>
      </c>
      <c r="E204" s="8">
        <v>0</v>
      </c>
      <c r="F204" s="6">
        <v>0</v>
      </c>
      <c r="G204" s="5">
        <v>0</v>
      </c>
      <c r="H204" s="8">
        <v>0</v>
      </c>
      <c r="I204" s="6">
        <v>0</v>
      </c>
      <c r="J204" s="5">
        <v>0</v>
      </c>
      <c r="K204" s="8">
        <v>0</v>
      </c>
      <c r="L204" s="6">
        <v>0</v>
      </c>
      <c r="M204" s="5">
        <v>0</v>
      </c>
      <c r="N204" s="8">
        <v>0</v>
      </c>
      <c r="O204" s="6">
        <v>0</v>
      </c>
      <c r="P204" s="5">
        <v>0</v>
      </c>
      <c r="Q204" s="8">
        <v>0</v>
      </c>
      <c r="R204" s="6">
        <v>0</v>
      </c>
      <c r="S204" s="5">
        <v>0</v>
      </c>
      <c r="T204" s="8">
        <v>0</v>
      </c>
      <c r="U204" s="6">
        <v>0</v>
      </c>
      <c r="V204" s="5">
        <v>0</v>
      </c>
      <c r="W204" s="8">
        <v>0</v>
      </c>
      <c r="X204" s="6">
        <v>0</v>
      </c>
      <c r="Y204" s="5">
        <v>0</v>
      </c>
      <c r="Z204" s="8">
        <v>0</v>
      </c>
      <c r="AA204" s="6">
        <v>0</v>
      </c>
      <c r="AB204" s="5">
        <v>0</v>
      </c>
      <c r="AC204" s="8">
        <f t="shared" si="523"/>
        <v>0</v>
      </c>
      <c r="AD204" s="6">
        <v>0</v>
      </c>
      <c r="AE204" s="5">
        <v>0</v>
      </c>
      <c r="AF204" s="8">
        <v>0</v>
      </c>
      <c r="AG204" s="6">
        <v>0</v>
      </c>
      <c r="AH204" s="5">
        <v>0</v>
      </c>
      <c r="AI204" s="8">
        <v>0</v>
      </c>
      <c r="AJ204" s="6"/>
      <c r="AK204" s="5"/>
      <c r="AL204" s="8"/>
      <c r="AM204" s="6">
        <v>0</v>
      </c>
      <c r="AN204" s="5">
        <v>0</v>
      </c>
      <c r="AO204" s="8">
        <v>0</v>
      </c>
      <c r="AP204" s="6">
        <v>0</v>
      </c>
      <c r="AQ204" s="5">
        <v>0</v>
      </c>
      <c r="AR204" s="8">
        <v>0</v>
      </c>
      <c r="AS204" s="6">
        <v>0</v>
      </c>
      <c r="AT204" s="5">
        <v>0</v>
      </c>
      <c r="AU204" s="8">
        <v>0</v>
      </c>
      <c r="AV204" s="6">
        <v>0</v>
      </c>
      <c r="AW204" s="5">
        <v>0</v>
      </c>
      <c r="AX204" s="8">
        <v>0</v>
      </c>
      <c r="AY204" s="6">
        <v>0</v>
      </c>
      <c r="AZ204" s="5">
        <v>0</v>
      </c>
      <c r="BA204" s="8">
        <v>0</v>
      </c>
      <c r="BB204" s="6">
        <v>0</v>
      </c>
      <c r="BC204" s="5">
        <v>0</v>
      </c>
      <c r="BD204" s="8">
        <v>0</v>
      </c>
      <c r="BE204" s="6">
        <v>0</v>
      </c>
      <c r="BF204" s="5">
        <v>0</v>
      </c>
      <c r="BG204" s="8">
        <v>0</v>
      </c>
      <c r="BH204" s="6">
        <v>0</v>
      </c>
      <c r="BI204" s="5">
        <v>0</v>
      </c>
      <c r="BJ204" s="8">
        <v>0</v>
      </c>
      <c r="BK204" s="6">
        <v>0</v>
      </c>
      <c r="BL204" s="5">
        <v>0</v>
      </c>
      <c r="BM204" s="8">
        <v>0</v>
      </c>
      <c r="BN204" s="6">
        <v>0</v>
      </c>
      <c r="BO204" s="5">
        <v>0</v>
      </c>
      <c r="BP204" s="8">
        <v>0</v>
      </c>
      <c r="BQ204" s="6">
        <v>0</v>
      </c>
      <c r="BR204" s="5">
        <v>0</v>
      </c>
      <c r="BS204" s="8">
        <v>0</v>
      </c>
      <c r="BT204" s="6">
        <v>0</v>
      </c>
      <c r="BU204" s="5">
        <v>0</v>
      </c>
      <c r="BV204" s="8">
        <v>0</v>
      </c>
      <c r="BW204" s="6">
        <v>0</v>
      </c>
      <c r="BX204" s="5">
        <v>0</v>
      </c>
      <c r="BY204" s="8">
        <v>0</v>
      </c>
      <c r="BZ204" s="6">
        <v>0</v>
      </c>
      <c r="CA204" s="5">
        <v>0</v>
      </c>
      <c r="CB204" s="8">
        <v>0</v>
      </c>
      <c r="CC204" s="6">
        <v>0</v>
      </c>
      <c r="CD204" s="5">
        <v>0</v>
      </c>
      <c r="CE204" s="8">
        <v>0</v>
      </c>
      <c r="CF204" s="6"/>
      <c r="CG204" s="5"/>
      <c r="CH204" s="8"/>
      <c r="CI204" s="6">
        <v>0</v>
      </c>
      <c r="CJ204" s="5">
        <v>0</v>
      </c>
      <c r="CK204" s="8">
        <v>0</v>
      </c>
      <c r="CL204" s="6">
        <v>0</v>
      </c>
      <c r="CM204" s="5">
        <v>0</v>
      </c>
      <c r="CN204" s="8">
        <v>0</v>
      </c>
      <c r="CO204" s="6">
        <v>0</v>
      </c>
      <c r="CP204" s="5">
        <v>0</v>
      </c>
      <c r="CQ204" s="8">
        <v>0</v>
      </c>
      <c r="CR204" s="6">
        <v>0</v>
      </c>
      <c r="CS204" s="5">
        <v>0</v>
      </c>
      <c r="CT204" s="8">
        <v>0</v>
      </c>
      <c r="CU204" s="6">
        <v>0</v>
      </c>
      <c r="CV204" s="5">
        <v>0</v>
      </c>
      <c r="CW204" s="8">
        <v>0</v>
      </c>
      <c r="CX204" s="6">
        <v>0</v>
      </c>
      <c r="CY204" s="5">
        <v>0</v>
      </c>
      <c r="CZ204" s="8">
        <v>0</v>
      </c>
      <c r="DA204" s="6">
        <v>0</v>
      </c>
      <c r="DB204" s="5">
        <v>0</v>
      </c>
      <c r="DC204" s="8">
        <v>0</v>
      </c>
      <c r="DD204" s="6">
        <v>0</v>
      </c>
      <c r="DE204" s="5">
        <v>0</v>
      </c>
      <c r="DF204" s="8">
        <v>0</v>
      </c>
      <c r="DG204" s="6">
        <f t="shared" si="524"/>
        <v>0</v>
      </c>
      <c r="DH204" s="8">
        <f t="shared" si="525"/>
        <v>0</v>
      </c>
    </row>
    <row r="205" spans="1:112" x14ac:dyDescent="0.3">
      <c r="A205" s="41">
        <v>2019</v>
      </c>
      <c r="B205" s="42" t="s">
        <v>6</v>
      </c>
      <c r="C205" s="6">
        <v>0</v>
      </c>
      <c r="D205" s="5">
        <v>0</v>
      </c>
      <c r="E205" s="8">
        <v>0</v>
      </c>
      <c r="F205" s="6">
        <v>0</v>
      </c>
      <c r="G205" s="5">
        <v>0</v>
      </c>
      <c r="H205" s="8">
        <v>0</v>
      </c>
      <c r="I205" s="6">
        <v>0</v>
      </c>
      <c r="J205" s="5">
        <v>0</v>
      </c>
      <c r="K205" s="8">
        <v>0</v>
      </c>
      <c r="L205" s="6">
        <v>0</v>
      </c>
      <c r="M205" s="5">
        <v>0</v>
      </c>
      <c r="N205" s="8">
        <v>0</v>
      </c>
      <c r="O205" s="6">
        <v>0</v>
      </c>
      <c r="P205" s="5">
        <v>0</v>
      </c>
      <c r="Q205" s="8">
        <v>0</v>
      </c>
      <c r="R205" s="6">
        <v>0</v>
      </c>
      <c r="S205" s="5">
        <v>0</v>
      </c>
      <c r="T205" s="8">
        <v>0</v>
      </c>
      <c r="U205" s="6">
        <v>0</v>
      </c>
      <c r="V205" s="5">
        <v>0</v>
      </c>
      <c r="W205" s="8">
        <v>0</v>
      </c>
      <c r="X205" s="6">
        <v>0</v>
      </c>
      <c r="Y205" s="5">
        <v>0</v>
      </c>
      <c r="Z205" s="8">
        <v>0</v>
      </c>
      <c r="AA205" s="6">
        <v>0</v>
      </c>
      <c r="AB205" s="5">
        <v>0</v>
      </c>
      <c r="AC205" s="8">
        <f t="shared" si="523"/>
        <v>0</v>
      </c>
      <c r="AD205" s="6">
        <v>0</v>
      </c>
      <c r="AE205" s="5">
        <v>0</v>
      </c>
      <c r="AF205" s="8">
        <v>0</v>
      </c>
      <c r="AG205" s="6">
        <v>0</v>
      </c>
      <c r="AH205" s="5">
        <v>0</v>
      </c>
      <c r="AI205" s="8">
        <v>0</v>
      </c>
      <c r="AJ205" s="6"/>
      <c r="AK205" s="5"/>
      <c r="AL205" s="8"/>
      <c r="AM205" s="6">
        <v>0</v>
      </c>
      <c r="AN205" s="5">
        <v>0</v>
      </c>
      <c r="AO205" s="8">
        <v>0</v>
      </c>
      <c r="AP205" s="6">
        <v>0</v>
      </c>
      <c r="AQ205" s="5">
        <v>0</v>
      </c>
      <c r="AR205" s="8">
        <v>0</v>
      </c>
      <c r="AS205" s="6">
        <v>0</v>
      </c>
      <c r="AT205" s="5">
        <v>0</v>
      </c>
      <c r="AU205" s="8">
        <v>0</v>
      </c>
      <c r="AV205" s="6">
        <v>0</v>
      </c>
      <c r="AW205" s="5">
        <v>0</v>
      </c>
      <c r="AX205" s="8">
        <v>0</v>
      </c>
      <c r="AY205" s="6">
        <v>0</v>
      </c>
      <c r="AZ205" s="5">
        <v>0</v>
      </c>
      <c r="BA205" s="8">
        <v>0</v>
      </c>
      <c r="BB205" s="6">
        <v>0</v>
      </c>
      <c r="BC205" s="5">
        <v>0</v>
      </c>
      <c r="BD205" s="8">
        <v>0</v>
      </c>
      <c r="BE205" s="6">
        <v>0</v>
      </c>
      <c r="BF205" s="5">
        <v>0</v>
      </c>
      <c r="BG205" s="8">
        <v>0</v>
      </c>
      <c r="BH205" s="6">
        <v>0</v>
      </c>
      <c r="BI205" s="5">
        <v>0</v>
      </c>
      <c r="BJ205" s="8">
        <v>0</v>
      </c>
      <c r="BK205" s="6">
        <v>0</v>
      </c>
      <c r="BL205" s="5">
        <v>0</v>
      </c>
      <c r="BM205" s="8">
        <v>0</v>
      </c>
      <c r="BN205" s="6">
        <v>0</v>
      </c>
      <c r="BO205" s="5">
        <v>0</v>
      </c>
      <c r="BP205" s="8">
        <v>0</v>
      </c>
      <c r="BQ205" s="6">
        <v>0</v>
      </c>
      <c r="BR205" s="5">
        <v>0</v>
      </c>
      <c r="BS205" s="8">
        <v>0</v>
      </c>
      <c r="BT205" s="6">
        <v>0</v>
      </c>
      <c r="BU205" s="5">
        <v>0</v>
      </c>
      <c r="BV205" s="8">
        <v>0</v>
      </c>
      <c r="BW205" s="6">
        <v>0</v>
      </c>
      <c r="BX205" s="5">
        <v>0</v>
      </c>
      <c r="BY205" s="8">
        <v>0</v>
      </c>
      <c r="BZ205" s="6">
        <v>0</v>
      </c>
      <c r="CA205" s="5">
        <v>0</v>
      </c>
      <c r="CB205" s="8">
        <v>0</v>
      </c>
      <c r="CC205" s="6">
        <v>0</v>
      </c>
      <c r="CD205" s="5">
        <v>0</v>
      </c>
      <c r="CE205" s="8">
        <v>0</v>
      </c>
      <c r="CF205" s="6"/>
      <c r="CG205" s="5"/>
      <c r="CH205" s="8"/>
      <c r="CI205" s="6">
        <v>0</v>
      </c>
      <c r="CJ205" s="5">
        <v>0</v>
      </c>
      <c r="CK205" s="8">
        <v>0</v>
      </c>
      <c r="CL205" s="6">
        <v>0</v>
      </c>
      <c r="CM205" s="5">
        <v>0</v>
      </c>
      <c r="CN205" s="8">
        <v>0</v>
      </c>
      <c r="CO205" s="6">
        <v>0</v>
      </c>
      <c r="CP205" s="5">
        <v>0</v>
      </c>
      <c r="CQ205" s="8">
        <v>0</v>
      </c>
      <c r="CR205" s="6">
        <v>0</v>
      </c>
      <c r="CS205" s="5">
        <v>0</v>
      </c>
      <c r="CT205" s="8">
        <v>0</v>
      </c>
      <c r="CU205" s="6">
        <v>0</v>
      </c>
      <c r="CV205" s="5">
        <v>0</v>
      </c>
      <c r="CW205" s="8">
        <v>0</v>
      </c>
      <c r="CX205" s="6">
        <v>1.748</v>
      </c>
      <c r="CY205" s="5">
        <v>101.864</v>
      </c>
      <c r="CZ205" s="8">
        <f t="shared" ref="CZ205:CZ212" si="526">CY205/CX205*1000</f>
        <v>58274.599542334101</v>
      </c>
      <c r="DA205" s="6">
        <v>0</v>
      </c>
      <c r="DB205" s="5">
        <v>0</v>
      </c>
      <c r="DC205" s="8">
        <v>0</v>
      </c>
      <c r="DD205" s="6">
        <v>0</v>
      </c>
      <c r="DE205" s="5">
        <v>0</v>
      </c>
      <c r="DF205" s="8">
        <v>0</v>
      </c>
      <c r="DG205" s="6">
        <f t="shared" si="524"/>
        <v>1.748</v>
      </c>
      <c r="DH205" s="8">
        <f t="shared" si="525"/>
        <v>101.864</v>
      </c>
    </row>
    <row r="206" spans="1:112" x14ac:dyDescent="0.3">
      <c r="A206" s="41">
        <v>2019</v>
      </c>
      <c r="B206" s="42" t="s">
        <v>7</v>
      </c>
      <c r="C206" s="6">
        <v>0</v>
      </c>
      <c r="D206" s="5">
        <v>0</v>
      </c>
      <c r="E206" s="8">
        <v>0</v>
      </c>
      <c r="F206" s="6">
        <v>0</v>
      </c>
      <c r="G206" s="5">
        <v>0</v>
      </c>
      <c r="H206" s="8">
        <v>0</v>
      </c>
      <c r="I206" s="6">
        <v>0</v>
      </c>
      <c r="J206" s="5">
        <v>0</v>
      </c>
      <c r="K206" s="8">
        <v>0</v>
      </c>
      <c r="L206" s="6">
        <v>0</v>
      </c>
      <c r="M206" s="5">
        <v>0</v>
      </c>
      <c r="N206" s="8">
        <v>0</v>
      </c>
      <c r="O206" s="6">
        <v>0</v>
      </c>
      <c r="P206" s="5">
        <v>0</v>
      </c>
      <c r="Q206" s="8">
        <v>0</v>
      </c>
      <c r="R206" s="6">
        <v>0</v>
      </c>
      <c r="S206" s="5">
        <v>0</v>
      </c>
      <c r="T206" s="8">
        <v>0</v>
      </c>
      <c r="U206" s="6">
        <v>0</v>
      </c>
      <c r="V206" s="5">
        <v>0</v>
      </c>
      <c r="W206" s="8">
        <v>0</v>
      </c>
      <c r="X206" s="6">
        <v>0</v>
      </c>
      <c r="Y206" s="5">
        <v>0</v>
      </c>
      <c r="Z206" s="8">
        <v>0</v>
      </c>
      <c r="AA206" s="6">
        <v>0</v>
      </c>
      <c r="AB206" s="5">
        <v>0</v>
      </c>
      <c r="AC206" s="8">
        <f t="shared" si="523"/>
        <v>0</v>
      </c>
      <c r="AD206" s="6">
        <v>0</v>
      </c>
      <c r="AE206" s="5">
        <v>0</v>
      </c>
      <c r="AF206" s="8">
        <v>0</v>
      </c>
      <c r="AG206" s="6">
        <v>0</v>
      </c>
      <c r="AH206" s="5">
        <v>0</v>
      </c>
      <c r="AI206" s="8">
        <v>0</v>
      </c>
      <c r="AJ206" s="6"/>
      <c r="AK206" s="5"/>
      <c r="AL206" s="8"/>
      <c r="AM206" s="6">
        <v>0</v>
      </c>
      <c r="AN206" s="5">
        <v>0</v>
      </c>
      <c r="AO206" s="8">
        <v>0</v>
      </c>
      <c r="AP206" s="6">
        <v>0</v>
      </c>
      <c r="AQ206" s="5">
        <v>0</v>
      </c>
      <c r="AR206" s="8">
        <v>0</v>
      </c>
      <c r="AS206" s="6">
        <v>0</v>
      </c>
      <c r="AT206" s="5">
        <v>0</v>
      </c>
      <c r="AU206" s="8">
        <v>0</v>
      </c>
      <c r="AV206" s="6">
        <v>0</v>
      </c>
      <c r="AW206" s="5">
        <v>0</v>
      </c>
      <c r="AX206" s="8">
        <v>0</v>
      </c>
      <c r="AY206" s="6">
        <v>0</v>
      </c>
      <c r="AZ206" s="5">
        <v>0</v>
      </c>
      <c r="BA206" s="8">
        <v>0</v>
      </c>
      <c r="BB206" s="6">
        <v>0</v>
      </c>
      <c r="BC206" s="5">
        <v>0</v>
      </c>
      <c r="BD206" s="8">
        <v>0</v>
      </c>
      <c r="BE206" s="6">
        <v>0</v>
      </c>
      <c r="BF206" s="5">
        <v>0</v>
      </c>
      <c r="BG206" s="8">
        <v>0</v>
      </c>
      <c r="BH206" s="6">
        <v>0</v>
      </c>
      <c r="BI206" s="5">
        <v>0</v>
      </c>
      <c r="BJ206" s="8">
        <v>0</v>
      </c>
      <c r="BK206" s="6">
        <v>0</v>
      </c>
      <c r="BL206" s="5">
        <v>0</v>
      </c>
      <c r="BM206" s="8">
        <v>0</v>
      </c>
      <c r="BN206" s="6">
        <v>0</v>
      </c>
      <c r="BO206" s="5">
        <v>0</v>
      </c>
      <c r="BP206" s="8">
        <v>0</v>
      </c>
      <c r="BQ206" s="6">
        <v>0</v>
      </c>
      <c r="BR206" s="5">
        <v>0</v>
      </c>
      <c r="BS206" s="8">
        <v>0</v>
      </c>
      <c r="BT206" s="6">
        <v>0</v>
      </c>
      <c r="BU206" s="5">
        <v>0</v>
      </c>
      <c r="BV206" s="8">
        <v>0</v>
      </c>
      <c r="BW206" s="6">
        <v>0</v>
      </c>
      <c r="BX206" s="5">
        <v>0</v>
      </c>
      <c r="BY206" s="8">
        <v>0</v>
      </c>
      <c r="BZ206" s="6">
        <v>0</v>
      </c>
      <c r="CA206" s="5">
        <v>0</v>
      </c>
      <c r="CB206" s="8">
        <v>0</v>
      </c>
      <c r="CC206" s="6">
        <v>0</v>
      </c>
      <c r="CD206" s="5">
        <v>0</v>
      </c>
      <c r="CE206" s="8">
        <v>0</v>
      </c>
      <c r="CF206" s="6"/>
      <c r="CG206" s="5"/>
      <c r="CH206" s="8"/>
      <c r="CI206" s="6">
        <v>0</v>
      </c>
      <c r="CJ206" s="5">
        <v>0</v>
      </c>
      <c r="CK206" s="8">
        <v>0</v>
      </c>
      <c r="CL206" s="6">
        <v>0</v>
      </c>
      <c r="CM206" s="5">
        <v>0</v>
      </c>
      <c r="CN206" s="8">
        <v>0</v>
      </c>
      <c r="CO206" s="6">
        <v>0</v>
      </c>
      <c r="CP206" s="5">
        <v>0</v>
      </c>
      <c r="CQ206" s="8">
        <v>0</v>
      </c>
      <c r="CR206" s="6">
        <v>0</v>
      </c>
      <c r="CS206" s="5">
        <v>0</v>
      </c>
      <c r="CT206" s="8">
        <v>0</v>
      </c>
      <c r="CU206" s="6">
        <v>0</v>
      </c>
      <c r="CV206" s="5">
        <v>0</v>
      </c>
      <c r="CW206" s="8">
        <v>0</v>
      </c>
      <c r="CX206" s="6">
        <v>61.3</v>
      </c>
      <c r="CY206" s="5">
        <v>378.24</v>
      </c>
      <c r="CZ206" s="8">
        <f t="shared" si="526"/>
        <v>6170.3099510603588</v>
      </c>
      <c r="DA206" s="6">
        <v>0</v>
      </c>
      <c r="DB206" s="5">
        <v>0</v>
      </c>
      <c r="DC206" s="8">
        <v>0</v>
      </c>
      <c r="DD206" s="6">
        <v>0</v>
      </c>
      <c r="DE206" s="5">
        <v>0</v>
      </c>
      <c r="DF206" s="8">
        <v>0</v>
      </c>
      <c r="DG206" s="6">
        <f t="shared" si="524"/>
        <v>61.3</v>
      </c>
      <c r="DH206" s="8">
        <f t="shared" si="525"/>
        <v>378.24</v>
      </c>
    </row>
    <row r="207" spans="1:112" x14ac:dyDescent="0.3">
      <c r="A207" s="41">
        <v>2019</v>
      </c>
      <c r="B207" s="42" t="s">
        <v>8</v>
      </c>
      <c r="C207" s="6">
        <v>0</v>
      </c>
      <c r="D207" s="5">
        <v>0</v>
      </c>
      <c r="E207" s="8">
        <v>0</v>
      </c>
      <c r="F207" s="6">
        <v>0</v>
      </c>
      <c r="G207" s="5">
        <v>0</v>
      </c>
      <c r="H207" s="8">
        <v>0</v>
      </c>
      <c r="I207" s="6">
        <v>0</v>
      </c>
      <c r="J207" s="5">
        <v>0</v>
      </c>
      <c r="K207" s="8">
        <v>0</v>
      </c>
      <c r="L207" s="6">
        <v>0</v>
      </c>
      <c r="M207" s="5">
        <v>0</v>
      </c>
      <c r="N207" s="8">
        <v>0</v>
      </c>
      <c r="O207" s="6">
        <v>0</v>
      </c>
      <c r="P207" s="5">
        <v>0</v>
      </c>
      <c r="Q207" s="8">
        <v>0</v>
      </c>
      <c r="R207" s="6">
        <v>0</v>
      </c>
      <c r="S207" s="5">
        <v>0</v>
      </c>
      <c r="T207" s="8">
        <v>0</v>
      </c>
      <c r="U207" s="6">
        <v>0</v>
      </c>
      <c r="V207" s="5">
        <v>0</v>
      </c>
      <c r="W207" s="8">
        <v>0</v>
      </c>
      <c r="X207" s="6">
        <v>0</v>
      </c>
      <c r="Y207" s="5">
        <v>0</v>
      </c>
      <c r="Z207" s="8">
        <v>0</v>
      </c>
      <c r="AA207" s="6">
        <v>0</v>
      </c>
      <c r="AB207" s="5">
        <v>0</v>
      </c>
      <c r="AC207" s="8">
        <f t="shared" si="523"/>
        <v>0</v>
      </c>
      <c r="AD207" s="6">
        <v>0</v>
      </c>
      <c r="AE207" s="5">
        <v>0</v>
      </c>
      <c r="AF207" s="8">
        <v>0</v>
      </c>
      <c r="AG207" s="6">
        <v>0</v>
      </c>
      <c r="AH207" s="5">
        <v>0</v>
      </c>
      <c r="AI207" s="8">
        <v>0</v>
      </c>
      <c r="AJ207" s="6"/>
      <c r="AK207" s="5"/>
      <c r="AL207" s="8"/>
      <c r="AM207" s="6">
        <v>0</v>
      </c>
      <c r="AN207" s="5">
        <v>0</v>
      </c>
      <c r="AO207" s="8">
        <v>0</v>
      </c>
      <c r="AP207" s="6">
        <v>0</v>
      </c>
      <c r="AQ207" s="5">
        <v>0</v>
      </c>
      <c r="AR207" s="8">
        <v>0</v>
      </c>
      <c r="AS207" s="6">
        <v>0</v>
      </c>
      <c r="AT207" s="5">
        <v>0</v>
      </c>
      <c r="AU207" s="8">
        <v>0</v>
      </c>
      <c r="AV207" s="6">
        <v>0</v>
      </c>
      <c r="AW207" s="5">
        <v>0</v>
      </c>
      <c r="AX207" s="8">
        <v>0</v>
      </c>
      <c r="AY207" s="6">
        <v>0</v>
      </c>
      <c r="AZ207" s="5">
        <v>0</v>
      </c>
      <c r="BA207" s="8">
        <v>0</v>
      </c>
      <c r="BB207" s="6">
        <v>0</v>
      </c>
      <c r="BC207" s="5">
        <v>0</v>
      </c>
      <c r="BD207" s="8">
        <v>0</v>
      </c>
      <c r="BE207" s="6">
        <v>0</v>
      </c>
      <c r="BF207" s="5">
        <v>0</v>
      </c>
      <c r="BG207" s="8">
        <v>0</v>
      </c>
      <c r="BH207" s="6">
        <v>0</v>
      </c>
      <c r="BI207" s="5">
        <v>0</v>
      </c>
      <c r="BJ207" s="8">
        <v>0</v>
      </c>
      <c r="BK207" s="6">
        <v>0</v>
      </c>
      <c r="BL207" s="5">
        <v>0</v>
      </c>
      <c r="BM207" s="8">
        <v>0</v>
      </c>
      <c r="BN207" s="6">
        <v>0</v>
      </c>
      <c r="BO207" s="5">
        <v>0</v>
      </c>
      <c r="BP207" s="8">
        <v>0</v>
      </c>
      <c r="BQ207" s="6">
        <v>0</v>
      </c>
      <c r="BR207" s="5">
        <v>0</v>
      </c>
      <c r="BS207" s="8">
        <v>0</v>
      </c>
      <c r="BT207" s="6">
        <v>0</v>
      </c>
      <c r="BU207" s="5">
        <v>0</v>
      </c>
      <c r="BV207" s="8">
        <v>0</v>
      </c>
      <c r="BW207" s="6">
        <v>0</v>
      </c>
      <c r="BX207" s="5">
        <v>0</v>
      </c>
      <c r="BY207" s="8">
        <v>0</v>
      </c>
      <c r="BZ207" s="6">
        <v>0</v>
      </c>
      <c r="CA207" s="5">
        <v>0</v>
      </c>
      <c r="CB207" s="8">
        <v>0</v>
      </c>
      <c r="CC207" s="6">
        <v>0</v>
      </c>
      <c r="CD207" s="5">
        <v>0</v>
      </c>
      <c r="CE207" s="8">
        <v>0</v>
      </c>
      <c r="CF207" s="6"/>
      <c r="CG207" s="5"/>
      <c r="CH207" s="8"/>
      <c r="CI207" s="6">
        <v>0</v>
      </c>
      <c r="CJ207" s="5">
        <v>0</v>
      </c>
      <c r="CK207" s="8">
        <v>0</v>
      </c>
      <c r="CL207" s="6">
        <v>0</v>
      </c>
      <c r="CM207" s="5">
        <v>0</v>
      </c>
      <c r="CN207" s="8">
        <v>0</v>
      </c>
      <c r="CO207" s="6">
        <v>0</v>
      </c>
      <c r="CP207" s="5">
        <v>0</v>
      </c>
      <c r="CQ207" s="8">
        <v>0</v>
      </c>
      <c r="CR207" s="6">
        <v>0</v>
      </c>
      <c r="CS207" s="5">
        <v>0</v>
      </c>
      <c r="CT207" s="8">
        <v>0</v>
      </c>
      <c r="CU207" s="6">
        <v>0</v>
      </c>
      <c r="CV207" s="5">
        <v>0</v>
      </c>
      <c r="CW207" s="8">
        <v>0</v>
      </c>
      <c r="CX207" s="6">
        <v>0</v>
      </c>
      <c r="CY207" s="5">
        <v>0</v>
      </c>
      <c r="CZ207" s="8">
        <v>0</v>
      </c>
      <c r="DA207" s="6">
        <v>0</v>
      </c>
      <c r="DB207" s="5">
        <v>0</v>
      </c>
      <c r="DC207" s="8">
        <v>0</v>
      </c>
      <c r="DD207" s="6">
        <v>0</v>
      </c>
      <c r="DE207" s="5">
        <v>0</v>
      </c>
      <c r="DF207" s="8">
        <v>0</v>
      </c>
      <c r="DG207" s="6">
        <f t="shared" si="524"/>
        <v>0</v>
      </c>
      <c r="DH207" s="8">
        <f t="shared" si="525"/>
        <v>0</v>
      </c>
    </row>
    <row r="208" spans="1:112" x14ac:dyDescent="0.3">
      <c r="A208" s="41">
        <v>2019</v>
      </c>
      <c r="B208" s="42" t="s">
        <v>9</v>
      </c>
      <c r="C208" s="6">
        <v>0</v>
      </c>
      <c r="D208" s="5">
        <v>0</v>
      </c>
      <c r="E208" s="8">
        <v>0</v>
      </c>
      <c r="F208" s="6">
        <v>0</v>
      </c>
      <c r="G208" s="5">
        <v>0</v>
      </c>
      <c r="H208" s="8">
        <v>0</v>
      </c>
      <c r="I208" s="6">
        <v>0</v>
      </c>
      <c r="J208" s="5">
        <v>0</v>
      </c>
      <c r="K208" s="8">
        <v>0</v>
      </c>
      <c r="L208" s="6">
        <v>0</v>
      </c>
      <c r="M208" s="5">
        <v>0</v>
      </c>
      <c r="N208" s="8">
        <v>0</v>
      </c>
      <c r="O208" s="6">
        <v>0</v>
      </c>
      <c r="P208" s="5">
        <v>0</v>
      </c>
      <c r="Q208" s="8">
        <v>0</v>
      </c>
      <c r="R208" s="6">
        <v>0</v>
      </c>
      <c r="S208" s="5">
        <v>0</v>
      </c>
      <c r="T208" s="8">
        <v>0</v>
      </c>
      <c r="U208" s="6">
        <v>0</v>
      </c>
      <c r="V208" s="5">
        <v>0</v>
      </c>
      <c r="W208" s="8">
        <v>0</v>
      </c>
      <c r="X208" s="6">
        <v>0</v>
      </c>
      <c r="Y208" s="5">
        <v>0</v>
      </c>
      <c r="Z208" s="8">
        <v>0</v>
      </c>
      <c r="AA208" s="6">
        <v>0</v>
      </c>
      <c r="AB208" s="5">
        <v>0</v>
      </c>
      <c r="AC208" s="8">
        <f t="shared" si="523"/>
        <v>0</v>
      </c>
      <c r="AD208" s="6">
        <v>0</v>
      </c>
      <c r="AE208" s="5">
        <v>0</v>
      </c>
      <c r="AF208" s="8">
        <v>0</v>
      </c>
      <c r="AG208" s="6">
        <v>0</v>
      </c>
      <c r="AH208" s="5">
        <v>0</v>
      </c>
      <c r="AI208" s="8">
        <v>0</v>
      </c>
      <c r="AJ208" s="6"/>
      <c r="AK208" s="5"/>
      <c r="AL208" s="8"/>
      <c r="AM208" s="6">
        <v>0</v>
      </c>
      <c r="AN208" s="5">
        <v>0</v>
      </c>
      <c r="AO208" s="8">
        <v>0</v>
      </c>
      <c r="AP208" s="6">
        <v>0</v>
      </c>
      <c r="AQ208" s="5">
        <v>0</v>
      </c>
      <c r="AR208" s="8">
        <v>0</v>
      </c>
      <c r="AS208" s="6">
        <v>0</v>
      </c>
      <c r="AT208" s="5">
        <v>0</v>
      </c>
      <c r="AU208" s="8">
        <v>0</v>
      </c>
      <c r="AV208" s="6">
        <v>0</v>
      </c>
      <c r="AW208" s="5">
        <v>0</v>
      </c>
      <c r="AX208" s="8">
        <v>0</v>
      </c>
      <c r="AY208" s="6">
        <v>0</v>
      </c>
      <c r="AZ208" s="5">
        <v>0</v>
      </c>
      <c r="BA208" s="8">
        <v>0</v>
      </c>
      <c r="BB208" s="6">
        <v>0</v>
      </c>
      <c r="BC208" s="5">
        <v>0</v>
      </c>
      <c r="BD208" s="8">
        <v>0</v>
      </c>
      <c r="BE208" s="6">
        <v>0</v>
      </c>
      <c r="BF208" s="5">
        <v>0</v>
      </c>
      <c r="BG208" s="8">
        <v>0</v>
      </c>
      <c r="BH208" s="6">
        <v>0</v>
      </c>
      <c r="BI208" s="5">
        <v>0</v>
      </c>
      <c r="BJ208" s="8">
        <v>0</v>
      </c>
      <c r="BK208" s="6">
        <v>0</v>
      </c>
      <c r="BL208" s="5">
        <v>0</v>
      </c>
      <c r="BM208" s="8">
        <v>0</v>
      </c>
      <c r="BN208" s="6">
        <v>0</v>
      </c>
      <c r="BO208" s="5">
        <v>0</v>
      </c>
      <c r="BP208" s="8">
        <v>0</v>
      </c>
      <c r="BQ208" s="6">
        <v>0</v>
      </c>
      <c r="BR208" s="5">
        <v>0</v>
      </c>
      <c r="BS208" s="8">
        <v>0</v>
      </c>
      <c r="BT208" s="6">
        <v>0</v>
      </c>
      <c r="BU208" s="5">
        <v>0</v>
      </c>
      <c r="BV208" s="8">
        <v>0</v>
      </c>
      <c r="BW208" s="6">
        <v>0</v>
      </c>
      <c r="BX208" s="5">
        <v>0</v>
      </c>
      <c r="BY208" s="8">
        <v>0</v>
      </c>
      <c r="BZ208" s="6">
        <v>0</v>
      </c>
      <c r="CA208" s="5">
        <v>0</v>
      </c>
      <c r="CB208" s="8">
        <v>0</v>
      </c>
      <c r="CC208" s="6">
        <v>0</v>
      </c>
      <c r="CD208" s="5">
        <v>0</v>
      </c>
      <c r="CE208" s="8">
        <v>0</v>
      </c>
      <c r="CF208" s="6"/>
      <c r="CG208" s="5"/>
      <c r="CH208" s="8"/>
      <c r="CI208" s="6">
        <v>0</v>
      </c>
      <c r="CJ208" s="5">
        <v>0</v>
      </c>
      <c r="CK208" s="8">
        <v>0</v>
      </c>
      <c r="CL208" s="6">
        <v>0</v>
      </c>
      <c r="CM208" s="5">
        <v>0</v>
      </c>
      <c r="CN208" s="8">
        <v>0</v>
      </c>
      <c r="CO208" s="6">
        <v>0</v>
      </c>
      <c r="CP208" s="5">
        <v>0</v>
      </c>
      <c r="CQ208" s="8">
        <v>0</v>
      </c>
      <c r="CR208" s="6">
        <v>0</v>
      </c>
      <c r="CS208" s="5">
        <v>0</v>
      </c>
      <c r="CT208" s="8">
        <v>0</v>
      </c>
      <c r="CU208" s="6">
        <v>0</v>
      </c>
      <c r="CV208" s="5">
        <v>0</v>
      </c>
      <c r="CW208" s="8">
        <v>0</v>
      </c>
      <c r="CX208" s="6">
        <v>32</v>
      </c>
      <c r="CY208" s="5">
        <v>217.583</v>
      </c>
      <c r="CZ208" s="8">
        <f t="shared" si="526"/>
        <v>6799.46875</v>
      </c>
      <c r="DA208" s="6">
        <v>0</v>
      </c>
      <c r="DB208" s="5">
        <v>0</v>
      </c>
      <c r="DC208" s="8">
        <v>0</v>
      </c>
      <c r="DD208" s="6">
        <v>0</v>
      </c>
      <c r="DE208" s="5">
        <v>0</v>
      </c>
      <c r="DF208" s="8">
        <v>0</v>
      </c>
      <c r="DG208" s="6">
        <f t="shared" si="524"/>
        <v>32</v>
      </c>
      <c r="DH208" s="8">
        <f t="shared" si="525"/>
        <v>217.583</v>
      </c>
    </row>
    <row r="209" spans="1:112" x14ac:dyDescent="0.3">
      <c r="A209" s="41">
        <v>2019</v>
      </c>
      <c r="B209" s="42" t="s">
        <v>10</v>
      </c>
      <c r="C209" s="6">
        <v>0</v>
      </c>
      <c r="D209" s="5">
        <v>0</v>
      </c>
      <c r="E209" s="8">
        <v>0</v>
      </c>
      <c r="F209" s="6">
        <v>0</v>
      </c>
      <c r="G209" s="5">
        <v>0</v>
      </c>
      <c r="H209" s="8">
        <v>0</v>
      </c>
      <c r="I209" s="6">
        <v>0</v>
      </c>
      <c r="J209" s="5">
        <v>0</v>
      </c>
      <c r="K209" s="8">
        <v>0</v>
      </c>
      <c r="L209" s="6">
        <v>0</v>
      </c>
      <c r="M209" s="5">
        <v>0</v>
      </c>
      <c r="N209" s="8">
        <v>0</v>
      </c>
      <c r="O209" s="6">
        <v>0</v>
      </c>
      <c r="P209" s="5">
        <v>0</v>
      </c>
      <c r="Q209" s="8">
        <v>0</v>
      </c>
      <c r="R209" s="6">
        <v>0</v>
      </c>
      <c r="S209" s="5">
        <v>0</v>
      </c>
      <c r="T209" s="8">
        <v>0</v>
      </c>
      <c r="U209" s="6">
        <v>0</v>
      </c>
      <c r="V209" s="5">
        <v>0</v>
      </c>
      <c r="W209" s="8">
        <v>0</v>
      </c>
      <c r="X209" s="6">
        <v>0</v>
      </c>
      <c r="Y209" s="5">
        <v>0</v>
      </c>
      <c r="Z209" s="8">
        <v>0</v>
      </c>
      <c r="AA209" s="6">
        <v>0</v>
      </c>
      <c r="AB209" s="5">
        <v>0</v>
      </c>
      <c r="AC209" s="8">
        <f t="shared" si="523"/>
        <v>0</v>
      </c>
      <c r="AD209" s="6">
        <v>0</v>
      </c>
      <c r="AE209" s="5">
        <v>0</v>
      </c>
      <c r="AF209" s="8">
        <v>0</v>
      </c>
      <c r="AG209" s="6">
        <v>0</v>
      </c>
      <c r="AH209" s="5">
        <v>0</v>
      </c>
      <c r="AI209" s="8">
        <v>0</v>
      </c>
      <c r="AJ209" s="6"/>
      <c r="AK209" s="5"/>
      <c r="AL209" s="8"/>
      <c r="AM209" s="6">
        <v>0</v>
      </c>
      <c r="AN209" s="5">
        <v>0</v>
      </c>
      <c r="AO209" s="8">
        <v>0</v>
      </c>
      <c r="AP209" s="6">
        <v>0</v>
      </c>
      <c r="AQ209" s="5">
        <v>0</v>
      </c>
      <c r="AR209" s="8">
        <v>0</v>
      </c>
      <c r="AS209" s="6">
        <v>0</v>
      </c>
      <c r="AT209" s="5">
        <v>0</v>
      </c>
      <c r="AU209" s="8">
        <v>0</v>
      </c>
      <c r="AV209" s="6">
        <v>0</v>
      </c>
      <c r="AW209" s="5">
        <v>0</v>
      </c>
      <c r="AX209" s="8">
        <v>0</v>
      </c>
      <c r="AY209" s="6">
        <v>0</v>
      </c>
      <c r="AZ209" s="5">
        <v>0</v>
      </c>
      <c r="BA209" s="8">
        <v>0</v>
      </c>
      <c r="BB209" s="6">
        <v>0</v>
      </c>
      <c r="BC209" s="5">
        <v>0</v>
      </c>
      <c r="BD209" s="8">
        <v>0</v>
      </c>
      <c r="BE209" s="6">
        <v>0</v>
      </c>
      <c r="BF209" s="5">
        <v>0</v>
      </c>
      <c r="BG209" s="8">
        <v>0</v>
      </c>
      <c r="BH209" s="6">
        <v>0</v>
      </c>
      <c r="BI209" s="5">
        <v>0</v>
      </c>
      <c r="BJ209" s="8">
        <v>0</v>
      </c>
      <c r="BK209" s="6">
        <v>0</v>
      </c>
      <c r="BL209" s="5">
        <v>0</v>
      </c>
      <c r="BM209" s="8">
        <v>0</v>
      </c>
      <c r="BN209" s="6">
        <v>0</v>
      </c>
      <c r="BO209" s="5">
        <v>0</v>
      </c>
      <c r="BP209" s="8">
        <v>0</v>
      </c>
      <c r="BQ209" s="6">
        <v>0</v>
      </c>
      <c r="BR209" s="5">
        <v>0</v>
      </c>
      <c r="BS209" s="8">
        <v>0</v>
      </c>
      <c r="BT209" s="6">
        <v>0</v>
      </c>
      <c r="BU209" s="5">
        <v>0</v>
      </c>
      <c r="BV209" s="8">
        <v>0</v>
      </c>
      <c r="BW209" s="6">
        <v>0</v>
      </c>
      <c r="BX209" s="5">
        <v>0</v>
      </c>
      <c r="BY209" s="8">
        <v>0</v>
      </c>
      <c r="BZ209" s="6">
        <v>0</v>
      </c>
      <c r="CA209" s="5">
        <v>0</v>
      </c>
      <c r="CB209" s="8">
        <v>0</v>
      </c>
      <c r="CC209" s="6">
        <v>0</v>
      </c>
      <c r="CD209" s="5">
        <v>0</v>
      </c>
      <c r="CE209" s="8">
        <v>0</v>
      </c>
      <c r="CF209" s="6"/>
      <c r="CG209" s="5"/>
      <c r="CH209" s="8"/>
      <c r="CI209" s="6">
        <v>0</v>
      </c>
      <c r="CJ209" s="5">
        <v>0</v>
      </c>
      <c r="CK209" s="8">
        <v>0</v>
      </c>
      <c r="CL209" s="6">
        <v>0</v>
      </c>
      <c r="CM209" s="5">
        <v>0</v>
      </c>
      <c r="CN209" s="8">
        <v>0</v>
      </c>
      <c r="CO209" s="6">
        <v>0</v>
      </c>
      <c r="CP209" s="5">
        <v>0</v>
      </c>
      <c r="CQ209" s="8">
        <v>0</v>
      </c>
      <c r="CR209" s="6">
        <v>0</v>
      </c>
      <c r="CS209" s="5">
        <v>0</v>
      </c>
      <c r="CT209" s="8">
        <v>0</v>
      </c>
      <c r="CU209" s="6">
        <v>0</v>
      </c>
      <c r="CV209" s="5">
        <v>0</v>
      </c>
      <c r="CW209" s="8">
        <v>0</v>
      </c>
      <c r="CX209" s="6">
        <v>0</v>
      </c>
      <c r="CY209" s="5">
        <v>0</v>
      </c>
      <c r="CZ209" s="8">
        <v>0</v>
      </c>
      <c r="DA209" s="6">
        <v>0</v>
      </c>
      <c r="DB209" s="5">
        <v>0</v>
      </c>
      <c r="DC209" s="8">
        <v>0</v>
      </c>
      <c r="DD209" s="6">
        <v>0</v>
      </c>
      <c r="DE209" s="5">
        <v>0</v>
      </c>
      <c r="DF209" s="8">
        <v>0</v>
      </c>
      <c r="DG209" s="6">
        <f t="shared" si="524"/>
        <v>0</v>
      </c>
      <c r="DH209" s="8">
        <f t="shared" si="525"/>
        <v>0</v>
      </c>
    </row>
    <row r="210" spans="1:112" x14ac:dyDescent="0.3">
      <c r="A210" s="41">
        <v>2019</v>
      </c>
      <c r="B210" s="42" t="s">
        <v>11</v>
      </c>
      <c r="C210" s="6">
        <v>0</v>
      </c>
      <c r="D210" s="5">
        <v>0</v>
      </c>
      <c r="E210" s="8">
        <v>0</v>
      </c>
      <c r="F210" s="6">
        <v>0</v>
      </c>
      <c r="G210" s="5">
        <v>0</v>
      </c>
      <c r="H210" s="8">
        <v>0</v>
      </c>
      <c r="I210" s="6">
        <v>0</v>
      </c>
      <c r="J210" s="5">
        <v>0</v>
      </c>
      <c r="K210" s="8">
        <v>0</v>
      </c>
      <c r="L210" s="6">
        <v>0</v>
      </c>
      <c r="M210" s="5">
        <v>0</v>
      </c>
      <c r="N210" s="8">
        <v>0</v>
      </c>
      <c r="O210" s="6">
        <v>0</v>
      </c>
      <c r="P210" s="5">
        <v>0</v>
      </c>
      <c r="Q210" s="8">
        <v>0</v>
      </c>
      <c r="R210" s="6">
        <v>0</v>
      </c>
      <c r="S210" s="5">
        <v>0</v>
      </c>
      <c r="T210" s="8">
        <v>0</v>
      </c>
      <c r="U210" s="6">
        <v>0</v>
      </c>
      <c r="V210" s="5">
        <v>0</v>
      </c>
      <c r="W210" s="8">
        <v>0</v>
      </c>
      <c r="X210" s="6">
        <v>0</v>
      </c>
      <c r="Y210" s="5">
        <v>0</v>
      </c>
      <c r="Z210" s="8">
        <v>0</v>
      </c>
      <c r="AA210" s="6">
        <v>0</v>
      </c>
      <c r="AB210" s="5">
        <v>0</v>
      </c>
      <c r="AC210" s="8">
        <f t="shared" si="523"/>
        <v>0</v>
      </c>
      <c r="AD210" s="6">
        <v>0</v>
      </c>
      <c r="AE210" s="5">
        <v>0</v>
      </c>
      <c r="AF210" s="8">
        <v>0</v>
      </c>
      <c r="AG210" s="6">
        <v>0</v>
      </c>
      <c r="AH210" s="5">
        <v>0</v>
      </c>
      <c r="AI210" s="8">
        <v>0</v>
      </c>
      <c r="AJ210" s="6"/>
      <c r="AK210" s="5"/>
      <c r="AL210" s="8"/>
      <c r="AM210" s="6">
        <v>0</v>
      </c>
      <c r="AN210" s="5">
        <v>0</v>
      </c>
      <c r="AO210" s="8">
        <v>0</v>
      </c>
      <c r="AP210" s="6">
        <v>0</v>
      </c>
      <c r="AQ210" s="5">
        <v>0</v>
      </c>
      <c r="AR210" s="8">
        <v>0</v>
      </c>
      <c r="AS210" s="6">
        <v>0</v>
      </c>
      <c r="AT210" s="5">
        <v>0</v>
      </c>
      <c r="AU210" s="8">
        <v>0</v>
      </c>
      <c r="AV210" s="6">
        <v>0</v>
      </c>
      <c r="AW210" s="5">
        <v>0</v>
      </c>
      <c r="AX210" s="8">
        <v>0</v>
      </c>
      <c r="AY210" s="6">
        <v>0</v>
      </c>
      <c r="AZ210" s="5">
        <v>0</v>
      </c>
      <c r="BA210" s="8">
        <v>0</v>
      </c>
      <c r="BB210" s="6">
        <v>0</v>
      </c>
      <c r="BC210" s="5">
        <v>0</v>
      </c>
      <c r="BD210" s="8">
        <v>0</v>
      </c>
      <c r="BE210" s="6">
        <v>0</v>
      </c>
      <c r="BF210" s="5">
        <v>0</v>
      </c>
      <c r="BG210" s="8">
        <v>0</v>
      </c>
      <c r="BH210" s="6">
        <v>0</v>
      </c>
      <c r="BI210" s="5">
        <v>0</v>
      </c>
      <c r="BJ210" s="8">
        <v>0</v>
      </c>
      <c r="BK210" s="6">
        <v>0</v>
      </c>
      <c r="BL210" s="5">
        <v>0</v>
      </c>
      <c r="BM210" s="8">
        <v>0</v>
      </c>
      <c r="BN210" s="6">
        <v>0</v>
      </c>
      <c r="BO210" s="5">
        <v>0</v>
      </c>
      <c r="BP210" s="8">
        <v>0</v>
      </c>
      <c r="BQ210" s="6">
        <v>0</v>
      </c>
      <c r="BR210" s="5">
        <v>0</v>
      </c>
      <c r="BS210" s="8">
        <v>0</v>
      </c>
      <c r="BT210" s="6">
        <v>0</v>
      </c>
      <c r="BU210" s="5">
        <v>0</v>
      </c>
      <c r="BV210" s="8">
        <v>0</v>
      </c>
      <c r="BW210" s="6">
        <v>0</v>
      </c>
      <c r="BX210" s="5">
        <v>0</v>
      </c>
      <c r="BY210" s="8">
        <v>0</v>
      </c>
      <c r="BZ210" s="6">
        <v>0</v>
      </c>
      <c r="CA210" s="5">
        <v>0</v>
      </c>
      <c r="CB210" s="8">
        <v>0</v>
      </c>
      <c r="CC210" s="6">
        <v>0</v>
      </c>
      <c r="CD210" s="5">
        <v>0</v>
      </c>
      <c r="CE210" s="8">
        <v>0</v>
      </c>
      <c r="CF210" s="6"/>
      <c r="CG210" s="5"/>
      <c r="CH210" s="8"/>
      <c r="CI210" s="6">
        <v>0</v>
      </c>
      <c r="CJ210" s="5">
        <v>0</v>
      </c>
      <c r="CK210" s="8">
        <v>0</v>
      </c>
      <c r="CL210" s="6">
        <v>0</v>
      </c>
      <c r="CM210" s="5">
        <v>0</v>
      </c>
      <c r="CN210" s="8">
        <v>0</v>
      </c>
      <c r="CO210" s="6">
        <v>0</v>
      </c>
      <c r="CP210" s="5">
        <v>0</v>
      </c>
      <c r="CQ210" s="8">
        <v>0</v>
      </c>
      <c r="CR210" s="6">
        <v>0</v>
      </c>
      <c r="CS210" s="5">
        <v>0</v>
      </c>
      <c r="CT210" s="8">
        <v>0</v>
      </c>
      <c r="CU210" s="6">
        <v>0</v>
      </c>
      <c r="CV210" s="5">
        <v>0</v>
      </c>
      <c r="CW210" s="8">
        <v>0</v>
      </c>
      <c r="CX210" s="6">
        <v>0</v>
      </c>
      <c r="CY210" s="5">
        <v>0</v>
      </c>
      <c r="CZ210" s="8">
        <v>0</v>
      </c>
      <c r="DA210" s="6">
        <v>0</v>
      </c>
      <c r="DB210" s="5">
        <v>0</v>
      </c>
      <c r="DC210" s="8">
        <v>0</v>
      </c>
      <c r="DD210" s="6">
        <v>0</v>
      </c>
      <c r="DE210" s="5">
        <v>0</v>
      </c>
      <c r="DF210" s="8">
        <v>0</v>
      </c>
      <c r="DG210" s="6">
        <f t="shared" si="524"/>
        <v>0</v>
      </c>
      <c r="DH210" s="8">
        <f t="shared" si="525"/>
        <v>0</v>
      </c>
    </row>
    <row r="211" spans="1:112" x14ac:dyDescent="0.3">
      <c r="A211" s="41">
        <v>2019</v>
      </c>
      <c r="B211" s="42" t="s">
        <v>12</v>
      </c>
      <c r="C211" s="6">
        <v>0</v>
      </c>
      <c r="D211" s="5">
        <v>0</v>
      </c>
      <c r="E211" s="8">
        <v>0</v>
      </c>
      <c r="F211" s="6">
        <v>0</v>
      </c>
      <c r="G211" s="5">
        <v>0</v>
      </c>
      <c r="H211" s="8">
        <v>0</v>
      </c>
      <c r="I211" s="6">
        <v>0</v>
      </c>
      <c r="J211" s="5">
        <v>0</v>
      </c>
      <c r="K211" s="8">
        <v>0</v>
      </c>
      <c r="L211" s="6">
        <v>0</v>
      </c>
      <c r="M211" s="5">
        <v>0</v>
      </c>
      <c r="N211" s="8">
        <v>0</v>
      </c>
      <c r="O211" s="6">
        <v>0</v>
      </c>
      <c r="P211" s="5">
        <v>0</v>
      </c>
      <c r="Q211" s="8">
        <v>0</v>
      </c>
      <c r="R211" s="6">
        <v>0</v>
      </c>
      <c r="S211" s="5">
        <v>0</v>
      </c>
      <c r="T211" s="8">
        <v>0</v>
      </c>
      <c r="U211" s="6">
        <v>0</v>
      </c>
      <c r="V211" s="5">
        <v>0</v>
      </c>
      <c r="W211" s="8">
        <v>0</v>
      </c>
      <c r="X211" s="6">
        <v>0</v>
      </c>
      <c r="Y211" s="5">
        <v>0</v>
      </c>
      <c r="Z211" s="8">
        <v>0</v>
      </c>
      <c r="AA211" s="6">
        <v>0</v>
      </c>
      <c r="AB211" s="5">
        <v>0</v>
      </c>
      <c r="AC211" s="8">
        <f t="shared" si="523"/>
        <v>0</v>
      </c>
      <c r="AD211" s="6">
        <v>0</v>
      </c>
      <c r="AE211" s="5">
        <v>0</v>
      </c>
      <c r="AF211" s="8">
        <v>0</v>
      </c>
      <c r="AG211" s="6">
        <v>0</v>
      </c>
      <c r="AH211" s="5">
        <v>0</v>
      </c>
      <c r="AI211" s="8">
        <v>0</v>
      </c>
      <c r="AJ211" s="6"/>
      <c r="AK211" s="5"/>
      <c r="AL211" s="8"/>
      <c r="AM211" s="6">
        <v>0</v>
      </c>
      <c r="AN211" s="5">
        <v>0</v>
      </c>
      <c r="AO211" s="8">
        <v>0</v>
      </c>
      <c r="AP211" s="6">
        <v>0</v>
      </c>
      <c r="AQ211" s="5">
        <v>0</v>
      </c>
      <c r="AR211" s="8">
        <v>0</v>
      </c>
      <c r="AS211" s="6">
        <v>0</v>
      </c>
      <c r="AT211" s="5">
        <v>0</v>
      </c>
      <c r="AU211" s="8">
        <v>0</v>
      </c>
      <c r="AV211" s="6">
        <v>0</v>
      </c>
      <c r="AW211" s="5">
        <v>0</v>
      </c>
      <c r="AX211" s="8">
        <v>0</v>
      </c>
      <c r="AY211" s="6">
        <v>0</v>
      </c>
      <c r="AZ211" s="5">
        <v>0</v>
      </c>
      <c r="BA211" s="8">
        <v>0</v>
      </c>
      <c r="BB211" s="6">
        <v>0</v>
      </c>
      <c r="BC211" s="5">
        <v>0</v>
      </c>
      <c r="BD211" s="8">
        <v>0</v>
      </c>
      <c r="BE211" s="6">
        <v>0</v>
      </c>
      <c r="BF211" s="5">
        <v>0</v>
      </c>
      <c r="BG211" s="8">
        <v>0</v>
      </c>
      <c r="BH211" s="6">
        <v>0</v>
      </c>
      <c r="BI211" s="5">
        <v>0</v>
      </c>
      <c r="BJ211" s="8">
        <v>0</v>
      </c>
      <c r="BK211" s="6">
        <v>0</v>
      </c>
      <c r="BL211" s="5">
        <v>0</v>
      </c>
      <c r="BM211" s="8">
        <v>0</v>
      </c>
      <c r="BN211" s="6">
        <v>0</v>
      </c>
      <c r="BO211" s="5">
        <v>0</v>
      </c>
      <c r="BP211" s="8">
        <v>0</v>
      </c>
      <c r="BQ211" s="6">
        <v>0</v>
      </c>
      <c r="BR211" s="5">
        <v>0</v>
      </c>
      <c r="BS211" s="8">
        <v>0</v>
      </c>
      <c r="BT211" s="6">
        <v>0</v>
      </c>
      <c r="BU211" s="5">
        <v>0</v>
      </c>
      <c r="BV211" s="8">
        <v>0</v>
      </c>
      <c r="BW211" s="6">
        <v>44.22</v>
      </c>
      <c r="BX211" s="5">
        <v>754.97500000000002</v>
      </c>
      <c r="BY211" s="8">
        <f t="shared" ref="BY211" si="527">BX211/BW211*1000</f>
        <v>17073.15694255993</v>
      </c>
      <c r="BZ211" s="6">
        <v>0</v>
      </c>
      <c r="CA211" s="5">
        <v>0</v>
      </c>
      <c r="CB211" s="8">
        <v>0</v>
      </c>
      <c r="CC211" s="6">
        <v>0</v>
      </c>
      <c r="CD211" s="5">
        <v>0</v>
      </c>
      <c r="CE211" s="8">
        <v>0</v>
      </c>
      <c r="CF211" s="6"/>
      <c r="CG211" s="5"/>
      <c r="CH211" s="8"/>
      <c r="CI211" s="6">
        <v>0</v>
      </c>
      <c r="CJ211" s="5">
        <v>0</v>
      </c>
      <c r="CK211" s="8">
        <v>0</v>
      </c>
      <c r="CL211" s="6">
        <v>0</v>
      </c>
      <c r="CM211" s="5">
        <v>0</v>
      </c>
      <c r="CN211" s="8">
        <v>0</v>
      </c>
      <c r="CO211" s="6">
        <v>0</v>
      </c>
      <c r="CP211" s="5">
        <v>0</v>
      </c>
      <c r="CQ211" s="8">
        <v>0</v>
      </c>
      <c r="CR211" s="6">
        <v>0</v>
      </c>
      <c r="CS211" s="5">
        <v>0</v>
      </c>
      <c r="CT211" s="8">
        <v>0</v>
      </c>
      <c r="CU211" s="6">
        <v>0</v>
      </c>
      <c r="CV211" s="5">
        <v>0</v>
      </c>
      <c r="CW211" s="8">
        <v>0</v>
      </c>
      <c r="CX211" s="6">
        <v>32.42</v>
      </c>
      <c r="CY211" s="5">
        <v>205.86699999999999</v>
      </c>
      <c r="CZ211" s="8">
        <f t="shared" si="526"/>
        <v>6350</v>
      </c>
      <c r="DA211" s="6">
        <v>0</v>
      </c>
      <c r="DB211" s="5">
        <v>0</v>
      </c>
      <c r="DC211" s="8">
        <v>0</v>
      </c>
      <c r="DD211" s="6">
        <v>0</v>
      </c>
      <c r="DE211" s="5">
        <v>0</v>
      </c>
      <c r="DF211" s="8">
        <v>0</v>
      </c>
      <c r="DG211" s="6">
        <f t="shared" si="524"/>
        <v>76.64</v>
      </c>
      <c r="DH211" s="8">
        <f t="shared" si="525"/>
        <v>960.84199999999998</v>
      </c>
    </row>
    <row r="212" spans="1:112" x14ac:dyDescent="0.3">
      <c r="A212" s="41">
        <v>2019</v>
      </c>
      <c r="B212" s="42" t="s">
        <v>13</v>
      </c>
      <c r="C212" s="6">
        <v>0</v>
      </c>
      <c r="D212" s="5">
        <v>0</v>
      </c>
      <c r="E212" s="8">
        <v>0</v>
      </c>
      <c r="F212" s="6">
        <v>0</v>
      </c>
      <c r="G212" s="5">
        <v>0</v>
      </c>
      <c r="H212" s="8">
        <v>0</v>
      </c>
      <c r="I212" s="6">
        <v>0</v>
      </c>
      <c r="J212" s="5">
        <v>0</v>
      </c>
      <c r="K212" s="8">
        <v>0</v>
      </c>
      <c r="L212" s="6">
        <v>0</v>
      </c>
      <c r="M212" s="5">
        <v>0</v>
      </c>
      <c r="N212" s="8">
        <v>0</v>
      </c>
      <c r="O212" s="6">
        <v>0</v>
      </c>
      <c r="P212" s="5">
        <v>0</v>
      </c>
      <c r="Q212" s="8">
        <v>0</v>
      </c>
      <c r="R212" s="6">
        <v>0</v>
      </c>
      <c r="S212" s="5">
        <v>0</v>
      </c>
      <c r="T212" s="8">
        <v>0</v>
      </c>
      <c r="U212" s="6">
        <v>0</v>
      </c>
      <c r="V212" s="5">
        <v>0</v>
      </c>
      <c r="W212" s="8">
        <v>0</v>
      </c>
      <c r="X212" s="6">
        <v>0</v>
      </c>
      <c r="Y212" s="5">
        <v>0</v>
      </c>
      <c r="Z212" s="8">
        <v>0</v>
      </c>
      <c r="AA212" s="6">
        <v>0</v>
      </c>
      <c r="AB212" s="5">
        <v>0</v>
      </c>
      <c r="AC212" s="8">
        <f t="shared" si="523"/>
        <v>0</v>
      </c>
      <c r="AD212" s="6">
        <v>2.5000000000000001E-2</v>
      </c>
      <c r="AE212" s="5">
        <v>12.635</v>
      </c>
      <c r="AF212" s="8">
        <f t="shared" ref="AF212" si="528">AE212/AD212*1000</f>
        <v>505400</v>
      </c>
      <c r="AG212" s="6">
        <v>0</v>
      </c>
      <c r="AH212" s="5">
        <v>0</v>
      </c>
      <c r="AI212" s="8">
        <v>0</v>
      </c>
      <c r="AJ212" s="6"/>
      <c r="AK212" s="5"/>
      <c r="AL212" s="8"/>
      <c r="AM212" s="6">
        <v>0</v>
      </c>
      <c r="AN212" s="5">
        <v>0</v>
      </c>
      <c r="AO212" s="8">
        <v>0</v>
      </c>
      <c r="AP212" s="6">
        <v>0</v>
      </c>
      <c r="AQ212" s="5">
        <v>0</v>
      </c>
      <c r="AR212" s="8">
        <v>0</v>
      </c>
      <c r="AS212" s="6">
        <v>0</v>
      </c>
      <c r="AT212" s="5">
        <v>0</v>
      </c>
      <c r="AU212" s="8">
        <v>0</v>
      </c>
      <c r="AV212" s="6">
        <v>0</v>
      </c>
      <c r="AW212" s="5">
        <v>0</v>
      </c>
      <c r="AX212" s="8">
        <v>0</v>
      </c>
      <c r="AY212" s="6">
        <v>0</v>
      </c>
      <c r="AZ212" s="5">
        <v>0</v>
      </c>
      <c r="BA212" s="8">
        <v>0</v>
      </c>
      <c r="BB212" s="6">
        <v>0</v>
      </c>
      <c r="BC212" s="5">
        <v>0</v>
      </c>
      <c r="BD212" s="8">
        <v>0</v>
      </c>
      <c r="BE212" s="6">
        <v>0</v>
      </c>
      <c r="BF212" s="5">
        <v>0</v>
      </c>
      <c r="BG212" s="8">
        <v>0</v>
      </c>
      <c r="BH212" s="6">
        <v>0</v>
      </c>
      <c r="BI212" s="5">
        <v>0</v>
      </c>
      <c r="BJ212" s="8">
        <v>0</v>
      </c>
      <c r="BK212" s="6">
        <v>0</v>
      </c>
      <c r="BL212" s="5">
        <v>0</v>
      </c>
      <c r="BM212" s="8">
        <v>0</v>
      </c>
      <c r="BN212" s="6">
        <v>0</v>
      </c>
      <c r="BO212" s="5">
        <v>0</v>
      </c>
      <c r="BP212" s="8">
        <v>0</v>
      </c>
      <c r="BQ212" s="6">
        <v>0</v>
      </c>
      <c r="BR212" s="5">
        <v>0</v>
      </c>
      <c r="BS212" s="8">
        <v>0</v>
      </c>
      <c r="BT212" s="6">
        <v>0</v>
      </c>
      <c r="BU212" s="5">
        <v>0</v>
      </c>
      <c r="BV212" s="8">
        <v>0</v>
      </c>
      <c r="BW212" s="6">
        <v>0</v>
      </c>
      <c r="BX212" s="5">
        <v>0</v>
      </c>
      <c r="BY212" s="8">
        <v>0</v>
      </c>
      <c r="BZ212" s="6">
        <v>0</v>
      </c>
      <c r="CA212" s="5">
        <v>0</v>
      </c>
      <c r="CB212" s="8">
        <v>0</v>
      </c>
      <c r="CC212" s="6">
        <v>0</v>
      </c>
      <c r="CD212" s="5">
        <v>0</v>
      </c>
      <c r="CE212" s="8">
        <v>0</v>
      </c>
      <c r="CF212" s="6"/>
      <c r="CG212" s="5"/>
      <c r="CH212" s="8"/>
      <c r="CI212" s="6">
        <v>0</v>
      </c>
      <c r="CJ212" s="5">
        <v>0</v>
      </c>
      <c r="CK212" s="8">
        <v>0</v>
      </c>
      <c r="CL212" s="6">
        <v>0</v>
      </c>
      <c r="CM212" s="5">
        <v>0</v>
      </c>
      <c r="CN212" s="8">
        <v>0</v>
      </c>
      <c r="CO212" s="6">
        <v>0</v>
      </c>
      <c r="CP212" s="5">
        <v>0</v>
      </c>
      <c r="CQ212" s="8">
        <v>0</v>
      </c>
      <c r="CR212" s="6">
        <v>0</v>
      </c>
      <c r="CS212" s="5">
        <v>0</v>
      </c>
      <c r="CT212" s="8">
        <v>0</v>
      </c>
      <c r="CU212" s="6">
        <v>0</v>
      </c>
      <c r="CV212" s="5">
        <v>0</v>
      </c>
      <c r="CW212" s="8">
        <v>0</v>
      </c>
      <c r="CX212" s="6">
        <v>27.96</v>
      </c>
      <c r="CY212" s="5">
        <v>176.322</v>
      </c>
      <c r="CZ212" s="8">
        <f t="shared" si="526"/>
        <v>6306.2231759656652</v>
      </c>
      <c r="DA212" s="6">
        <v>0</v>
      </c>
      <c r="DB212" s="5">
        <v>0</v>
      </c>
      <c r="DC212" s="8">
        <v>0</v>
      </c>
      <c r="DD212" s="6">
        <v>0</v>
      </c>
      <c r="DE212" s="5">
        <v>0</v>
      </c>
      <c r="DF212" s="8">
        <v>0</v>
      </c>
      <c r="DG212" s="6">
        <f t="shared" si="524"/>
        <v>27.984999999999999</v>
      </c>
      <c r="DH212" s="8">
        <f t="shared" si="525"/>
        <v>188.95699999999999</v>
      </c>
    </row>
    <row r="213" spans="1:112" ht="15" thickBot="1" x14ac:dyDescent="0.35">
      <c r="A213" s="43"/>
      <c r="B213" s="44" t="s">
        <v>14</v>
      </c>
      <c r="C213" s="32">
        <f t="shared" ref="C213:D213" si="529">SUM(C201:C212)</f>
        <v>0</v>
      </c>
      <c r="D213" s="31">
        <f t="shared" si="529"/>
        <v>0</v>
      </c>
      <c r="E213" s="33"/>
      <c r="F213" s="32">
        <f t="shared" ref="F213:G213" si="530">SUM(F201:F212)</f>
        <v>0</v>
      </c>
      <c r="G213" s="31">
        <f t="shared" si="530"/>
        <v>0</v>
      </c>
      <c r="H213" s="33"/>
      <c r="I213" s="32">
        <f t="shared" ref="I213:J213" si="531">SUM(I201:I212)</f>
        <v>0</v>
      </c>
      <c r="J213" s="31">
        <f t="shared" si="531"/>
        <v>0</v>
      </c>
      <c r="K213" s="33"/>
      <c r="L213" s="32">
        <f t="shared" ref="L213:M213" si="532">SUM(L201:L212)</f>
        <v>0</v>
      </c>
      <c r="M213" s="31">
        <f t="shared" si="532"/>
        <v>0</v>
      </c>
      <c r="N213" s="33"/>
      <c r="O213" s="32">
        <f t="shared" ref="O213:P213" si="533">SUM(O201:O212)</f>
        <v>1.45</v>
      </c>
      <c r="P213" s="31">
        <f t="shared" si="533"/>
        <v>1.778</v>
      </c>
      <c r="Q213" s="33"/>
      <c r="R213" s="32">
        <f t="shared" ref="R213:S213" si="534">SUM(R201:R212)</f>
        <v>0</v>
      </c>
      <c r="S213" s="31">
        <f t="shared" si="534"/>
        <v>0</v>
      </c>
      <c r="T213" s="33"/>
      <c r="U213" s="32">
        <f t="shared" ref="U213:V213" si="535">SUM(U201:U212)</f>
        <v>0</v>
      </c>
      <c r="V213" s="31">
        <f t="shared" si="535"/>
        <v>0</v>
      </c>
      <c r="W213" s="33"/>
      <c r="X213" s="32">
        <f t="shared" ref="X213:Y213" si="536">SUM(X201:X212)</f>
        <v>0</v>
      </c>
      <c r="Y213" s="31">
        <f t="shared" si="536"/>
        <v>0</v>
      </c>
      <c r="Z213" s="33"/>
      <c r="AA213" s="32">
        <f t="shared" ref="AA213:AB213" si="537">SUM(AA201:AA212)</f>
        <v>0</v>
      </c>
      <c r="AB213" s="31">
        <f t="shared" si="537"/>
        <v>0</v>
      </c>
      <c r="AC213" s="33"/>
      <c r="AD213" s="32">
        <f t="shared" ref="AD213:AE213" si="538">SUM(AD201:AD212)</f>
        <v>2.5000000000000001E-2</v>
      </c>
      <c r="AE213" s="31">
        <f t="shared" si="538"/>
        <v>12.635</v>
      </c>
      <c r="AF213" s="33"/>
      <c r="AG213" s="32">
        <f t="shared" ref="AG213:AH213" si="539">SUM(AG201:AG212)</f>
        <v>0</v>
      </c>
      <c r="AH213" s="31">
        <f t="shared" si="539"/>
        <v>0</v>
      </c>
      <c r="AI213" s="33"/>
      <c r="AJ213" s="32"/>
      <c r="AK213" s="31"/>
      <c r="AL213" s="33"/>
      <c r="AM213" s="32">
        <f t="shared" ref="AM213:AN213" si="540">SUM(AM201:AM212)</f>
        <v>0</v>
      </c>
      <c r="AN213" s="31">
        <f t="shared" si="540"/>
        <v>0</v>
      </c>
      <c r="AO213" s="33"/>
      <c r="AP213" s="32">
        <f t="shared" ref="AP213:AQ213" si="541">SUM(AP201:AP212)</f>
        <v>0</v>
      </c>
      <c r="AQ213" s="31">
        <f t="shared" si="541"/>
        <v>0</v>
      </c>
      <c r="AR213" s="33"/>
      <c r="AS213" s="32">
        <f t="shared" ref="AS213:AT213" si="542">SUM(AS201:AS212)</f>
        <v>0</v>
      </c>
      <c r="AT213" s="31">
        <f t="shared" si="542"/>
        <v>0</v>
      </c>
      <c r="AU213" s="33"/>
      <c r="AV213" s="32">
        <f t="shared" ref="AV213:AW213" si="543">SUM(AV201:AV212)</f>
        <v>0</v>
      </c>
      <c r="AW213" s="31">
        <f t="shared" si="543"/>
        <v>0</v>
      </c>
      <c r="AX213" s="33"/>
      <c r="AY213" s="32">
        <f t="shared" ref="AY213:AZ213" si="544">SUM(AY201:AY212)</f>
        <v>0</v>
      </c>
      <c r="AZ213" s="31">
        <f t="shared" si="544"/>
        <v>0</v>
      </c>
      <c r="BA213" s="33"/>
      <c r="BB213" s="32">
        <f t="shared" ref="BB213:BC213" si="545">SUM(BB201:BB212)</f>
        <v>0</v>
      </c>
      <c r="BC213" s="31">
        <f t="shared" si="545"/>
        <v>0</v>
      </c>
      <c r="BD213" s="33"/>
      <c r="BE213" s="32">
        <f t="shared" ref="BE213:BF213" si="546">SUM(BE201:BE212)</f>
        <v>0</v>
      </c>
      <c r="BF213" s="31">
        <f t="shared" si="546"/>
        <v>0</v>
      </c>
      <c r="BG213" s="33"/>
      <c r="BH213" s="32">
        <f t="shared" ref="BH213:BI213" si="547">SUM(BH201:BH212)</f>
        <v>0</v>
      </c>
      <c r="BI213" s="31">
        <f t="shared" si="547"/>
        <v>0</v>
      </c>
      <c r="BJ213" s="33"/>
      <c r="BK213" s="32">
        <f t="shared" ref="BK213:BL213" si="548">SUM(BK201:BK212)</f>
        <v>0</v>
      </c>
      <c r="BL213" s="31">
        <f t="shared" si="548"/>
        <v>0</v>
      </c>
      <c r="BM213" s="33"/>
      <c r="BN213" s="32">
        <f t="shared" ref="BN213:BO213" si="549">SUM(BN201:BN212)</f>
        <v>0</v>
      </c>
      <c r="BO213" s="31">
        <f t="shared" si="549"/>
        <v>0</v>
      </c>
      <c r="BP213" s="33"/>
      <c r="BQ213" s="32">
        <f t="shared" ref="BQ213:BR213" si="550">SUM(BQ201:BQ212)</f>
        <v>0</v>
      </c>
      <c r="BR213" s="31">
        <f t="shared" si="550"/>
        <v>0</v>
      </c>
      <c r="BS213" s="33"/>
      <c r="BT213" s="32">
        <f t="shared" ref="BT213:BU213" si="551">SUM(BT201:BT212)</f>
        <v>0</v>
      </c>
      <c r="BU213" s="31">
        <f t="shared" si="551"/>
        <v>0</v>
      </c>
      <c r="BV213" s="33"/>
      <c r="BW213" s="32">
        <f t="shared" ref="BW213:BX213" si="552">SUM(BW201:BW212)</f>
        <v>44.22</v>
      </c>
      <c r="BX213" s="31">
        <f t="shared" si="552"/>
        <v>754.97500000000002</v>
      </c>
      <c r="BY213" s="33"/>
      <c r="BZ213" s="32">
        <f t="shared" ref="BZ213:CA213" si="553">SUM(BZ201:BZ212)</f>
        <v>0</v>
      </c>
      <c r="CA213" s="31">
        <f t="shared" si="553"/>
        <v>0</v>
      </c>
      <c r="CB213" s="33"/>
      <c r="CC213" s="32">
        <f t="shared" ref="CC213:CD213" si="554">SUM(CC201:CC212)</f>
        <v>0</v>
      </c>
      <c r="CD213" s="31">
        <f t="shared" si="554"/>
        <v>0</v>
      </c>
      <c r="CE213" s="33"/>
      <c r="CF213" s="32"/>
      <c r="CG213" s="31"/>
      <c r="CH213" s="33"/>
      <c r="CI213" s="32">
        <f t="shared" ref="CI213:CJ213" si="555">SUM(CI201:CI212)</f>
        <v>0</v>
      </c>
      <c r="CJ213" s="31">
        <f t="shared" si="555"/>
        <v>0</v>
      </c>
      <c r="CK213" s="33"/>
      <c r="CL213" s="32">
        <f t="shared" ref="CL213:CM213" si="556">SUM(CL201:CL212)</f>
        <v>0</v>
      </c>
      <c r="CM213" s="31">
        <f t="shared" si="556"/>
        <v>0</v>
      </c>
      <c r="CN213" s="33"/>
      <c r="CO213" s="32">
        <f t="shared" ref="CO213:CP213" si="557">SUM(CO201:CO212)</f>
        <v>0</v>
      </c>
      <c r="CP213" s="31">
        <f t="shared" si="557"/>
        <v>0</v>
      </c>
      <c r="CQ213" s="33"/>
      <c r="CR213" s="32">
        <f t="shared" ref="CR213:CS213" si="558">SUM(CR201:CR212)</f>
        <v>0</v>
      </c>
      <c r="CS213" s="31">
        <f t="shared" si="558"/>
        <v>0</v>
      </c>
      <c r="CT213" s="33"/>
      <c r="CU213" s="32">
        <f t="shared" ref="CU213:CV213" si="559">SUM(CU201:CU212)</f>
        <v>0</v>
      </c>
      <c r="CV213" s="31">
        <f t="shared" si="559"/>
        <v>0</v>
      </c>
      <c r="CW213" s="33"/>
      <c r="CX213" s="32">
        <f t="shared" ref="CX213:CY213" si="560">SUM(CX201:CX212)</f>
        <v>155.428</v>
      </c>
      <c r="CY213" s="31">
        <f t="shared" si="560"/>
        <v>1079.876</v>
      </c>
      <c r="CZ213" s="33"/>
      <c r="DA213" s="32">
        <f t="shared" ref="DA213:DB213" si="561">SUM(DA201:DA212)</f>
        <v>0</v>
      </c>
      <c r="DB213" s="31">
        <f t="shared" si="561"/>
        <v>0</v>
      </c>
      <c r="DC213" s="33"/>
      <c r="DD213" s="32">
        <f t="shared" ref="DD213:DE213" si="562">SUM(DD201:DD212)</f>
        <v>0</v>
      </c>
      <c r="DE213" s="31">
        <f t="shared" si="562"/>
        <v>0</v>
      </c>
      <c r="DF213" s="33"/>
      <c r="DG213" s="32">
        <f t="shared" si="524"/>
        <v>201.12299999999999</v>
      </c>
      <c r="DH213" s="33">
        <f t="shared" si="525"/>
        <v>1849.2640000000001</v>
      </c>
    </row>
    <row r="214" spans="1:112" x14ac:dyDescent="0.3">
      <c r="A214" s="51">
        <v>2020</v>
      </c>
      <c r="B214" s="52" t="s">
        <v>2</v>
      </c>
      <c r="C214" s="6">
        <v>0</v>
      </c>
      <c r="D214" s="5">
        <v>0</v>
      </c>
      <c r="E214" s="8">
        <v>0</v>
      </c>
      <c r="F214" s="6">
        <v>0</v>
      </c>
      <c r="G214" s="5">
        <v>0</v>
      </c>
      <c r="H214" s="8">
        <v>0</v>
      </c>
      <c r="I214" s="6">
        <v>0</v>
      </c>
      <c r="J214" s="5">
        <v>0</v>
      </c>
      <c r="K214" s="8">
        <v>0</v>
      </c>
      <c r="L214" s="6">
        <v>0</v>
      </c>
      <c r="M214" s="5">
        <v>0</v>
      </c>
      <c r="N214" s="8">
        <v>0</v>
      </c>
      <c r="O214" s="6">
        <v>0</v>
      </c>
      <c r="P214" s="5">
        <v>0</v>
      </c>
      <c r="Q214" s="8">
        <v>0</v>
      </c>
      <c r="R214" s="6">
        <v>0</v>
      </c>
      <c r="S214" s="5">
        <v>0</v>
      </c>
      <c r="T214" s="8">
        <v>0</v>
      </c>
      <c r="U214" s="6">
        <v>0</v>
      </c>
      <c r="V214" s="5">
        <v>0</v>
      </c>
      <c r="W214" s="8">
        <v>0</v>
      </c>
      <c r="X214" s="6">
        <v>0</v>
      </c>
      <c r="Y214" s="5">
        <v>0</v>
      </c>
      <c r="Z214" s="8">
        <v>0</v>
      </c>
      <c r="AA214" s="6">
        <v>0</v>
      </c>
      <c r="AB214" s="5">
        <v>0</v>
      </c>
      <c r="AC214" s="8">
        <f t="shared" ref="AC214:AC225" si="563">IF(AA214=0,0,AB214/AA214*1000)</f>
        <v>0</v>
      </c>
      <c r="AD214" s="6">
        <v>0</v>
      </c>
      <c r="AE214" s="5">
        <v>0</v>
      </c>
      <c r="AF214" s="8">
        <v>0</v>
      </c>
      <c r="AG214" s="6">
        <v>0</v>
      </c>
      <c r="AH214" s="5">
        <v>0</v>
      </c>
      <c r="AI214" s="8">
        <v>0</v>
      </c>
      <c r="AJ214" s="6"/>
      <c r="AK214" s="5"/>
      <c r="AL214" s="8"/>
      <c r="AM214" s="6">
        <v>0</v>
      </c>
      <c r="AN214" s="5">
        <v>0</v>
      </c>
      <c r="AO214" s="8">
        <v>0</v>
      </c>
      <c r="AP214" s="6">
        <v>0</v>
      </c>
      <c r="AQ214" s="5">
        <v>0</v>
      </c>
      <c r="AR214" s="8">
        <v>0</v>
      </c>
      <c r="AS214" s="6">
        <v>0</v>
      </c>
      <c r="AT214" s="5">
        <v>0</v>
      </c>
      <c r="AU214" s="8">
        <v>0</v>
      </c>
      <c r="AV214" s="6">
        <v>0</v>
      </c>
      <c r="AW214" s="5">
        <v>0</v>
      </c>
      <c r="AX214" s="8">
        <v>0</v>
      </c>
      <c r="AY214" s="6">
        <v>0</v>
      </c>
      <c r="AZ214" s="5">
        <v>0</v>
      </c>
      <c r="BA214" s="8">
        <v>0</v>
      </c>
      <c r="BB214" s="6">
        <v>0</v>
      </c>
      <c r="BC214" s="5">
        <v>0</v>
      </c>
      <c r="BD214" s="8">
        <v>0</v>
      </c>
      <c r="BE214" s="6">
        <v>0</v>
      </c>
      <c r="BF214" s="5">
        <v>0</v>
      </c>
      <c r="BG214" s="8">
        <v>0</v>
      </c>
      <c r="BH214" s="6">
        <v>0</v>
      </c>
      <c r="BI214" s="5">
        <v>0</v>
      </c>
      <c r="BJ214" s="8">
        <v>0</v>
      </c>
      <c r="BK214" s="6">
        <v>0</v>
      </c>
      <c r="BL214" s="5">
        <v>0</v>
      </c>
      <c r="BM214" s="8">
        <v>0</v>
      </c>
      <c r="BN214" s="6">
        <v>0</v>
      </c>
      <c r="BO214" s="5">
        <v>0</v>
      </c>
      <c r="BP214" s="8">
        <v>0</v>
      </c>
      <c r="BQ214" s="6">
        <v>0</v>
      </c>
      <c r="BR214" s="5">
        <v>0</v>
      </c>
      <c r="BS214" s="8">
        <v>0</v>
      </c>
      <c r="BT214" s="6">
        <v>0</v>
      </c>
      <c r="BU214" s="5">
        <v>0</v>
      </c>
      <c r="BV214" s="8">
        <v>0</v>
      </c>
      <c r="BW214" s="6">
        <v>0</v>
      </c>
      <c r="BX214" s="5">
        <v>0</v>
      </c>
      <c r="BY214" s="8">
        <v>0</v>
      </c>
      <c r="BZ214" s="6">
        <v>0</v>
      </c>
      <c r="CA214" s="5">
        <v>0</v>
      </c>
      <c r="CB214" s="8">
        <v>0</v>
      </c>
      <c r="CC214" s="6">
        <v>0</v>
      </c>
      <c r="CD214" s="5">
        <v>0</v>
      </c>
      <c r="CE214" s="8">
        <v>0</v>
      </c>
      <c r="CF214" s="6"/>
      <c r="CG214" s="5"/>
      <c r="CH214" s="8"/>
      <c r="CI214" s="6">
        <v>0</v>
      </c>
      <c r="CJ214" s="5">
        <v>0</v>
      </c>
      <c r="CK214" s="8">
        <v>0</v>
      </c>
      <c r="CL214" s="6">
        <v>0</v>
      </c>
      <c r="CM214" s="5">
        <v>0</v>
      </c>
      <c r="CN214" s="8">
        <v>0</v>
      </c>
      <c r="CO214" s="6">
        <v>0</v>
      </c>
      <c r="CP214" s="5">
        <v>0</v>
      </c>
      <c r="CQ214" s="8">
        <v>0</v>
      </c>
      <c r="CR214" s="6">
        <v>0</v>
      </c>
      <c r="CS214" s="5">
        <v>0</v>
      </c>
      <c r="CT214" s="8">
        <v>0</v>
      </c>
      <c r="CU214" s="6">
        <v>0</v>
      </c>
      <c r="CV214" s="5">
        <v>0</v>
      </c>
      <c r="CW214" s="8">
        <v>0</v>
      </c>
      <c r="CX214" s="6">
        <v>0</v>
      </c>
      <c r="CY214" s="5">
        <v>0</v>
      </c>
      <c r="CZ214" s="8">
        <v>0</v>
      </c>
      <c r="DA214" s="6">
        <v>0</v>
      </c>
      <c r="DB214" s="5">
        <v>0</v>
      </c>
      <c r="DC214" s="8">
        <v>0</v>
      </c>
      <c r="DD214" s="6">
        <v>0</v>
      </c>
      <c r="DE214" s="5">
        <v>0</v>
      </c>
      <c r="DF214" s="8">
        <v>0</v>
      </c>
      <c r="DG214" s="6">
        <f t="shared" ref="DG214:DG226" si="564">DD214+DA214+CX214+CU214+CR214+CO214+CL214+CC214+BW214+BT214+BK214+BE214+BB214+AY214+AV214+AM214+AG214+AD214+R214+L214+C214+AS214+BN214+BQ214+F214+U214+O214+I214+AP214+X214+BZ214+BH214+CI214</f>
        <v>0</v>
      </c>
      <c r="DH214" s="8">
        <f t="shared" ref="DH214:DH226" si="565">DE214+DB214+CY214+CV214+CS214+CP214+CM214+CD214+BX214+BU214+BL214+BF214+BC214+AZ214+AW214+AN214+AH214+AE214+S214+M214+D214+AT214+BO214+BR214+G214+V214+P214+J214+AQ214+Y214+CA214+BI214+CJ214</f>
        <v>0</v>
      </c>
    </row>
    <row r="215" spans="1:112" x14ac:dyDescent="0.3">
      <c r="A215" s="51">
        <v>2020</v>
      </c>
      <c r="B215" s="52" t="s">
        <v>3</v>
      </c>
      <c r="C215" s="6">
        <v>0</v>
      </c>
      <c r="D215" s="5">
        <v>0</v>
      </c>
      <c r="E215" s="8">
        <v>0</v>
      </c>
      <c r="F215" s="6">
        <v>0</v>
      </c>
      <c r="G215" s="5">
        <v>0</v>
      </c>
      <c r="H215" s="8">
        <v>0</v>
      </c>
      <c r="I215" s="6">
        <v>0</v>
      </c>
      <c r="J215" s="5">
        <v>0</v>
      </c>
      <c r="K215" s="8">
        <v>0</v>
      </c>
      <c r="L215" s="6">
        <v>0</v>
      </c>
      <c r="M215" s="5">
        <v>0</v>
      </c>
      <c r="N215" s="8">
        <v>0</v>
      </c>
      <c r="O215" s="6">
        <v>0</v>
      </c>
      <c r="P215" s="5">
        <v>0</v>
      </c>
      <c r="Q215" s="8">
        <v>0</v>
      </c>
      <c r="R215" s="6">
        <v>0</v>
      </c>
      <c r="S215" s="5">
        <v>0</v>
      </c>
      <c r="T215" s="8">
        <v>0</v>
      </c>
      <c r="U215" s="6">
        <v>0</v>
      </c>
      <c r="V215" s="5">
        <v>0</v>
      </c>
      <c r="W215" s="8">
        <v>0</v>
      </c>
      <c r="X215" s="6">
        <v>0</v>
      </c>
      <c r="Y215" s="5">
        <v>0</v>
      </c>
      <c r="Z215" s="8">
        <v>0</v>
      </c>
      <c r="AA215" s="6">
        <v>0</v>
      </c>
      <c r="AB215" s="5">
        <v>0</v>
      </c>
      <c r="AC215" s="8">
        <f t="shared" si="563"/>
        <v>0</v>
      </c>
      <c r="AD215" s="6">
        <v>0</v>
      </c>
      <c r="AE215" s="5">
        <v>0</v>
      </c>
      <c r="AF215" s="8">
        <v>0</v>
      </c>
      <c r="AG215" s="6">
        <v>0</v>
      </c>
      <c r="AH215" s="5">
        <v>0</v>
      </c>
      <c r="AI215" s="8">
        <v>0</v>
      </c>
      <c r="AJ215" s="6"/>
      <c r="AK215" s="5"/>
      <c r="AL215" s="8"/>
      <c r="AM215" s="6">
        <v>0</v>
      </c>
      <c r="AN215" s="5">
        <v>0</v>
      </c>
      <c r="AO215" s="8">
        <v>0</v>
      </c>
      <c r="AP215" s="6">
        <v>0</v>
      </c>
      <c r="AQ215" s="5">
        <v>0</v>
      </c>
      <c r="AR215" s="8">
        <v>0</v>
      </c>
      <c r="AS215" s="6">
        <v>0</v>
      </c>
      <c r="AT215" s="5">
        <v>0</v>
      </c>
      <c r="AU215" s="8">
        <v>0</v>
      </c>
      <c r="AV215" s="6">
        <v>0</v>
      </c>
      <c r="AW215" s="5">
        <v>0</v>
      </c>
      <c r="AX215" s="8">
        <v>0</v>
      </c>
      <c r="AY215" s="6">
        <v>0</v>
      </c>
      <c r="AZ215" s="5">
        <v>0</v>
      </c>
      <c r="BA215" s="8">
        <v>0</v>
      </c>
      <c r="BB215" s="6">
        <v>0</v>
      </c>
      <c r="BC215" s="5">
        <v>0</v>
      </c>
      <c r="BD215" s="8">
        <v>0</v>
      </c>
      <c r="BE215" s="6">
        <v>0</v>
      </c>
      <c r="BF215" s="5">
        <v>0</v>
      </c>
      <c r="BG215" s="8">
        <v>0</v>
      </c>
      <c r="BH215" s="6">
        <v>0</v>
      </c>
      <c r="BI215" s="5">
        <v>0</v>
      </c>
      <c r="BJ215" s="8">
        <v>0</v>
      </c>
      <c r="BK215" s="6">
        <v>0</v>
      </c>
      <c r="BL215" s="5">
        <v>0</v>
      </c>
      <c r="BM215" s="8">
        <v>0</v>
      </c>
      <c r="BN215" s="6">
        <v>0</v>
      </c>
      <c r="BO215" s="5">
        <v>0</v>
      </c>
      <c r="BP215" s="8">
        <v>0</v>
      </c>
      <c r="BQ215" s="6">
        <v>0</v>
      </c>
      <c r="BR215" s="5">
        <v>0</v>
      </c>
      <c r="BS215" s="8">
        <v>0</v>
      </c>
      <c r="BT215" s="6">
        <v>0</v>
      </c>
      <c r="BU215" s="5">
        <v>0</v>
      </c>
      <c r="BV215" s="8">
        <v>0</v>
      </c>
      <c r="BW215" s="6">
        <v>0</v>
      </c>
      <c r="BX215" s="5">
        <v>0</v>
      </c>
      <c r="BY215" s="8">
        <v>0</v>
      </c>
      <c r="BZ215" s="6">
        <v>0</v>
      </c>
      <c r="CA215" s="5">
        <v>0</v>
      </c>
      <c r="CB215" s="8">
        <v>0</v>
      </c>
      <c r="CC215" s="6">
        <v>0</v>
      </c>
      <c r="CD215" s="5">
        <v>0</v>
      </c>
      <c r="CE215" s="8">
        <v>0</v>
      </c>
      <c r="CF215" s="6"/>
      <c r="CG215" s="5"/>
      <c r="CH215" s="8"/>
      <c r="CI215" s="6">
        <v>0</v>
      </c>
      <c r="CJ215" s="5">
        <v>0</v>
      </c>
      <c r="CK215" s="8">
        <v>0</v>
      </c>
      <c r="CL215" s="6">
        <v>0</v>
      </c>
      <c r="CM215" s="5">
        <v>0</v>
      </c>
      <c r="CN215" s="8">
        <v>0</v>
      </c>
      <c r="CO215" s="6">
        <v>0</v>
      </c>
      <c r="CP215" s="5">
        <v>0</v>
      </c>
      <c r="CQ215" s="8">
        <v>0</v>
      </c>
      <c r="CR215" s="6">
        <v>0</v>
      </c>
      <c r="CS215" s="5">
        <v>0</v>
      </c>
      <c r="CT215" s="8">
        <v>0</v>
      </c>
      <c r="CU215" s="6">
        <v>0</v>
      </c>
      <c r="CV215" s="5">
        <v>0</v>
      </c>
      <c r="CW215" s="8">
        <v>0</v>
      </c>
      <c r="CX215" s="6">
        <v>0</v>
      </c>
      <c r="CY215" s="5">
        <v>0</v>
      </c>
      <c r="CZ215" s="8">
        <v>0</v>
      </c>
      <c r="DA215" s="6">
        <v>0</v>
      </c>
      <c r="DB215" s="5">
        <v>0</v>
      </c>
      <c r="DC215" s="8">
        <v>0</v>
      </c>
      <c r="DD215" s="6">
        <v>0</v>
      </c>
      <c r="DE215" s="5">
        <v>0</v>
      </c>
      <c r="DF215" s="8">
        <v>0</v>
      </c>
      <c r="DG215" s="6">
        <f t="shared" si="564"/>
        <v>0</v>
      </c>
      <c r="DH215" s="8">
        <f t="shared" si="565"/>
        <v>0</v>
      </c>
    </row>
    <row r="216" spans="1:112" x14ac:dyDescent="0.3">
      <c r="A216" s="51">
        <v>2020</v>
      </c>
      <c r="B216" s="52" t="s">
        <v>4</v>
      </c>
      <c r="C216" s="6">
        <v>0</v>
      </c>
      <c r="D216" s="5">
        <v>0</v>
      </c>
      <c r="E216" s="8">
        <v>0</v>
      </c>
      <c r="F216" s="6">
        <v>0</v>
      </c>
      <c r="G216" s="5">
        <v>0</v>
      </c>
      <c r="H216" s="8">
        <v>0</v>
      </c>
      <c r="I216" s="6">
        <v>0</v>
      </c>
      <c r="J216" s="5">
        <v>0</v>
      </c>
      <c r="K216" s="8">
        <v>0</v>
      </c>
      <c r="L216" s="6">
        <v>0</v>
      </c>
      <c r="M216" s="5">
        <v>0</v>
      </c>
      <c r="N216" s="8">
        <v>0</v>
      </c>
      <c r="O216" s="6">
        <v>0</v>
      </c>
      <c r="P216" s="5">
        <v>0</v>
      </c>
      <c r="Q216" s="8">
        <v>0</v>
      </c>
      <c r="R216" s="6">
        <v>0</v>
      </c>
      <c r="S216" s="5">
        <v>0</v>
      </c>
      <c r="T216" s="8">
        <v>0</v>
      </c>
      <c r="U216" s="6">
        <v>0</v>
      </c>
      <c r="V216" s="5">
        <v>0</v>
      </c>
      <c r="W216" s="8">
        <v>0</v>
      </c>
      <c r="X216" s="6">
        <v>0</v>
      </c>
      <c r="Y216" s="5">
        <v>0</v>
      </c>
      <c r="Z216" s="8">
        <v>0</v>
      </c>
      <c r="AA216" s="6">
        <v>0</v>
      </c>
      <c r="AB216" s="5">
        <v>0</v>
      </c>
      <c r="AC216" s="8">
        <f t="shared" si="563"/>
        <v>0</v>
      </c>
      <c r="AD216" s="6">
        <v>0</v>
      </c>
      <c r="AE216" s="5">
        <v>0</v>
      </c>
      <c r="AF216" s="8">
        <v>0</v>
      </c>
      <c r="AG216" s="6">
        <v>0</v>
      </c>
      <c r="AH216" s="5">
        <v>0</v>
      </c>
      <c r="AI216" s="8">
        <v>0</v>
      </c>
      <c r="AJ216" s="6"/>
      <c r="AK216" s="5"/>
      <c r="AL216" s="8"/>
      <c r="AM216" s="6">
        <v>0</v>
      </c>
      <c r="AN216" s="5">
        <v>0</v>
      </c>
      <c r="AO216" s="8">
        <v>0</v>
      </c>
      <c r="AP216" s="6">
        <v>0</v>
      </c>
      <c r="AQ216" s="5">
        <v>0</v>
      </c>
      <c r="AR216" s="8">
        <v>0</v>
      </c>
      <c r="AS216" s="6">
        <v>0</v>
      </c>
      <c r="AT216" s="5">
        <v>0</v>
      </c>
      <c r="AU216" s="8">
        <v>0</v>
      </c>
      <c r="AV216" s="6">
        <v>0</v>
      </c>
      <c r="AW216" s="5">
        <v>0</v>
      </c>
      <c r="AX216" s="8">
        <v>0</v>
      </c>
      <c r="AY216" s="6">
        <v>0</v>
      </c>
      <c r="AZ216" s="5">
        <v>0</v>
      </c>
      <c r="BA216" s="8">
        <v>0</v>
      </c>
      <c r="BB216" s="6">
        <v>0</v>
      </c>
      <c r="BC216" s="5">
        <v>0</v>
      </c>
      <c r="BD216" s="8">
        <v>0</v>
      </c>
      <c r="BE216" s="6">
        <v>0</v>
      </c>
      <c r="BF216" s="5">
        <v>0</v>
      </c>
      <c r="BG216" s="8">
        <v>0</v>
      </c>
      <c r="BH216" s="6">
        <v>0</v>
      </c>
      <c r="BI216" s="5">
        <v>0</v>
      </c>
      <c r="BJ216" s="8">
        <v>0</v>
      </c>
      <c r="BK216" s="6">
        <v>0</v>
      </c>
      <c r="BL216" s="5">
        <v>0</v>
      </c>
      <c r="BM216" s="8">
        <v>0</v>
      </c>
      <c r="BN216" s="6">
        <v>0</v>
      </c>
      <c r="BO216" s="5">
        <v>0</v>
      </c>
      <c r="BP216" s="8">
        <v>0</v>
      </c>
      <c r="BQ216" s="6">
        <v>0</v>
      </c>
      <c r="BR216" s="5">
        <v>0</v>
      </c>
      <c r="BS216" s="8">
        <v>0</v>
      </c>
      <c r="BT216" s="6">
        <v>0</v>
      </c>
      <c r="BU216" s="5">
        <v>0</v>
      </c>
      <c r="BV216" s="8">
        <v>0</v>
      </c>
      <c r="BW216" s="6">
        <v>0</v>
      </c>
      <c r="BX216" s="5">
        <v>0</v>
      </c>
      <c r="BY216" s="8">
        <v>0</v>
      </c>
      <c r="BZ216" s="6">
        <v>0</v>
      </c>
      <c r="CA216" s="5">
        <v>0</v>
      </c>
      <c r="CB216" s="8">
        <v>0</v>
      </c>
      <c r="CC216" s="6">
        <v>0</v>
      </c>
      <c r="CD216" s="5">
        <v>0</v>
      </c>
      <c r="CE216" s="8">
        <v>0</v>
      </c>
      <c r="CF216" s="6"/>
      <c r="CG216" s="5"/>
      <c r="CH216" s="8"/>
      <c r="CI216" s="6">
        <v>0</v>
      </c>
      <c r="CJ216" s="5">
        <v>0</v>
      </c>
      <c r="CK216" s="8">
        <v>0</v>
      </c>
      <c r="CL216" s="6">
        <v>0</v>
      </c>
      <c r="CM216" s="5">
        <v>0</v>
      </c>
      <c r="CN216" s="8">
        <v>0</v>
      </c>
      <c r="CO216" s="6">
        <v>0</v>
      </c>
      <c r="CP216" s="5">
        <v>0</v>
      </c>
      <c r="CQ216" s="8">
        <v>0</v>
      </c>
      <c r="CR216" s="6">
        <v>0</v>
      </c>
      <c r="CS216" s="5">
        <v>0</v>
      </c>
      <c r="CT216" s="8">
        <v>0</v>
      </c>
      <c r="CU216" s="6">
        <v>0</v>
      </c>
      <c r="CV216" s="5">
        <v>0</v>
      </c>
      <c r="CW216" s="8">
        <v>0</v>
      </c>
      <c r="CX216" s="6">
        <v>0</v>
      </c>
      <c r="CY216" s="5">
        <v>0</v>
      </c>
      <c r="CZ216" s="8">
        <v>0</v>
      </c>
      <c r="DA216" s="6">
        <v>0</v>
      </c>
      <c r="DB216" s="5">
        <v>0</v>
      </c>
      <c r="DC216" s="8">
        <v>0</v>
      </c>
      <c r="DD216" s="6">
        <v>0</v>
      </c>
      <c r="DE216" s="5">
        <v>0</v>
      </c>
      <c r="DF216" s="8">
        <v>0</v>
      </c>
      <c r="DG216" s="6">
        <f t="shared" si="564"/>
        <v>0</v>
      </c>
      <c r="DH216" s="8">
        <f t="shared" si="565"/>
        <v>0</v>
      </c>
    </row>
    <row r="217" spans="1:112" x14ac:dyDescent="0.3">
      <c r="A217" s="51">
        <v>2020</v>
      </c>
      <c r="B217" s="52" t="s">
        <v>5</v>
      </c>
      <c r="C217" s="6">
        <v>0</v>
      </c>
      <c r="D217" s="5">
        <v>0</v>
      </c>
      <c r="E217" s="8">
        <v>0</v>
      </c>
      <c r="F217" s="6">
        <v>0</v>
      </c>
      <c r="G217" s="5">
        <v>0</v>
      </c>
      <c r="H217" s="8">
        <v>0</v>
      </c>
      <c r="I217" s="6">
        <v>0</v>
      </c>
      <c r="J217" s="5">
        <v>0</v>
      </c>
      <c r="K217" s="8">
        <v>0</v>
      </c>
      <c r="L217" s="6">
        <v>0</v>
      </c>
      <c r="M217" s="5">
        <v>0</v>
      </c>
      <c r="N217" s="8">
        <v>0</v>
      </c>
      <c r="O217" s="6">
        <v>0</v>
      </c>
      <c r="P217" s="5">
        <v>0</v>
      </c>
      <c r="Q217" s="8">
        <v>0</v>
      </c>
      <c r="R217" s="6">
        <v>0</v>
      </c>
      <c r="S217" s="5">
        <v>0</v>
      </c>
      <c r="T217" s="8">
        <v>0</v>
      </c>
      <c r="U217" s="6">
        <v>0</v>
      </c>
      <c r="V217" s="5">
        <v>0</v>
      </c>
      <c r="W217" s="8">
        <v>0</v>
      </c>
      <c r="X217" s="6">
        <v>0</v>
      </c>
      <c r="Y217" s="5">
        <v>0</v>
      </c>
      <c r="Z217" s="8">
        <v>0</v>
      </c>
      <c r="AA217" s="6">
        <v>0</v>
      </c>
      <c r="AB217" s="5">
        <v>0</v>
      </c>
      <c r="AC217" s="8">
        <f t="shared" si="563"/>
        <v>0</v>
      </c>
      <c r="AD217" s="6">
        <v>0</v>
      </c>
      <c r="AE217" s="5">
        <v>0</v>
      </c>
      <c r="AF217" s="8">
        <v>0</v>
      </c>
      <c r="AG217" s="6">
        <v>0</v>
      </c>
      <c r="AH217" s="5">
        <v>0</v>
      </c>
      <c r="AI217" s="8">
        <v>0</v>
      </c>
      <c r="AJ217" s="6"/>
      <c r="AK217" s="5"/>
      <c r="AL217" s="8"/>
      <c r="AM217" s="6">
        <v>0</v>
      </c>
      <c r="AN217" s="5">
        <v>0</v>
      </c>
      <c r="AO217" s="8">
        <v>0</v>
      </c>
      <c r="AP217" s="6">
        <v>0</v>
      </c>
      <c r="AQ217" s="5">
        <v>0</v>
      </c>
      <c r="AR217" s="8">
        <v>0</v>
      </c>
      <c r="AS217" s="6">
        <v>0</v>
      </c>
      <c r="AT217" s="5">
        <v>0</v>
      </c>
      <c r="AU217" s="8">
        <v>0</v>
      </c>
      <c r="AV217" s="6">
        <v>0</v>
      </c>
      <c r="AW217" s="5">
        <v>0</v>
      </c>
      <c r="AX217" s="8">
        <v>0</v>
      </c>
      <c r="AY217" s="6">
        <v>0</v>
      </c>
      <c r="AZ217" s="5">
        <v>0</v>
      </c>
      <c r="BA217" s="8">
        <v>0</v>
      </c>
      <c r="BB217" s="6">
        <v>0</v>
      </c>
      <c r="BC217" s="5">
        <v>0</v>
      </c>
      <c r="BD217" s="8">
        <v>0</v>
      </c>
      <c r="BE217" s="6">
        <v>0</v>
      </c>
      <c r="BF217" s="5">
        <v>0</v>
      </c>
      <c r="BG217" s="8">
        <v>0</v>
      </c>
      <c r="BH217" s="6">
        <v>0</v>
      </c>
      <c r="BI217" s="5">
        <v>0</v>
      </c>
      <c r="BJ217" s="8">
        <v>0</v>
      </c>
      <c r="BK217" s="6">
        <v>0</v>
      </c>
      <c r="BL217" s="5">
        <v>0</v>
      </c>
      <c r="BM217" s="8">
        <v>0</v>
      </c>
      <c r="BN217" s="6">
        <v>0</v>
      </c>
      <c r="BO217" s="5">
        <v>0</v>
      </c>
      <c r="BP217" s="8">
        <v>0</v>
      </c>
      <c r="BQ217" s="6">
        <v>0</v>
      </c>
      <c r="BR217" s="5">
        <v>0</v>
      </c>
      <c r="BS217" s="8">
        <v>0</v>
      </c>
      <c r="BT217" s="6">
        <v>0</v>
      </c>
      <c r="BU217" s="5">
        <v>0</v>
      </c>
      <c r="BV217" s="8">
        <v>0</v>
      </c>
      <c r="BW217" s="6">
        <v>0</v>
      </c>
      <c r="BX217" s="5">
        <v>0</v>
      </c>
      <c r="BY217" s="8">
        <v>0</v>
      </c>
      <c r="BZ217" s="6">
        <v>0</v>
      </c>
      <c r="CA217" s="5">
        <v>0</v>
      </c>
      <c r="CB217" s="8">
        <v>0</v>
      </c>
      <c r="CC217" s="6">
        <v>0</v>
      </c>
      <c r="CD217" s="5">
        <v>0</v>
      </c>
      <c r="CE217" s="8">
        <v>0</v>
      </c>
      <c r="CF217" s="6"/>
      <c r="CG217" s="5"/>
      <c r="CH217" s="8"/>
      <c r="CI217" s="6">
        <v>0</v>
      </c>
      <c r="CJ217" s="5">
        <v>0</v>
      </c>
      <c r="CK217" s="8">
        <v>0</v>
      </c>
      <c r="CL217" s="6">
        <v>0</v>
      </c>
      <c r="CM217" s="5">
        <v>0</v>
      </c>
      <c r="CN217" s="8">
        <v>0</v>
      </c>
      <c r="CO217" s="6">
        <v>0</v>
      </c>
      <c r="CP217" s="5">
        <v>0</v>
      </c>
      <c r="CQ217" s="8">
        <v>0</v>
      </c>
      <c r="CR217" s="6">
        <v>0</v>
      </c>
      <c r="CS217" s="5">
        <v>0</v>
      </c>
      <c r="CT217" s="8">
        <v>0</v>
      </c>
      <c r="CU217" s="6">
        <v>0</v>
      </c>
      <c r="CV217" s="5">
        <v>0</v>
      </c>
      <c r="CW217" s="8">
        <v>0</v>
      </c>
      <c r="CX217" s="6">
        <v>0</v>
      </c>
      <c r="CY217" s="5">
        <v>0</v>
      </c>
      <c r="CZ217" s="8">
        <v>0</v>
      </c>
      <c r="DA217" s="6">
        <v>0</v>
      </c>
      <c r="DB217" s="5">
        <v>0</v>
      </c>
      <c r="DC217" s="8">
        <v>0</v>
      </c>
      <c r="DD217" s="6">
        <v>0</v>
      </c>
      <c r="DE217" s="5">
        <v>0</v>
      </c>
      <c r="DF217" s="8">
        <v>0</v>
      </c>
      <c r="DG217" s="6">
        <f t="shared" si="564"/>
        <v>0</v>
      </c>
      <c r="DH217" s="8">
        <f t="shared" si="565"/>
        <v>0</v>
      </c>
    </row>
    <row r="218" spans="1:112" x14ac:dyDescent="0.3">
      <c r="A218" s="51">
        <v>2020</v>
      </c>
      <c r="B218" s="8" t="s">
        <v>6</v>
      </c>
      <c r="C218" s="6">
        <v>0</v>
      </c>
      <c r="D218" s="5">
        <v>0</v>
      </c>
      <c r="E218" s="8">
        <f t="shared" ref="E218:BV225" si="566">IF(C218=0,0,D218/C218*1000)</f>
        <v>0</v>
      </c>
      <c r="F218" s="6">
        <v>0</v>
      </c>
      <c r="G218" s="5">
        <v>0</v>
      </c>
      <c r="H218" s="8">
        <f t="shared" si="566"/>
        <v>0</v>
      </c>
      <c r="I218" s="6">
        <v>0</v>
      </c>
      <c r="J218" s="5">
        <v>0</v>
      </c>
      <c r="K218" s="8">
        <f t="shared" si="566"/>
        <v>0</v>
      </c>
      <c r="L218" s="6">
        <v>0</v>
      </c>
      <c r="M218" s="5">
        <v>0</v>
      </c>
      <c r="N218" s="8">
        <f t="shared" si="566"/>
        <v>0</v>
      </c>
      <c r="O218" s="6">
        <v>0</v>
      </c>
      <c r="P218" s="5">
        <v>0</v>
      </c>
      <c r="Q218" s="8">
        <f t="shared" si="566"/>
        <v>0</v>
      </c>
      <c r="R218" s="6">
        <v>0</v>
      </c>
      <c r="S218" s="5">
        <v>0</v>
      </c>
      <c r="T218" s="8">
        <f t="shared" si="566"/>
        <v>0</v>
      </c>
      <c r="U218" s="6">
        <v>0</v>
      </c>
      <c r="V218" s="5">
        <v>0</v>
      </c>
      <c r="W218" s="8">
        <f t="shared" si="566"/>
        <v>0</v>
      </c>
      <c r="X218" s="6">
        <v>0</v>
      </c>
      <c r="Y218" s="5">
        <v>0</v>
      </c>
      <c r="Z218" s="8">
        <f t="shared" si="566"/>
        <v>0</v>
      </c>
      <c r="AA218" s="6">
        <v>0</v>
      </c>
      <c r="AB218" s="5">
        <v>0</v>
      </c>
      <c r="AC218" s="8">
        <f t="shared" si="563"/>
        <v>0</v>
      </c>
      <c r="AD218" s="6">
        <v>0</v>
      </c>
      <c r="AE218" s="5">
        <v>0</v>
      </c>
      <c r="AF218" s="8">
        <f t="shared" si="566"/>
        <v>0</v>
      </c>
      <c r="AG218" s="6">
        <v>0</v>
      </c>
      <c r="AH218" s="5">
        <v>0</v>
      </c>
      <c r="AI218" s="8">
        <f t="shared" si="566"/>
        <v>0</v>
      </c>
      <c r="AJ218" s="6"/>
      <c r="AK218" s="5"/>
      <c r="AL218" s="8"/>
      <c r="AM218" s="6">
        <v>0</v>
      </c>
      <c r="AN218" s="5">
        <v>0</v>
      </c>
      <c r="AO218" s="8">
        <f t="shared" si="566"/>
        <v>0</v>
      </c>
      <c r="AP218" s="6">
        <v>0</v>
      </c>
      <c r="AQ218" s="5">
        <v>0</v>
      </c>
      <c r="AR218" s="8">
        <f t="shared" si="566"/>
        <v>0</v>
      </c>
      <c r="AS218" s="6">
        <v>0</v>
      </c>
      <c r="AT218" s="5">
        <v>0</v>
      </c>
      <c r="AU218" s="8">
        <f t="shared" si="566"/>
        <v>0</v>
      </c>
      <c r="AV218" s="6">
        <v>0</v>
      </c>
      <c r="AW218" s="5">
        <v>0</v>
      </c>
      <c r="AX218" s="8">
        <f t="shared" si="566"/>
        <v>0</v>
      </c>
      <c r="AY218" s="6">
        <v>0</v>
      </c>
      <c r="AZ218" s="5">
        <v>0</v>
      </c>
      <c r="BA218" s="8">
        <f t="shared" si="566"/>
        <v>0</v>
      </c>
      <c r="BB218" s="6">
        <v>0</v>
      </c>
      <c r="BC218" s="5">
        <v>0</v>
      </c>
      <c r="BD218" s="8">
        <f t="shared" si="566"/>
        <v>0</v>
      </c>
      <c r="BE218" s="6">
        <v>0</v>
      </c>
      <c r="BF218" s="5">
        <v>0</v>
      </c>
      <c r="BG218" s="8">
        <f t="shared" si="566"/>
        <v>0</v>
      </c>
      <c r="BH218" s="6">
        <v>0</v>
      </c>
      <c r="BI218" s="5">
        <v>0</v>
      </c>
      <c r="BJ218" s="8">
        <f t="shared" si="566"/>
        <v>0</v>
      </c>
      <c r="BK218" s="6">
        <v>0</v>
      </c>
      <c r="BL218" s="5">
        <v>0</v>
      </c>
      <c r="BM218" s="8">
        <f t="shared" si="566"/>
        <v>0</v>
      </c>
      <c r="BN218" s="6">
        <v>0</v>
      </c>
      <c r="BO218" s="5">
        <v>0</v>
      </c>
      <c r="BP218" s="8">
        <f t="shared" si="566"/>
        <v>0</v>
      </c>
      <c r="BQ218" s="6">
        <v>0</v>
      </c>
      <c r="BR218" s="5">
        <v>0</v>
      </c>
      <c r="BS218" s="8">
        <f t="shared" si="566"/>
        <v>0</v>
      </c>
      <c r="BT218" s="6">
        <v>0</v>
      </c>
      <c r="BU218" s="5">
        <v>0</v>
      </c>
      <c r="BV218" s="8">
        <f t="shared" si="566"/>
        <v>0</v>
      </c>
      <c r="BW218" s="6">
        <v>0</v>
      </c>
      <c r="BX218" s="5">
        <v>0</v>
      </c>
      <c r="BY218" s="8">
        <f t="shared" ref="BY218:DF225" si="567">IF(BW218=0,0,BX218/BW218*1000)</f>
        <v>0</v>
      </c>
      <c r="BZ218" s="6">
        <v>0</v>
      </c>
      <c r="CA218" s="5">
        <v>0</v>
      </c>
      <c r="CB218" s="8">
        <f t="shared" si="567"/>
        <v>0</v>
      </c>
      <c r="CC218" s="6">
        <v>0</v>
      </c>
      <c r="CD218" s="5">
        <v>0</v>
      </c>
      <c r="CE218" s="8">
        <f t="shared" si="567"/>
        <v>0</v>
      </c>
      <c r="CF218" s="6"/>
      <c r="CG218" s="5"/>
      <c r="CH218" s="8"/>
      <c r="CI218" s="6">
        <v>0</v>
      </c>
      <c r="CJ218" s="5">
        <v>0</v>
      </c>
      <c r="CK218" s="8">
        <f t="shared" si="567"/>
        <v>0</v>
      </c>
      <c r="CL218" s="6">
        <v>0</v>
      </c>
      <c r="CM218" s="5">
        <v>0</v>
      </c>
      <c r="CN218" s="8">
        <f t="shared" si="567"/>
        <v>0</v>
      </c>
      <c r="CO218" s="6">
        <v>0</v>
      </c>
      <c r="CP218" s="5">
        <v>0</v>
      </c>
      <c r="CQ218" s="8">
        <f t="shared" si="567"/>
        <v>0</v>
      </c>
      <c r="CR218" s="6">
        <v>0</v>
      </c>
      <c r="CS218" s="5">
        <v>0</v>
      </c>
      <c r="CT218" s="8">
        <f t="shared" si="567"/>
        <v>0</v>
      </c>
      <c r="CU218" s="6">
        <v>0</v>
      </c>
      <c r="CV218" s="5">
        <v>0</v>
      </c>
      <c r="CW218" s="8">
        <f t="shared" si="567"/>
        <v>0</v>
      </c>
      <c r="CX218" s="6">
        <v>5</v>
      </c>
      <c r="CY218" s="5">
        <v>84.221000000000004</v>
      </c>
      <c r="CZ218" s="8">
        <f t="shared" si="567"/>
        <v>16844.2</v>
      </c>
      <c r="DA218" s="6">
        <v>0</v>
      </c>
      <c r="DB218" s="5">
        <v>0</v>
      </c>
      <c r="DC218" s="8">
        <f t="shared" si="567"/>
        <v>0</v>
      </c>
      <c r="DD218" s="6">
        <v>0</v>
      </c>
      <c r="DE218" s="5">
        <v>0</v>
      </c>
      <c r="DF218" s="8">
        <f t="shared" si="567"/>
        <v>0</v>
      </c>
      <c r="DG218" s="6">
        <f t="shared" si="564"/>
        <v>5</v>
      </c>
      <c r="DH218" s="8">
        <f t="shared" si="565"/>
        <v>84.221000000000004</v>
      </c>
    </row>
    <row r="219" spans="1:112" x14ac:dyDescent="0.3">
      <c r="A219" s="51">
        <v>2020</v>
      </c>
      <c r="B219" s="52" t="s">
        <v>7</v>
      </c>
      <c r="C219" s="6">
        <v>0</v>
      </c>
      <c r="D219" s="5">
        <v>0</v>
      </c>
      <c r="E219" s="8">
        <f t="shared" si="566"/>
        <v>0</v>
      </c>
      <c r="F219" s="6">
        <v>0</v>
      </c>
      <c r="G219" s="5">
        <v>0</v>
      </c>
      <c r="H219" s="8">
        <f t="shared" si="566"/>
        <v>0</v>
      </c>
      <c r="I219" s="6">
        <v>0</v>
      </c>
      <c r="J219" s="5">
        <v>0</v>
      </c>
      <c r="K219" s="8">
        <f t="shared" si="566"/>
        <v>0</v>
      </c>
      <c r="L219" s="6">
        <v>0</v>
      </c>
      <c r="M219" s="5">
        <v>0</v>
      </c>
      <c r="N219" s="8">
        <f t="shared" si="566"/>
        <v>0</v>
      </c>
      <c r="O219" s="6">
        <v>0</v>
      </c>
      <c r="P219" s="5">
        <v>0</v>
      </c>
      <c r="Q219" s="8">
        <f t="shared" si="566"/>
        <v>0</v>
      </c>
      <c r="R219" s="6">
        <v>0</v>
      </c>
      <c r="S219" s="5">
        <v>0</v>
      </c>
      <c r="T219" s="8">
        <f t="shared" si="566"/>
        <v>0</v>
      </c>
      <c r="U219" s="6">
        <v>0</v>
      </c>
      <c r="V219" s="5">
        <v>0</v>
      </c>
      <c r="W219" s="8">
        <f t="shared" si="566"/>
        <v>0</v>
      </c>
      <c r="X219" s="6">
        <v>0</v>
      </c>
      <c r="Y219" s="5">
        <v>0</v>
      </c>
      <c r="Z219" s="8">
        <f t="shared" si="566"/>
        <v>0</v>
      </c>
      <c r="AA219" s="6">
        <v>0</v>
      </c>
      <c r="AB219" s="5">
        <v>0</v>
      </c>
      <c r="AC219" s="8">
        <f t="shared" si="563"/>
        <v>0</v>
      </c>
      <c r="AD219" s="6">
        <v>0</v>
      </c>
      <c r="AE219" s="5">
        <v>0</v>
      </c>
      <c r="AF219" s="8">
        <f t="shared" si="566"/>
        <v>0</v>
      </c>
      <c r="AG219" s="6">
        <v>0</v>
      </c>
      <c r="AH219" s="5">
        <v>0</v>
      </c>
      <c r="AI219" s="8">
        <f t="shared" si="566"/>
        <v>0</v>
      </c>
      <c r="AJ219" s="6"/>
      <c r="AK219" s="5"/>
      <c r="AL219" s="8"/>
      <c r="AM219" s="6">
        <v>0</v>
      </c>
      <c r="AN219" s="5">
        <v>0</v>
      </c>
      <c r="AO219" s="8">
        <f t="shared" si="566"/>
        <v>0</v>
      </c>
      <c r="AP219" s="6">
        <v>0</v>
      </c>
      <c r="AQ219" s="5">
        <v>0</v>
      </c>
      <c r="AR219" s="8">
        <f t="shared" si="566"/>
        <v>0</v>
      </c>
      <c r="AS219" s="6">
        <v>0</v>
      </c>
      <c r="AT219" s="5">
        <v>0</v>
      </c>
      <c r="AU219" s="8">
        <f t="shared" si="566"/>
        <v>0</v>
      </c>
      <c r="AV219" s="6">
        <v>0</v>
      </c>
      <c r="AW219" s="5">
        <v>0</v>
      </c>
      <c r="AX219" s="8">
        <f t="shared" si="566"/>
        <v>0</v>
      </c>
      <c r="AY219" s="6">
        <v>0</v>
      </c>
      <c r="AZ219" s="5">
        <v>0</v>
      </c>
      <c r="BA219" s="8">
        <f t="shared" si="566"/>
        <v>0</v>
      </c>
      <c r="BB219" s="6">
        <v>0</v>
      </c>
      <c r="BC219" s="5">
        <v>0</v>
      </c>
      <c r="BD219" s="8">
        <f t="shared" si="566"/>
        <v>0</v>
      </c>
      <c r="BE219" s="6">
        <v>0</v>
      </c>
      <c r="BF219" s="5">
        <v>0</v>
      </c>
      <c r="BG219" s="8">
        <f t="shared" si="566"/>
        <v>0</v>
      </c>
      <c r="BH219" s="6">
        <v>0</v>
      </c>
      <c r="BI219" s="5">
        <v>0</v>
      </c>
      <c r="BJ219" s="8">
        <f t="shared" si="566"/>
        <v>0</v>
      </c>
      <c r="BK219" s="6">
        <v>0</v>
      </c>
      <c r="BL219" s="5">
        <v>0</v>
      </c>
      <c r="BM219" s="8">
        <f t="shared" si="566"/>
        <v>0</v>
      </c>
      <c r="BN219" s="6">
        <v>0</v>
      </c>
      <c r="BO219" s="5">
        <v>0</v>
      </c>
      <c r="BP219" s="8">
        <f t="shared" si="566"/>
        <v>0</v>
      </c>
      <c r="BQ219" s="6">
        <v>0</v>
      </c>
      <c r="BR219" s="5">
        <v>0</v>
      </c>
      <c r="BS219" s="8">
        <f t="shared" si="566"/>
        <v>0</v>
      </c>
      <c r="BT219" s="6">
        <v>0</v>
      </c>
      <c r="BU219" s="5">
        <v>0</v>
      </c>
      <c r="BV219" s="8">
        <f t="shared" si="566"/>
        <v>0</v>
      </c>
      <c r="BW219" s="6">
        <v>0</v>
      </c>
      <c r="BX219" s="5">
        <v>0</v>
      </c>
      <c r="BY219" s="8">
        <f t="shared" si="567"/>
        <v>0</v>
      </c>
      <c r="BZ219" s="6">
        <v>0</v>
      </c>
      <c r="CA219" s="5">
        <v>0</v>
      </c>
      <c r="CB219" s="8">
        <f t="shared" si="567"/>
        <v>0</v>
      </c>
      <c r="CC219" s="6">
        <v>0</v>
      </c>
      <c r="CD219" s="5">
        <v>0</v>
      </c>
      <c r="CE219" s="8">
        <f t="shared" si="567"/>
        <v>0</v>
      </c>
      <c r="CF219" s="6"/>
      <c r="CG219" s="5"/>
      <c r="CH219" s="8"/>
      <c r="CI219" s="6">
        <v>0</v>
      </c>
      <c r="CJ219" s="5">
        <v>0</v>
      </c>
      <c r="CK219" s="8">
        <f t="shared" si="567"/>
        <v>0</v>
      </c>
      <c r="CL219" s="6">
        <v>0</v>
      </c>
      <c r="CM219" s="5">
        <v>0</v>
      </c>
      <c r="CN219" s="8">
        <f t="shared" si="567"/>
        <v>0</v>
      </c>
      <c r="CO219" s="6">
        <v>0</v>
      </c>
      <c r="CP219" s="5">
        <v>0</v>
      </c>
      <c r="CQ219" s="8">
        <f t="shared" si="567"/>
        <v>0</v>
      </c>
      <c r="CR219" s="6">
        <v>0</v>
      </c>
      <c r="CS219" s="5">
        <v>0</v>
      </c>
      <c r="CT219" s="8">
        <f t="shared" si="567"/>
        <v>0</v>
      </c>
      <c r="CU219" s="6">
        <v>0</v>
      </c>
      <c r="CV219" s="5">
        <v>0</v>
      </c>
      <c r="CW219" s="8">
        <f t="shared" si="567"/>
        <v>0</v>
      </c>
      <c r="CX219" s="6">
        <v>0</v>
      </c>
      <c r="CY219" s="5">
        <v>0</v>
      </c>
      <c r="CZ219" s="8">
        <f t="shared" si="567"/>
        <v>0</v>
      </c>
      <c r="DA219" s="6">
        <v>0</v>
      </c>
      <c r="DB219" s="5">
        <v>0</v>
      </c>
      <c r="DC219" s="8">
        <f t="shared" si="567"/>
        <v>0</v>
      </c>
      <c r="DD219" s="6">
        <v>0</v>
      </c>
      <c r="DE219" s="5">
        <v>0</v>
      </c>
      <c r="DF219" s="8">
        <f t="shared" si="567"/>
        <v>0</v>
      </c>
      <c r="DG219" s="6">
        <f t="shared" si="564"/>
        <v>0</v>
      </c>
      <c r="DH219" s="8">
        <f t="shared" si="565"/>
        <v>0</v>
      </c>
    </row>
    <row r="220" spans="1:112" x14ac:dyDescent="0.3">
      <c r="A220" s="51">
        <v>2020</v>
      </c>
      <c r="B220" s="52" t="s">
        <v>8</v>
      </c>
      <c r="C220" s="6">
        <v>0</v>
      </c>
      <c r="D220" s="5">
        <v>0</v>
      </c>
      <c r="E220" s="8">
        <f t="shared" si="566"/>
        <v>0</v>
      </c>
      <c r="F220" s="6">
        <v>0</v>
      </c>
      <c r="G220" s="5">
        <v>0</v>
      </c>
      <c r="H220" s="8">
        <f t="shared" si="566"/>
        <v>0</v>
      </c>
      <c r="I220" s="6">
        <v>0</v>
      </c>
      <c r="J220" s="5">
        <v>0</v>
      </c>
      <c r="K220" s="8">
        <f t="shared" si="566"/>
        <v>0</v>
      </c>
      <c r="L220" s="6">
        <v>0</v>
      </c>
      <c r="M220" s="5">
        <v>0</v>
      </c>
      <c r="N220" s="8">
        <f t="shared" si="566"/>
        <v>0</v>
      </c>
      <c r="O220" s="6">
        <v>0</v>
      </c>
      <c r="P220" s="5">
        <v>0</v>
      </c>
      <c r="Q220" s="8">
        <f t="shared" si="566"/>
        <v>0</v>
      </c>
      <c r="R220" s="6">
        <v>0</v>
      </c>
      <c r="S220" s="5">
        <v>0</v>
      </c>
      <c r="T220" s="8">
        <f t="shared" si="566"/>
        <v>0</v>
      </c>
      <c r="U220" s="6">
        <v>0</v>
      </c>
      <c r="V220" s="5">
        <v>0</v>
      </c>
      <c r="W220" s="8">
        <f t="shared" si="566"/>
        <v>0</v>
      </c>
      <c r="X220" s="6">
        <v>0</v>
      </c>
      <c r="Y220" s="5">
        <v>0</v>
      </c>
      <c r="Z220" s="8">
        <f t="shared" si="566"/>
        <v>0</v>
      </c>
      <c r="AA220" s="6">
        <v>0</v>
      </c>
      <c r="AB220" s="5">
        <v>0</v>
      </c>
      <c r="AC220" s="8">
        <f t="shared" si="563"/>
        <v>0</v>
      </c>
      <c r="AD220" s="6">
        <v>0</v>
      </c>
      <c r="AE220" s="5">
        <v>0</v>
      </c>
      <c r="AF220" s="8">
        <f t="shared" si="566"/>
        <v>0</v>
      </c>
      <c r="AG220" s="6">
        <v>0</v>
      </c>
      <c r="AH220" s="5">
        <v>0</v>
      </c>
      <c r="AI220" s="8">
        <f t="shared" si="566"/>
        <v>0</v>
      </c>
      <c r="AJ220" s="6"/>
      <c r="AK220" s="5"/>
      <c r="AL220" s="8"/>
      <c r="AM220" s="6">
        <v>0</v>
      </c>
      <c r="AN220" s="5">
        <v>0</v>
      </c>
      <c r="AO220" s="8">
        <f t="shared" si="566"/>
        <v>0</v>
      </c>
      <c r="AP220" s="6">
        <v>0</v>
      </c>
      <c r="AQ220" s="5">
        <v>0</v>
      </c>
      <c r="AR220" s="8">
        <f t="shared" si="566"/>
        <v>0</v>
      </c>
      <c r="AS220" s="6">
        <v>0</v>
      </c>
      <c r="AT220" s="5">
        <v>0</v>
      </c>
      <c r="AU220" s="8">
        <f t="shared" si="566"/>
        <v>0</v>
      </c>
      <c r="AV220" s="6">
        <v>0</v>
      </c>
      <c r="AW220" s="5">
        <v>0</v>
      </c>
      <c r="AX220" s="8">
        <f t="shared" si="566"/>
        <v>0</v>
      </c>
      <c r="AY220" s="6">
        <v>0</v>
      </c>
      <c r="AZ220" s="5">
        <v>0</v>
      </c>
      <c r="BA220" s="8">
        <f t="shared" si="566"/>
        <v>0</v>
      </c>
      <c r="BB220" s="6">
        <v>0</v>
      </c>
      <c r="BC220" s="5">
        <v>0</v>
      </c>
      <c r="BD220" s="8">
        <f t="shared" si="566"/>
        <v>0</v>
      </c>
      <c r="BE220" s="6">
        <v>0</v>
      </c>
      <c r="BF220" s="5">
        <v>0</v>
      </c>
      <c r="BG220" s="8">
        <f t="shared" si="566"/>
        <v>0</v>
      </c>
      <c r="BH220" s="6">
        <v>0</v>
      </c>
      <c r="BI220" s="5">
        <v>0</v>
      </c>
      <c r="BJ220" s="8">
        <f t="shared" si="566"/>
        <v>0</v>
      </c>
      <c r="BK220" s="6">
        <v>0</v>
      </c>
      <c r="BL220" s="5">
        <v>0</v>
      </c>
      <c r="BM220" s="8">
        <f t="shared" si="566"/>
        <v>0</v>
      </c>
      <c r="BN220" s="6">
        <v>0</v>
      </c>
      <c r="BO220" s="5">
        <v>0</v>
      </c>
      <c r="BP220" s="8">
        <f t="shared" si="566"/>
        <v>0</v>
      </c>
      <c r="BQ220" s="6">
        <v>0</v>
      </c>
      <c r="BR220" s="5">
        <v>0</v>
      </c>
      <c r="BS220" s="8">
        <f t="shared" si="566"/>
        <v>0</v>
      </c>
      <c r="BT220" s="6">
        <v>0</v>
      </c>
      <c r="BU220" s="5">
        <v>0</v>
      </c>
      <c r="BV220" s="8">
        <f t="shared" si="566"/>
        <v>0</v>
      </c>
      <c r="BW220" s="6">
        <v>0</v>
      </c>
      <c r="BX220" s="5">
        <v>0</v>
      </c>
      <c r="BY220" s="8">
        <f t="shared" si="567"/>
        <v>0</v>
      </c>
      <c r="BZ220" s="6">
        <v>0</v>
      </c>
      <c r="CA220" s="5">
        <v>0</v>
      </c>
      <c r="CB220" s="8">
        <f t="shared" si="567"/>
        <v>0</v>
      </c>
      <c r="CC220" s="6">
        <v>0</v>
      </c>
      <c r="CD220" s="5">
        <v>0</v>
      </c>
      <c r="CE220" s="8">
        <f t="shared" si="567"/>
        <v>0</v>
      </c>
      <c r="CF220" s="6"/>
      <c r="CG220" s="5"/>
      <c r="CH220" s="8"/>
      <c r="CI220" s="6">
        <v>0</v>
      </c>
      <c r="CJ220" s="5">
        <v>0</v>
      </c>
      <c r="CK220" s="8">
        <f t="shared" si="567"/>
        <v>0</v>
      </c>
      <c r="CL220" s="6">
        <v>0</v>
      </c>
      <c r="CM220" s="5">
        <v>0</v>
      </c>
      <c r="CN220" s="8">
        <f t="shared" si="567"/>
        <v>0</v>
      </c>
      <c r="CO220" s="6">
        <v>0</v>
      </c>
      <c r="CP220" s="5">
        <v>0</v>
      </c>
      <c r="CQ220" s="8">
        <f t="shared" si="567"/>
        <v>0</v>
      </c>
      <c r="CR220" s="6">
        <v>0</v>
      </c>
      <c r="CS220" s="5">
        <v>0</v>
      </c>
      <c r="CT220" s="8">
        <f t="shared" si="567"/>
        <v>0</v>
      </c>
      <c r="CU220" s="6">
        <v>0</v>
      </c>
      <c r="CV220" s="5">
        <v>0</v>
      </c>
      <c r="CW220" s="8">
        <f t="shared" si="567"/>
        <v>0</v>
      </c>
      <c r="CX220" s="6">
        <v>0</v>
      </c>
      <c r="CY220" s="5">
        <v>0</v>
      </c>
      <c r="CZ220" s="8">
        <f t="shared" si="567"/>
        <v>0</v>
      </c>
      <c r="DA220" s="6">
        <v>0</v>
      </c>
      <c r="DB220" s="5">
        <v>0</v>
      </c>
      <c r="DC220" s="8">
        <f t="shared" si="567"/>
        <v>0</v>
      </c>
      <c r="DD220" s="6">
        <v>0</v>
      </c>
      <c r="DE220" s="5">
        <v>0</v>
      </c>
      <c r="DF220" s="8">
        <f t="shared" si="567"/>
        <v>0</v>
      </c>
      <c r="DG220" s="6">
        <f t="shared" si="564"/>
        <v>0</v>
      </c>
      <c r="DH220" s="8">
        <f t="shared" si="565"/>
        <v>0</v>
      </c>
    </row>
    <row r="221" spans="1:112" x14ac:dyDescent="0.3">
      <c r="A221" s="51">
        <v>2020</v>
      </c>
      <c r="B221" s="52" t="s">
        <v>9</v>
      </c>
      <c r="C221" s="6">
        <v>0</v>
      </c>
      <c r="D221" s="5">
        <v>0</v>
      </c>
      <c r="E221" s="8">
        <f t="shared" si="566"/>
        <v>0</v>
      </c>
      <c r="F221" s="6">
        <v>0</v>
      </c>
      <c r="G221" s="5">
        <v>0</v>
      </c>
      <c r="H221" s="8">
        <f t="shared" si="566"/>
        <v>0</v>
      </c>
      <c r="I221" s="6">
        <v>0</v>
      </c>
      <c r="J221" s="5">
        <v>0</v>
      </c>
      <c r="K221" s="8">
        <f t="shared" si="566"/>
        <v>0</v>
      </c>
      <c r="L221" s="6">
        <v>0</v>
      </c>
      <c r="M221" s="5">
        <v>0</v>
      </c>
      <c r="N221" s="8">
        <f t="shared" si="566"/>
        <v>0</v>
      </c>
      <c r="O221" s="6">
        <v>0</v>
      </c>
      <c r="P221" s="5">
        <v>0</v>
      </c>
      <c r="Q221" s="8">
        <f t="shared" si="566"/>
        <v>0</v>
      </c>
      <c r="R221" s="6">
        <v>0</v>
      </c>
      <c r="S221" s="5">
        <v>0</v>
      </c>
      <c r="T221" s="8">
        <f t="shared" si="566"/>
        <v>0</v>
      </c>
      <c r="U221" s="6">
        <v>0</v>
      </c>
      <c r="V221" s="5">
        <v>0</v>
      </c>
      <c r="W221" s="8">
        <f t="shared" si="566"/>
        <v>0</v>
      </c>
      <c r="X221" s="6">
        <v>0</v>
      </c>
      <c r="Y221" s="5">
        <v>0</v>
      </c>
      <c r="Z221" s="8">
        <f t="shared" si="566"/>
        <v>0</v>
      </c>
      <c r="AA221" s="6">
        <v>0</v>
      </c>
      <c r="AB221" s="5">
        <v>0</v>
      </c>
      <c r="AC221" s="8">
        <f t="shared" si="563"/>
        <v>0</v>
      </c>
      <c r="AD221" s="6">
        <v>0</v>
      </c>
      <c r="AE221" s="5">
        <v>0</v>
      </c>
      <c r="AF221" s="8">
        <f t="shared" si="566"/>
        <v>0</v>
      </c>
      <c r="AG221" s="6">
        <v>0</v>
      </c>
      <c r="AH221" s="5">
        <v>0</v>
      </c>
      <c r="AI221" s="8">
        <f t="shared" si="566"/>
        <v>0</v>
      </c>
      <c r="AJ221" s="6"/>
      <c r="AK221" s="5"/>
      <c r="AL221" s="8"/>
      <c r="AM221" s="6">
        <v>0</v>
      </c>
      <c r="AN221" s="5">
        <v>0</v>
      </c>
      <c r="AO221" s="8">
        <f t="shared" si="566"/>
        <v>0</v>
      </c>
      <c r="AP221" s="6">
        <v>0</v>
      </c>
      <c r="AQ221" s="5">
        <v>0</v>
      </c>
      <c r="AR221" s="8">
        <f t="shared" si="566"/>
        <v>0</v>
      </c>
      <c r="AS221" s="6">
        <v>0</v>
      </c>
      <c r="AT221" s="5">
        <v>0</v>
      </c>
      <c r="AU221" s="8">
        <f t="shared" si="566"/>
        <v>0</v>
      </c>
      <c r="AV221" s="6">
        <v>0</v>
      </c>
      <c r="AW221" s="5">
        <v>0</v>
      </c>
      <c r="AX221" s="8">
        <f t="shared" si="566"/>
        <v>0</v>
      </c>
      <c r="AY221" s="6">
        <v>0</v>
      </c>
      <c r="AZ221" s="5">
        <v>0</v>
      </c>
      <c r="BA221" s="8">
        <f t="shared" si="566"/>
        <v>0</v>
      </c>
      <c r="BB221" s="6">
        <v>0</v>
      </c>
      <c r="BC221" s="5">
        <v>0</v>
      </c>
      <c r="BD221" s="8">
        <f t="shared" si="566"/>
        <v>0</v>
      </c>
      <c r="BE221" s="6">
        <v>0</v>
      </c>
      <c r="BF221" s="5">
        <v>0</v>
      </c>
      <c r="BG221" s="8">
        <f t="shared" si="566"/>
        <v>0</v>
      </c>
      <c r="BH221" s="6">
        <v>0</v>
      </c>
      <c r="BI221" s="5">
        <v>0</v>
      </c>
      <c r="BJ221" s="8">
        <f t="shared" si="566"/>
        <v>0</v>
      </c>
      <c r="BK221" s="6">
        <v>0</v>
      </c>
      <c r="BL221" s="5">
        <v>0</v>
      </c>
      <c r="BM221" s="8">
        <f t="shared" si="566"/>
        <v>0</v>
      </c>
      <c r="BN221" s="6">
        <v>0</v>
      </c>
      <c r="BO221" s="5">
        <v>0</v>
      </c>
      <c r="BP221" s="8">
        <f t="shared" si="566"/>
        <v>0</v>
      </c>
      <c r="BQ221" s="6">
        <v>0</v>
      </c>
      <c r="BR221" s="5">
        <v>0</v>
      </c>
      <c r="BS221" s="8">
        <f t="shared" si="566"/>
        <v>0</v>
      </c>
      <c r="BT221" s="6">
        <v>0</v>
      </c>
      <c r="BU221" s="5">
        <v>0</v>
      </c>
      <c r="BV221" s="8">
        <f t="shared" si="566"/>
        <v>0</v>
      </c>
      <c r="BW221" s="6">
        <v>0</v>
      </c>
      <c r="BX221" s="5">
        <v>0</v>
      </c>
      <c r="BY221" s="8">
        <f t="shared" si="567"/>
        <v>0</v>
      </c>
      <c r="BZ221" s="6">
        <v>0</v>
      </c>
      <c r="CA221" s="5">
        <v>0</v>
      </c>
      <c r="CB221" s="8">
        <f t="shared" si="567"/>
        <v>0</v>
      </c>
      <c r="CC221" s="6">
        <v>0</v>
      </c>
      <c r="CD221" s="5">
        <v>0</v>
      </c>
      <c r="CE221" s="8">
        <f t="shared" si="567"/>
        <v>0</v>
      </c>
      <c r="CF221" s="6"/>
      <c r="CG221" s="5"/>
      <c r="CH221" s="8"/>
      <c r="CI221" s="6">
        <v>0</v>
      </c>
      <c r="CJ221" s="5">
        <v>0</v>
      </c>
      <c r="CK221" s="8">
        <f t="shared" si="567"/>
        <v>0</v>
      </c>
      <c r="CL221" s="6">
        <v>0</v>
      </c>
      <c r="CM221" s="5">
        <v>0</v>
      </c>
      <c r="CN221" s="8">
        <f t="shared" si="567"/>
        <v>0</v>
      </c>
      <c r="CO221" s="6">
        <v>0</v>
      </c>
      <c r="CP221" s="5">
        <v>0</v>
      </c>
      <c r="CQ221" s="8">
        <f t="shared" si="567"/>
        <v>0</v>
      </c>
      <c r="CR221" s="6">
        <v>0</v>
      </c>
      <c r="CS221" s="5">
        <v>0</v>
      </c>
      <c r="CT221" s="8">
        <f t="shared" si="567"/>
        <v>0</v>
      </c>
      <c r="CU221" s="6">
        <v>0</v>
      </c>
      <c r="CV221" s="5">
        <v>0</v>
      </c>
      <c r="CW221" s="8">
        <f t="shared" si="567"/>
        <v>0</v>
      </c>
      <c r="CX221" s="6">
        <v>0</v>
      </c>
      <c r="CY221" s="5">
        <v>0</v>
      </c>
      <c r="CZ221" s="8">
        <f t="shared" si="567"/>
        <v>0</v>
      </c>
      <c r="DA221" s="6">
        <v>0</v>
      </c>
      <c r="DB221" s="5">
        <v>0</v>
      </c>
      <c r="DC221" s="8">
        <f t="shared" si="567"/>
        <v>0</v>
      </c>
      <c r="DD221" s="6">
        <v>0</v>
      </c>
      <c r="DE221" s="5">
        <v>0</v>
      </c>
      <c r="DF221" s="8">
        <f t="shared" si="567"/>
        <v>0</v>
      </c>
      <c r="DG221" s="6">
        <f t="shared" si="564"/>
        <v>0</v>
      </c>
      <c r="DH221" s="8">
        <f t="shared" si="565"/>
        <v>0</v>
      </c>
    </row>
    <row r="222" spans="1:112" x14ac:dyDescent="0.3">
      <c r="A222" s="51">
        <v>2020</v>
      </c>
      <c r="B222" s="52" t="s">
        <v>10</v>
      </c>
      <c r="C222" s="6">
        <v>0</v>
      </c>
      <c r="D222" s="5">
        <v>0</v>
      </c>
      <c r="E222" s="8">
        <f t="shared" si="566"/>
        <v>0</v>
      </c>
      <c r="F222" s="6">
        <v>0</v>
      </c>
      <c r="G222" s="5">
        <v>0</v>
      </c>
      <c r="H222" s="8">
        <f t="shared" si="566"/>
        <v>0</v>
      </c>
      <c r="I222" s="6">
        <v>0</v>
      </c>
      <c r="J222" s="5">
        <v>0</v>
      </c>
      <c r="K222" s="8">
        <f t="shared" si="566"/>
        <v>0</v>
      </c>
      <c r="L222" s="6">
        <v>0</v>
      </c>
      <c r="M222" s="5">
        <v>0</v>
      </c>
      <c r="N222" s="8">
        <f t="shared" si="566"/>
        <v>0</v>
      </c>
      <c r="O222" s="6">
        <v>0</v>
      </c>
      <c r="P222" s="5">
        <v>0</v>
      </c>
      <c r="Q222" s="8">
        <f t="shared" si="566"/>
        <v>0</v>
      </c>
      <c r="R222" s="6">
        <v>0</v>
      </c>
      <c r="S222" s="5">
        <v>0</v>
      </c>
      <c r="T222" s="8">
        <f t="shared" si="566"/>
        <v>0</v>
      </c>
      <c r="U222" s="6">
        <v>0</v>
      </c>
      <c r="V222" s="5">
        <v>0</v>
      </c>
      <c r="W222" s="8">
        <f t="shared" si="566"/>
        <v>0</v>
      </c>
      <c r="X222" s="6">
        <v>0</v>
      </c>
      <c r="Y222" s="5">
        <v>0</v>
      </c>
      <c r="Z222" s="8">
        <f t="shared" si="566"/>
        <v>0</v>
      </c>
      <c r="AA222" s="6">
        <v>0</v>
      </c>
      <c r="AB222" s="5">
        <v>0</v>
      </c>
      <c r="AC222" s="8">
        <f t="shared" si="563"/>
        <v>0</v>
      </c>
      <c r="AD222" s="6">
        <v>0</v>
      </c>
      <c r="AE222" s="5">
        <v>0</v>
      </c>
      <c r="AF222" s="8">
        <f t="shared" si="566"/>
        <v>0</v>
      </c>
      <c r="AG222" s="6">
        <v>0</v>
      </c>
      <c r="AH222" s="5">
        <v>0</v>
      </c>
      <c r="AI222" s="8">
        <f t="shared" si="566"/>
        <v>0</v>
      </c>
      <c r="AJ222" s="6"/>
      <c r="AK222" s="5"/>
      <c r="AL222" s="8"/>
      <c r="AM222" s="6">
        <v>0</v>
      </c>
      <c r="AN222" s="5">
        <v>0</v>
      </c>
      <c r="AO222" s="8">
        <f t="shared" si="566"/>
        <v>0</v>
      </c>
      <c r="AP222" s="6">
        <v>0</v>
      </c>
      <c r="AQ222" s="5">
        <v>0</v>
      </c>
      <c r="AR222" s="8">
        <f t="shared" si="566"/>
        <v>0</v>
      </c>
      <c r="AS222" s="6">
        <v>0</v>
      </c>
      <c r="AT222" s="5">
        <v>0</v>
      </c>
      <c r="AU222" s="8">
        <f t="shared" si="566"/>
        <v>0</v>
      </c>
      <c r="AV222" s="6">
        <v>0</v>
      </c>
      <c r="AW222" s="5">
        <v>0</v>
      </c>
      <c r="AX222" s="8">
        <f t="shared" si="566"/>
        <v>0</v>
      </c>
      <c r="AY222" s="6">
        <v>0</v>
      </c>
      <c r="AZ222" s="5">
        <v>0</v>
      </c>
      <c r="BA222" s="8">
        <f t="shared" si="566"/>
        <v>0</v>
      </c>
      <c r="BB222" s="6">
        <v>0</v>
      </c>
      <c r="BC222" s="5">
        <v>0</v>
      </c>
      <c r="BD222" s="8">
        <f t="shared" si="566"/>
        <v>0</v>
      </c>
      <c r="BE222" s="6">
        <v>0</v>
      </c>
      <c r="BF222" s="5">
        <v>0</v>
      </c>
      <c r="BG222" s="8">
        <f t="shared" si="566"/>
        <v>0</v>
      </c>
      <c r="BH222" s="6">
        <v>0</v>
      </c>
      <c r="BI222" s="5">
        <v>0</v>
      </c>
      <c r="BJ222" s="8">
        <f t="shared" si="566"/>
        <v>0</v>
      </c>
      <c r="BK222" s="6">
        <v>0</v>
      </c>
      <c r="BL222" s="5">
        <v>0</v>
      </c>
      <c r="BM222" s="8">
        <f t="shared" si="566"/>
        <v>0</v>
      </c>
      <c r="BN222" s="6">
        <v>0</v>
      </c>
      <c r="BO222" s="5">
        <v>0</v>
      </c>
      <c r="BP222" s="8">
        <f t="shared" si="566"/>
        <v>0</v>
      </c>
      <c r="BQ222" s="6">
        <v>0</v>
      </c>
      <c r="BR222" s="5">
        <v>0</v>
      </c>
      <c r="BS222" s="8">
        <f t="shared" si="566"/>
        <v>0</v>
      </c>
      <c r="BT222" s="6">
        <v>0</v>
      </c>
      <c r="BU222" s="5">
        <v>0</v>
      </c>
      <c r="BV222" s="8">
        <f t="shared" si="566"/>
        <v>0</v>
      </c>
      <c r="BW222" s="6">
        <v>0</v>
      </c>
      <c r="BX222" s="5">
        <v>0</v>
      </c>
      <c r="BY222" s="8">
        <f t="shared" si="567"/>
        <v>0</v>
      </c>
      <c r="BZ222" s="6">
        <v>0</v>
      </c>
      <c r="CA222" s="5">
        <v>0</v>
      </c>
      <c r="CB222" s="8">
        <f t="shared" si="567"/>
        <v>0</v>
      </c>
      <c r="CC222" s="6">
        <v>0</v>
      </c>
      <c r="CD222" s="5">
        <v>0</v>
      </c>
      <c r="CE222" s="8">
        <f t="shared" si="567"/>
        <v>0</v>
      </c>
      <c r="CF222" s="6"/>
      <c r="CG222" s="5"/>
      <c r="CH222" s="8"/>
      <c r="CI222" s="6">
        <v>0</v>
      </c>
      <c r="CJ222" s="5">
        <v>0</v>
      </c>
      <c r="CK222" s="8">
        <f t="shared" si="567"/>
        <v>0</v>
      </c>
      <c r="CL222" s="6">
        <v>0</v>
      </c>
      <c r="CM222" s="5">
        <v>0</v>
      </c>
      <c r="CN222" s="8">
        <f t="shared" si="567"/>
        <v>0</v>
      </c>
      <c r="CO222" s="6">
        <v>0</v>
      </c>
      <c r="CP222" s="5">
        <v>0</v>
      </c>
      <c r="CQ222" s="8">
        <f t="shared" si="567"/>
        <v>0</v>
      </c>
      <c r="CR222" s="6">
        <v>0</v>
      </c>
      <c r="CS222" s="5">
        <v>0</v>
      </c>
      <c r="CT222" s="8">
        <f t="shared" si="567"/>
        <v>0</v>
      </c>
      <c r="CU222" s="6">
        <v>0</v>
      </c>
      <c r="CV222" s="5">
        <v>0</v>
      </c>
      <c r="CW222" s="8">
        <f t="shared" si="567"/>
        <v>0</v>
      </c>
      <c r="CX222" s="6">
        <v>0</v>
      </c>
      <c r="CY222" s="5">
        <v>0</v>
      </c>
      <c r="CZ222" s="8">
        <f t="shared" si="567"/>
        <v>0</v>
      </c>
      <c r="DA222" s="6">
        <v>0</v>
      </c>
      <c r="DB222" s="5">
        <v>0</v>
      </c>
      <c r="DC222" s="8">
        <f t="shared" si="567"/>
        <v>0</v>
      </c>
      <c r="DD222" s="6">
        <v>0</v>
      </c>
      <c r="DE222" s="5">
        <v>0</v>
      </c>
      <c r="DF222" s="8">
        <f t="shared" si="567"/>
        <v>0</v>
      </c>
      <c r="DG222" s="6">
        <f t="shared" si="564"/>
        <v>0</v>
      </c>
      <c r="DH222" s="8">
        <f t="shared" si="565"/>
        <v>0</v>
      </c>
    </row>
    <row r="223" spans="1:112" x14ac:dyDescent="0.3">
      <c r="A223" s="51">
        <v>2020</v>
      </c>
      <c r="B223" s="52" t="s">
        <v>11</v>
      </c>
      <c r="C223" s="6">
        <v>0</v>
      </c>
      <c r="D223" s="5">
        <v>0</v>
      </c>
      <c r="E223" s="8">
        <f t="shared" si="566"/>
        <v>0</v>
      </c>
      <c r="F223" s="6">
        <v>0</v>
      </c>
      <c r="G223" s="5">
        <v>0</v>
      </c>
      <c r="H223" s="8">
        <f t="shared" si="566"/>
        <v>0</v>
      </c>
      <c r="I223" s="6">
        <v>0</v>
      </c>
      <c r="J223" s="5">
        <v>0</v>
      </c>
      <c r="K223" s="8">
        <f t="shared" si="566"/>
        <v>0</v>
      </c>
      <c r="L223" s="6">
        <v>0</v>
      </c>
      <c r="M223" s="5">
        <v>0</v>
      </c>
      <c r="N223" s="8">
        <f t="shared" si="566"/>
        <v>0</v>
      </c>
      <c r="O223" s="6">
        <v>0</v>
      </c>
      <c r="P223" s="5">
        <v>0</v>
      </c>
      <c r="Q223" s="8">
        <f t="shared" si="566"/>
        <v>0</v>
      </c>
      <c r="R223" s="6">
        <v>0</v>
      </c>
      <c r="S223" s="5">
        <v>0</v>
      </c>
      <c r="T223" s="8">
        <f t="shared" si="566"/>
        <v>0</v>
      </c>
      <c r="U223" s="7">
        <v>1.2E-2</v>
      </c>
      <c r="V223" s="63">
        <v>0.04</v>
      </c>
      <c r="W223" s="8">
        <f t="shared" si="566"/>
        <v>3333.3333333333335</v>
      </c>
      <c r="X223" s="6">
        <v>0</v>
      </c>
      <c r="Y223" s="5">
        <v>0</v>
      </c>
      <c r="Z223" s="8">
        <f t="shared" si="566"/>
        <v>0</v>
      </c>
      <c r="AA223" s="6">
        <v>0</v>
      </c>
      <c r="AB223" s="5">
        <v>0</v>
      </c>
      <c r="AC223" s="8">
        <f t="shared" si="563"/>
        <v>0</v>
      </c>
      <c r="AD223" s="6">
        <v>0</v>
      </c>
      <c r="AE223" s="5">
        <v>0</v>
      </c>
      <c r="AF223" s="8">
        <f t="shared" si="566"/>
        <v>0</v>
      </c>
      <c r="AG223" s="6">
        <v>0</v>
      </c>
      <c r="AH223" s="5">
        <v>0</v>
      </c>
      <c r="AI223" s="8">
        <f t="shared" si="566"/>
        <v>0</v>
      </c>
      <c r="AJ223" s="6"/>
      <c r="AK223" s="5"/>
      <c r="AL223" s="8"/>
      <c r="AM223" s="6">
        <v>0</v>
      </c>
      <c r="AN223" s="5">
        <v>0</v>
      </c>
      <c r="AO223" s="8">
        <f t="shared" si="566"/>
        <v>0</v>
      </c>
      <c r="AP223" s="6">
        <v>0</v>
      </c>
      <c r="AQ223" s="5">
        <v>0</v>
      </c>
      <c r="AR223" s="8">
        <f t="shared" si="566"/>
        <v>0</v>
      </c>
      <c r="AS223" s="6">
        <v>0</v>
      </c>
      <c r="AT223" s="5">
        <v>0</v>
      </c>
      <c r="AU223" s="8">
        <f t="shared" si="566"/>
        <v>0</v>
      </c>
      <c r="AV223" s="6">
        <v>0</v>
      </c>
      <c r="AW223" s="5">
        <v>0</v>
      </c>
      <c r="AX223" s="8">
        <f t="shared" si="566"/>
        <v>0</v>
      </c>
      <c r="AY223" s="6">
        <v>0</v>
      </c>
      <c r="AZ223" s="5">
        <v>0</v>
      </c>
      <c r="BA223" s="8">
        <f t="shared" si="566"/>
        <v>0</v>
      </c>
      <c r="BB223" s="6">
        <v>0</v>
      </c>
      <c r="BC223" s="5">
        <v>0</v>
      </c>
      <c r="BD223" s="8">
        <f t="shared" si="566"/>
        <v>0</v>
      </c>
      <c r="BE223" s="6">
        <v>0</v>
      </c>
      <c r="BF223" s="5">
        <v>0</v>
      </c>
      <c r="BG223" s="8">
        <f t="shared" si="566"/>
        <v>0</v>
      </c>
      <c r="BH223" s="6">
        <v>0</v>
      </c>
      <c r="BI223" s="5">
        <v>0</v>
      </c>
      <c r="BJ223" s="8">
        <f t="shared" si="566"/>
        <v>0</v>
      </c>
      <c r="BK223" s="6">
        <v>0</v>
      </c>
      <c r="BL223" s="5">
        <v>0</v>
      </c>
      <c r="BM223" s="8">
        <f t="shared" si="566"/>
        <v>0</v>
      </c>
      <c r="BN223" s="6">
        <v>0</v>
      </c>
      <c r="BO223" s="5">
        <v>0</v>
      </c>
      <c r="BP223" s="8">
        <f t="shared" si="566"/>
        <v>0</v>
      </c>
      <c r="BQ223" s="6">
        <v>0</v>
      </c>
      <c r="BR223" s="5">
        <v>0</v>
      </c>
      <c r="BS223" s="8">
        <f t="shared" si="566"/>
        <v>0</v>
      </c>
      <c r="BT223" s="6">
        <v>0</v>
      </c>
      <c r="BU223" s="5">
        <v>0</v>
      </c>
      <c r="BV223" s="8">
        <f t="shared" si="566"/>
        <v>0</v>
      </c>
      <c r="BW223" s="6">
        <v>0</v>
      </c>
      <c r="BX223" s="5">
        <v>0</v>
      </c>
      <c r="BY223" s="8">
        <f t="shared" si="567"/>
        <v>0</v>
      </c>
      <c r="BZ223" s="6">
        <v>0</v>
      </c>
      <c r="CA223" s="5">
        <v>0</v>
      </c>
      <c r="CB223" s="8">
        <f t="shared" si="567"/>
        <v>0</v>
      </c>
      <c r="CC223" s="6">
        <v>0</v>
      </c>
      <c r="CD223" s="5">
        <v>0</v>
      </c>
      <c r="CE223" s="8">
        <f t="shared" si="567"/>
        <v>0</v>
      </c>
      <c r="CF223" s="6"/>
      <c r="CG223" s="5"/>
      <c r="CH223" s="8"/>
      <c r="CI223" s="6">
        <v>0</v>
      </c>
      <c r="CJ223" s="5">
        <v>0</v>
      </c>
      <c r="CK223" s="8">
        <f t="shared" si="567"/>
        <v>0</v>
      </c>
      <c r="CL223" s="6">
        <v>0</v>
      </c>
      <c r="CM223" s="5">
        <v>0</v>
      </c>
      <c r="CN223" s="8">
        <f t="shared" si="567"/>
        <v>0</v>
      </c>
      <c r="CO223" s="6">
        <v>0</v>
      </c>
      <c r="CP223" s="5">
        <v>0</v>
      </c>
      <c r="CQ223" s="8">
        <f t="shared" si="567"/>
        <v>0</v>
      </c>
      <c r="CR223" s="6">
        <v>0</v>
      </c>
      <c r="CS223" s="5">
        <v>0</v>
      </c>
      <c r="CT223" s="8">
        <f t="shared" si="567"/>
        <v>0</v>
      </c>
      <c r="CU223" s="6">
        <v>0</v>
      </c>
      <c r="CV223" s="5">
        <v>0</v>
      </c>
      <c r="CW223" s="8">
        <f t="shared" si="567"/>
        <v>0</v>
      </c>
      <c r="CX223" s="6">
        <v>0</v>
      </c>
      <c r="CY223" s="5">
        <v>0</v>
      </c>
      <c r="CZ223" s="8">
        <f t="shared" si="567"/>
        <v>0</v>
      </c>
      <c r="DA223" s="6">
        <v>0</v>
      </c>
      <c r="DB223" s="5">
        <v>0</v>
      </c>
      <c r="DC223" s="8">
        <f t="shared" si="567"/>
        <v>0</v>
      </c>
      <c r="DD223" s="6">
        <v>0</v>
      </c>
      <c r="DE223" s="5">
        <v>0</v>
      </c>
      <c r="DF223" s="8">
        <f t="shared" si="567"/>
        <v>0</v>
      </c>
      <c r="DG223" s="6">
        <f t="shared" si="564"/>
        <v>1.2E-2</v>
      </c>
      <c r="DH223" s="8">
        <f t="shared" si="565"/>
        <v>0.04</v>
      </c>
    </row>
    <row r="224" spans="1:112" x14ac:dyDescent="0.3">
      <c r="A224" s="51">
        <v>2020</v>
      </c>
      <c r="B224" s="8" t="s">
        <v>12</v>
      </c>
      <c r="C224" s="6">
        <v>0</v>
      </c>
      <c r="D224" s="5">
        <v>0</v>
      </c>
      <c r="E224" s="8">
        <f t="shared" si="566"/>
        <v>0</v>
      </c>
      <c r="F224" s="6">
        <v>0</v>
      </c>
      <c r="G224" s="5">
        <v>0</v>
      </c>
      <c r="H224" s="8">
        <f t="shared" si="566"/>
        <v>0</v>
      </c>
      <c r="I224" s="6">
        <v>0</v>
      </c>
      <c r="J224" s="5">
        <v>0</v>
      </c>
      <c r="K224" s="8">
        <f t="shared" si="566"/>
        <v>0</v>
      </c>
      <c r="L224" s="6">
        <v>0</v>
      </c>
      <c r="M224" s="5">
        <v>0</v>
      </c>
      <c r="N224" s="8">
        <f t="shared" si="566"/>
        <v>0</v>
      </c>
      <c r="O224" s="6">
        <v>0</v>
      </c>
      <c r="P224" s="5">
        <v>0</v>
      </c>
      <c r="Q224" s="8">
        <f t="shared" si="566"/>
        <v>0</v>
      </c>
      <c r="R224" s="6">
        <v>0</v>
      </c>
      <c r="S224" s="5">
        <v>0</v>
      </c>
      <c r="T224" s="8">
        <f t="shared" si="566"/>
        <v>0</v>
      </c>
      <c r="U224" s="6">
        <v>0</v>
      </c>
      <c r="V224" s="5">
        <v>0</v>
      </c>
      <c r="W224" s="8">
        <f t="shared" si="566"/>
        <v>0</v>
      </c>
      <c r="X224" s="6">
        <v>0</v>
      </c>
      <c r="Y224" s="5">
        <v>0</v>
      </c>
      <c r="Z224" s="8">
        <f t="shared" si="566"/>
        <v>0</v>
      </c>
      <c r="AA224" s="6">
        <v>0</v>
      </c>
      <c r="AB224" s="5">
        <v>0</v>
      </c>
      <c r="AC224" s="8">
        <f t="shared" si="563"/>
        <v>0</v>
      </c>
      <c r="AD224" s="6">
        <v>0</v>
      </c>
      <c r="AE224" s="5">
        <v>0</v>
      </c>
      <c r="AF224" s="8">
        <f t="shared" si="566"/>
        <v>0</v>
      </c>
      <c r="AG224" s="6">
        <v>0</v>
      </c>
      <c r="AH224" s="5">
        <v>0</v>
      </c>
      <c r="AI224" s="8">
        <f t="shared" si="566"/>
        <v>0</v>
      </c>
      <c r="AJ224" s="6"/>
      <c r="AK224" s="5"/>
      <c r="AL224" s="8"/>
      <c r="AM224" s="6">
        <v>0</v>
      </c>
      <c r="AN224" s="5">
        <v>0</v>
      </c>
      <c r="AO224" s="8">
        <f t="shared" si="566"/>
        <v>0</v>
      </c>
      <c r="AP224" s="6">
        <v>0</v>
      </c>
      <c r="AQ224" s="5">
        <v>0</v>
      </c>
      <c r="AR224" s="8">
        <f t="shared" si="566"/>
        <v>0</v>
      </c>
      <c r="AS224" s="6">
        <v>0</v>
      </c>
      <c r="AT224" s="5">
        <v>0</v>
      </c>
      <c r="AU224" s="8">
        <f t="shared" si="566"/>
        <v>0</v>
      </c>
      <c r="AV224" s="6">
        <v>0</v>
      </c>
      <c r="AW224" s="5">
        <v>0</v>
      </c>
      <c r="AX224" s="8">
        <f t="shared" si="566"/>
        <v>0</v>
      </c>
      <c r="AY224" s="6">
        <v>0</v>
      </c>
      <c r="AZ224" s="5">
        <v>0</v>
      </c>
      <c r="BA224" s="8">
        <f t="shared" si="566"/>
        <v>0</v>
      </c>
      <c r="BB224" s="6">
        <v>0</v>
      </c>
      <c r="BC224" s="5">
        <v>0</v>
      </c>
      <c r="BD224" s="8">
        <f t="shared" si="566"/>
        <v>0</v>
      </c>
      <c r="BE224" s="6">
        <v>0</v>
      </c>
      <c r="BF224" s="5">
        <v>0</v>
      </c>
      <c r="BG224" s="8">
        <f t="shared" si="566"/>
        <v>0</v>
      </c>
      <c r="BH224" s="6">
        <v>0</v>
      </c>
      <c r="BI224" s="5">
        <v>0</v>
      </c>
      <c r="BJ224" s="8">
        <f t="shared" si="566"/>
        <v>0</v>
      </c>
      <c r="BK224" s="6">
        <v>0</v>
      </c>
      <c r="BL224" s="5">
        <v>0</v>
      </c>
      <c r="BM224" s="8">
        <f t="shared" si="566"/>
        <v>0</v>
      </c>
      <c r="BN224" s="6">
        <v>0</v>
      </c>
      <c r="BO224" s="5">
        <v>0</v>
      </c>
      <c r="BP224" s="8">
        <f t="shared" si="566"/>
        <v>0</v>
      </c>
      <c r="BQ224" s="6">
        <v>0</v>
      </c>
      <c r="BR224" s="5">
        <v>0</v>
      </c>
      <c r="BS224" s="8">
        <f t="shared" si="566"/>
        <v>0</v>
      </c>
      <c r="BT224" s="6">
        <v>0</v>
      </c>
      <c r="BU224" s="5">
        <v>0</v>
      </c>
      <c r="BV224" s="8">
        <f t="shared" si="566"/>
        <v>0</v>
      </c>
      <c r="BW224" s="6">
        <v>0</v>
      </c>
      <c r="BX224" s="5">
        <v>0</v>
      </c>
      <c r="BY224" s="8">
        <f t="shared" si="567"/>
        <v>0</v>
      </c>
      <c r="BZ224" s="6">
        <v>0</v>
      </c>
      <c r="CA224" s="5">
        <v>0</v>
      </c>
      <c r="CB224" s="8">
        <f t="shared" si="567"/>
        <v>0</v>
      </c>
      <c r="CC224" s="6">
        <v>0</v>
      </c>
      <c r="CD224" s="5">
        <v>0</v>
      </c>
      <c r="CE224" s="8">
        <f t="shared" si="567"/>
        <v>0</v>
      </c>
      <c r="CF224" s="6"/>
      <c r="CG224" s="5"/>
      <c r="CH224" s="8"/>
      <c r="CI224" s="6">
        <v>0</v>
      </c>
      <c r="CJ224" s="5">
        <v>0</v>
      </c>
      <c r="CK224" s="8">
        <f t="shared" si="567"/>
        <v>0</v>
      </c>
      <c r="CL224" s="6">
        <v>0</v>
      </c>
      <c r="CM224" s="5">
        <v>0</v>
      </c>
      <c r="CN224" s="8">
        <f t="shared" si="567"/>
        <v>0</v>
      </c>
      <c r="CO224" s="6">
        <v>0</v>
      </c>
      <c r="CP224" s="5">
        <v>0</v>
      </c>
      <c r="CQ224" s="8">
        <f t="shared" si="567"/>
        <v>0</v>
      </c>
      <c r="CR224" s="6">
        <v>0</v>
      </c>
      <c r="CS224" s="5">
        <v>0</v>
      </c>
      <c r="CT224" s="8">
        <f t="shared" si="567"/>
        <v>0</v>
      </c>
      <c r="CU224" s="6">
        <v>0</v>
      </c>
      <c r="CV224" s="5">
        <v>0</v>
      </c>
      <c r="CW224" s="8">
        <f t="shared" si="567"/>
        <v>0</v>
      </c>
      <c r="CX224" s="6">
        <v>0</v>
      </c>
      <c r="CY224" s="5">
        <v>0</v>
      </c>
      <c r="CZ224" s="8">
        <f t="shared" si="567"/>
        <v>0</v>
      </c>
      <c r="DA224" s="6">
        <v>0</v>
      </c>
      <c r="DB224" s="5">
        <v>0</v>
      </c>
      <c r="DC224" s="8">
        <f t="shared" si="567"/>
        <v>0</v>
      </c>
      <c r="DD224" s="6">
        <v>0</v>
      </c>
      <c r="DE224" s="5">
        <v>0</v>
      </c>
      <c r="DF224" s="8">
        <f t="shared" si="567"/>
        <v>0</v>
      </c>
      <c r="DG224" s="6">
        <f t="shared" si="564"/>
        <v>0</v>
      </c>
      <c r="DH224" s="8">
        <f t="shared" si="565"/>
        <v>0</v>
      </c>
    </row>
    <row r="225" spans="1:112" x14ac:dyDescent="0.3">
      <c r="A225" s="51">
        <v>2020</v>
      </c>
      <c r="B225" s="52" t="s">
        <v>13</v>
      </c>
      <c r="C225" s="6">
        <v>0</v>
      </c>
      <c r="D225" s="5">
        <v>0</v>
      </c>
      <c r="E225" s="8">
        <f t="shared" si="566"/>
        <v>0</v>
      </c>
      <c r="F225" s="6">
        <v>0</v>
      </c>
      <c r="G225" s="5">
        <v>0</v>
      </c>
      <c r="H225" s="8">
        <f t="shared" si="566"/>
        <v>0</v>
      </c>
      <c r="I225" s="6">
        <v>0</v>
      </c>
      <c r="J225" s="5">
        <v>0</v>
      </c>
      <c r="K225" s="8">
        <f t="shared" si="566"/>
        <v>0</v>
      </c>
      <c r="L225" s="6">
        <v>0</v>
      </c>
      <c r="M225" s="5">
        <v>0</v>
      </c>
      <c r="N225" s="8">
        <f t="shared" si="566"/>
        <v>0</v>
      </c>
      <c r="O225" s="6">
        <v>0</v>
      </c>
      <c r="P225" s="5">
        <v>0</v>
      </c>
      <c r="Q225" s="8">
        <f t="shared" si="566"/>
        <v>0</v>
      </c>
      <c r="R225" s="6">
        <v>0</v>
      </c>
      <c r="S225" s="5">
        <v>0</v>
      </c>
      <c r="T225" s="8">
        <f t="shared" si="566"/>
        <v>0</v>
      </c>
      <c r="U225" s="6">
        <v>0</v>
      </c>
      <c r="V225" s="5">
        <v>0</v>
      </c>
      <c r="W225" s="8">
        <f t="shared" si="566"/>
        <v>0</v>
      </c>
      <c r="X225" s="6">
        <v>0</v>
      </c>
      <c r="Y225" s="5">
        <v>0</v>
      </c>
      <c r="Z225" s="8">
        <f t="shared" si="566"/>
        <v>0</v>
      </c>
      <c r="AA225" s="6">
        <v>0</v>
      </c>
      <c r="AB225" s="5">
        <v>0</v>
      </c>
      <c r="AC225" s="8">
        <f t="shared" si="563"/>
        <v>0</v>
      </c>
      <c r="AD225" s="6">
        <v>0</v>
      </c>
      <c r="AE225" s="5">
        <v>0</v>
      </c>
      <c r="AF225" s="8">
        <f t="shared" si="566"/>
        <v>0</v>
      </c>
      <c r="AG225" s="6">
        <v>0</v>
      </c>
      <c r="AH225" s="5">
        <v>0</v>
      </c>
      <c r="AI225" s="8">
        <f t="shared" si="566"/>
        <v>0</v>
      </c>
      <c r="AJ225" s="6"/>
      <c r="AK225" s="5"/>
      <c r="AL225" s="8"/>
      <c r="AM225" s="6">
        <v>0</v>
      </c>
      <c r="AN225" s="5">
        <v>0</v>
      </c>
      <c r="AO225" s="8">
        <f t="shared" si="566"/>
        <v>0</v>
      </c>
      <c r="AP225" s="6">
        <v>0</v>
      </c>
      <c r="AQ225" s="5">
        <v>0</v>
      </c>
      <c r="AR225" s="8">
        <f t="shared" si="566"/>
        <v>0</v>
      </c>
      <c r="AS225" s="6">
        <v>0</v>
      </c>
      <c r="AT225" s="5">
        <v>0</v>
      </c>
      <c r="AU225" s="8">
        <f t="shared" si="566"/>
        <v>0</v>
      </c>
      <c r="AV225" s="6">
        <v>0</v>
      </c>
      <c r="AW225" s="5">
        <v>0</v>
      </c>
      <c r="AX225" s="8">
        <f t="shared" si="566"/>
        <v>0</v>
      </c>
      <c r="AY225" s="6">
        <v>0</v>
      </c>
      <c r="AZ225" s="5">
        <v>0</v>
      </c>
      <c r="BA225" s="8">
        <f t="shared" si="566"/>
        <v>0</v>
      </c>
      <c r="BB225" s="6">
        <v>0</v>
      </c>
      <c r="BC225" s="5">
        <v>0</v>
      </c>
      <c r="BD225" s="8">
        <f t="shared" si="566"/>
        <v>0</v>
      </c>
      <c r="BE225" s="6">
        <v>0</v>
      </c>
      <c r="BF225" s="5">
        <v>0</v>
      </c>
      <c r="BG225" s="8">
        <f t="shared" si="566"/>
        <v>0</v>
      </c>
      <c r="BH225" s="6">
        <v>0</v>
      </c>
      <c r="BI225" s="5">
        <v>0</v>
      </c>
      <c r="BJ225" s="8">
        <f t="shared" si="566"/>
        <v>0</v>
      </c>
      <c r="BK225" s="6">
        <v>0</v>
      </c>
      <c r="BL225" s="5">
        <v>0</v>
      </c>
      <c r="BM225" s="8">
        <f t="shared" si="566"/>
        <v>0</v>
      </c>
      <c r="BN225" s="6">
        <v>0</v>
      </c>
      <c r="BO225" s="5">
        <v>0</v>
      </c>
      <c r="BP225" s="8">
        <f t="shared" si="566"/>
        <v>0</v>
      </c>
      <c r="BQ225" s="6">
        <v>0</v>
      </c>
      <c r="BR225" s="5">
        <v>0</v>
      </c>
      <c r="BS225" s="8">
        <f t="shared" si="566"/>
        <v>0</v>
      </c>
      <c r="BT225" s="6">
        <v>0</v>
      </c>
      <c r="BU225" s="5">
        <v>0</v>
      </c>
      <c r="BV225" s="8">
        <f t="shared" si="566"/>
        <v>0</v>
      </c>
      <c r="BW225" s="6">
        <v>0</v>
      </c>
      <c r="BX225" s="5">
        <v>0</v>
      </c>
      <c r="BY225" s="8">
        <f t="shared" si="567"/>
        <v>0</v>
      </c>
      <c r="BZ225" s="6">
        <v>0</v>
      </c>
      <c r="CA225" s="5">
        <v>0</v>
      </c>
      <c r="CB225" s="8">
        <f t="shared" si="567"/>
        <v>0</v>
      </c>
      <c r="CC225" s="6">
        <v>0</v>
      </c>
      <c r="CD225" s="5">
        <v>0</v>
      </c>
      <c r="CE225" s="8">
        <f t="shared" si="567"/>
        <v>0</v>
      </c>
      <c r="CF225" s="6"/>
      <c r="CG225" s="5"/>
      <c r="CH225" s="8"/>
      <c r="CI225" s="6">
        <v>0</v>
      </c>
      <c r="CJ225" s="5">
        <v>0</v>
      </c>
      <c r="CK225" s="8">
        <f t="shared" si="567"/>
        <v>0</v>
      </c>
      <c r="CL225" s="6">
        <v>0</v>
      </c>
      <c r="CM225" s="5">
        <v>0</v>
      </c>
      <c r="CN225" s="8">
        <f t="shared" si="567"/>
        <v>0</v>
      </c>
      <c r="CO225" s="6">
        <v>0</v>
      </c>
      <c r="CP225" s="5">
        <v>0</v>
      </c>
      <c r="CQ225" s="8">
        <f t="shared" si="567"/>
        <v>0</v>
      </c>
      <c r="CR225" s="6">
        <v>0</v>
      </c>
      <c r="CS225" s="5">
        <v>0</v>
      </c>
      <c r="CT225" s="8">
        <f t="shared" si="567"/>
        <v>0</v>
      </c>
      <c r="CU225" s="6">
        <v>0</v>
      </c>
      <c r="CV225" s="5">
        <v>0</v>
      </c>
      <c r="CW225" s="8">
        <f t="shared" si="567"/>
        <v>0</v>
      </c>
      <c r="CX225" s="6">
        <v>0</v>
      </c>
      <c r="CY225" s="5">
        <v>0</v>
      </c>
      <c r="CZ225" s="8">
        <f t="shared" si="567"/>
        <v>0</v>
      </c>
      <c r="DA225" s="6">
        <v>0</v>
      </c>
      <c r="DB225" s="5">
        <v>0</v>
      </c>
      <c r="DC225" s="8">
        <f t="shared" si="567"/>
        <v>0</v>
      </c>
      <c r="DD225" s="6">
        <v>0</v>
      </c>
      <c r="DE225" s="5">
        <v>0</v>
      </c>
      <c r="DF225" s="8">
        <f t="shared" si="567"/>
        <v>0</v>
      </c>
      <c r="DG225" s="6">
        <f t="shared" si="564"/>
        <v>0</v>
      </c>
      <c r="DH225" s="8">
        <f t="shared" si="565"/>
        <v>0</v>
      </c>
    </row>
    <row r="226" spans="1:112" ht="15" thickBot="1" x14ac:dyDescent="0.35">
      <c r="A226" s="43"/>
      <c r="B226" s="53" t="s">
        <v>14</v>
      </c>
      <c r="C226" s="32">
        <f t="shared" ref="C226:D226" si="568">SUM(C214:C225)</f>
        <v>0</v>
      </c>
      <c r="D226" s="31">
        <f t="shared" si="568"/>
        <v>0</v>
      </c>
      <c r="E226" s="33"/>
      <c r="F226" s="32">
        <f t="shared" ref="F226:G226" si="569">SUM(F214:F225)</f>
        <v>0</v>
      </c>
      <c r="G226" s="31">
        <f t="shared" si="569"/>
        <v>0</v>
      </c>
      <c r="H226" s="33"/>
      <c r="I226" s="32">
        <f t="shared" ref="I226:J226" si="570">SUM(I214:I225)</f>
        <v>0</v>
      </c>
      <c r="J226" s="31">
        <f t="shared" si="570"/>
        <v>0</v>
      </c>
      <c r="K226" s="33"/>
      <c r="L226" s="32">
        <f t="shared" ref="L226:M226" si="571">SUM(L214:L225)</f>
        <v>0</v>
      </c>
      <c r="M226" s="31">
        <f t="shared" si="571"/>
        <v>0</v>
      </c>
      <c r="N226" s="33"/>
      <c r="O226" s="32">
        <f t="shared" ref="O226:P226" si="572">SUM(O214:O225)</f>
        <v>0</v>
      </c>
      <c r="P226" s="31">
        <f t="shared" si="572"/>
        <v>0</v>
      </c>
      <c r="Q226" s="33"/>
      <c r="R226" s="32">
        <f t="shared" ref="R226:S226" si="573">SUM(R214:R225)</f>
        <v>0</v>
      </c>
      <c r="S226" s="31">
        <f t="shared" si="573"/>
        <v>0</v>
      </c>
      <c r="T226" s="33"/>
      <c r="U226" s="32">
        <f t="shared" ref="U226:V226" si="574">SUM(U214:U225)</f>
        <v>1.2E-2</v>
      </c>
      <c r="V226" s="31">
        <f t="shared" si="574"/>
        <v>0.04</v>
      </c>
      <c r="W226" s="33"/>
      <c r="X226" s="32">
        <f t="shared" ref="X226:Y226" si="575">SUM(X214:X225)</f>
        <v>0</v>
      </c>
      <c r="Y226" s="31">
        <f t="shared" si="575"/>
        <v>0</v>
      </c>
      <c r="Z226" s="33"/>
      <c r="AA226" s="32">
        <f t="shared" ref="AA226:AB226" si="576">SUM(AA214:AA225)</f>
        <v>0</v>
      </c>
      <c r="AB226" s="31">
        <f t="shared" si="576"/>
        <v>0</v>
      </c>
      <c r="AC226" s="33"/>
      <c r="AD226" s="32">
        <f t="shared" ref="AD226:AE226" si="577">SUM(AD214:AD225)</f>
        <v>0</v>
      </c>
      <c r="AE226" s="31">
        <f t="shared" si="577"/>
        <v>0</v>
      </c>
      <c r="AF226" s="33"/>
      <c r="AG226" s="32">
        <f t="shared" ref="AG226:AH226" si="578">SUM(AG214:AG225)</f>
        <v>0</v>
      </c>
      <c r="AH226" s="31">
        <f t="shared" si="578"/>
        <v>0</v>
      </c>
      <c r="AI226" s="33"/>
      <c r="AJ226" s="32"/>
      <c r="AK226" s="31"/>
      <c r="AL226" s="33"/>
      <c r="AM226" s="32">
        <f t="shared" ref="AM226:AN226" si="579">SUM(AM214:AM225)</f>
        <v>0</v>
      </c>
      <c r="AN226" s="31">
        <f t="shared" si="579"/>
        <v>0</v>
      </c>
      <c r="AO226" s="33"/>
      <c r="AP226" s="32">
        <f t="shared" ref="AP226:AQ226" si="580">SUM(AP214:AP225)</f>
        <v>0</v>
      </c>
      <c r="AQ226" s="31">
        <f t="shared" si="580"/>
        <v>0</v>
      </c>
      <c r="AR226" s="33"/>
      <c r="AS226" s="32">
        <f t="shared" ref="AS226:AT226" si="581">SUM(AS214:AS225)</f>
        <v>0</v>
      </c>
      <c r="AT226" s="31">
        <f t="shared" si="581"/>
        <v>0</v>
      </c>
      <c r="AU226" s="33"/>
      <c r="AV226" s="32">
        <f t="shared" ref="AV226:AW226" si="582">SUM(AV214:AV225)</f>
        <v>0</v>
      </c>
      <c r="AW226" s="31">
        <f t="shared" si="582"/>
        <v>0</v>
      </c>
      <c r="AX226" s="33"/>
      <c r="AY226" s="32">
        <f t="shared" ref="AY226:AZ226" si="583">SUM(AY214:AY225)</f>
        <v>0</v>
      </c>
      <c r="AZ226" s="31">
        <f t="shared" si="583"/>
        <v>0</v>
      </c>
      <c r="BA226" s="33"/>
      <c r="BB226" s="32">
        <f t="shared" ref="BB226:BC226" si="584">SUM(BB214:BB225)</f>
        <v>0</v>
      </c>
      <c r="BC226" s="31">
        <f t="shared" si="584"/>
        <v>0</v>
      </c>
      <c r="BD226" s="33"/>
      <c r="BE226" s="32">
        <f t="shared" ref="BE226:BF226" si="585">SUM(BE214:BE225)</f>
        <v>0</v>
      </c>
      <c r="BF226" s="31">
        <f t="shared" si="585"/>
        <v>0</v>
      </c>
      <c r="BG226" s="33"/>
      <c r="BH226" s="32">
        <f t="shared" ref="BH226:BI226" si="586">SUM(BH214:BH225)</f>
        <v>0</v>
      </c>
      <c r="BI226" s="31">
        <f t="shared" si="586"/>
        <v>0</v>
      </c>
      <c r="BJ226" s="33"/>
      <c r="BK226" s="32">
        <f t="shared" ref="BK226:BL226" si="587">SUM(BK214:BK225)</f>
        <v>0</v>
      </c>
      <c r="BL226" s="31">
        <f t="shared" si="587"/>
        <v>0</v>
      </c>
      <c r="BM226" s="33"/>
      <c r="BN226" s="32">
        <f t="shared" ref="BN226:BO226" si="588">SUM(BN214:BN225)</f>
        <v>0</v>
      </c>
      <c r="BO226" s="31">
        <f t="shared" si="588"/>
        <v>0</v>
      </c>
      <c r="BP226" s="33"/>
      <c r="BQ226" s="32">
        <f t="shared" ref="BQ226:BR226" si="589">SUM(BQ214:BQ225)</f>
        <v>0</v>
      </c>
      <c r="BR226" s="31">
        <f t="shared" si="589"/>
        <v>0</v>
      </c>
      <c r="BS226" s="33"/>
      <c r="BT226" s="32">
        <f t="shared" ref="BT226:BU226" si="590">SUM(BT214:BT225)</f>
        <v>0</v>
      </c>
      <c r="BU226" s="31">
        <f t="shared" si="590"/>
        <v>0</v>
      </c>
      <c r="BV226" s="33"/>
      <c r="BW226" s="32">
        <f t="shared" ref="BW226:BX226" si="591">SUM(BW214:BW225)</f>
        <v>0</v>
      </c>
      <c r="BX226" s="31">
        <f t="shared" si="591"/>
        <v>0</v>
      </c>
      <c r="BY226" s="33"/>
      <c r="BZ226" s="32">
        <f t="shared" ref="BZ226:CA226" si="592">SUM(BZ214:BZ225)</f>
        <v>0</v>
      </c>
      <c r="CA226" s="31">
        <f t="shared" si="592"/>
        <v>0</v>
      </c>
      <c r="CB226" s="33"/>
      <c r="CC226" s="32">
        <f t="shared" ref="CC226:CD226" si="593">SUM(CC214:CC225)</f>
        <v>0</v>
      </c>
      <c r="CD226" s="31">
        <f t="shared" si="593"/>
        <v>0</v>
      </c>
      <c r="CE226" s="33"/>
      <c r="CF226" s="32"/>
      <c r="CG226" s="31"/>
      <c r="CH226" s="33"/>
      <c r="CI226" s="32">
        <f t="shared" ref="CI226:CJ226" si="594">SUM(CI214:CI225)</f>
        <v>0</v>
      </c>
      <c r="CJ226" s="31">
        <f t="shared" si="594"/>
        <v>0</v>
      </c>
      <c r="CK226" s="33"/>
      <c r="CL226" s="32">
        <f t="shared" ref="CL226:CM226" si="595">SUM(CL214:CL225)</f>
        <v>0</v>
      </c>
      <c r="CM226" s="31">
        <f t="shared" si="595"/>
        <v>0</v>
      </c>
      <c r="CN226" s="33"/>
      <c r="CO226" s="32">
        <f t="shared" ref="CO226:CP226" si="596">SUM(CO214:CO225)</f>
        <v>0</v>
      </c>
      <c r="CP226" s="31">
        <f t="shared" si="596"/>
        <v>0</v>
      </c>
      <c r="CQ226" s="33"/>
      <c r="CR226" s="32">
        <f t="shared" ref="CR226:CS226" si="597">SUM(CR214:CR225)</f>
        <v>0</v>
      </c>
      <c r="CS226" s="31">
        <f t="shared" si="597"/>
        <v>0</v>
      </c>
      <c r="CT226" s="33"/>
      <c r="CU226" s="32">
        <f t="shared" ref="CU226:CV226" si="598">SUM(CU214:CU225)</f>
        <v>0</v>
      </c>
      <c r="CV226" s="31">
        <f t="shared" si="598"/>
        <v>0</v>
      </c>
      <c r="CW226" s="33"/>
      <c r="CX226" s="32">
        <f t="shared" ref="CX226:CY226" si="599">SUM(CX214:CX225)</f>
        <v>5</v>
      </c>
      <c r="CY226" s="31">
        <f t="shared" si="599"/>
        <v>84.221000000000004</v>
      </c>
      <c r="CZ226" s="33"/>
      <c r="DA226" s="32">
        <f t="shared" ref="DA226:DB226" si="600">SUM(DA214:DA225)</f>
        <v>0</v>
      </c>
      <c r="DB226" s="31">
        <f t="shared" si="600"/>
        <v>0</v>
      </c>
      <c r="DC226" s="33"/>
      <c r="DD226" s="32">
        <f t="shared" ref="DD226:DE226" si="601">SUM(DD214:DD225)</f>
        <v>0</v>
      </c>
      <c r="DE226" s="31">
        <f t="shared" si="601"/>
        <v>0</v>
      </c>
      <c r="DF226" s="33"/>
      <c r="DG226" s="32">
        <f t="shared" si="564"/>
        <v>5.0119999999999996</v>
      </c>
      <c r="DH226" s="33">
        <f t="shared" si="565"/>
        <v>84.26100000000001</v>
      </c>
    </row>
    <row r="227" spans="1:112" x14ac:dyDescent="0.3">
      <c r="A227" s="51">
        <v>2021</v>
      </c>
      <c r="B227" s="52" t="s">
        <v>2</v>
      </c>
      <c r="C227" s="6">
        <v>0</v>
      </c>
      <c r="D227" s="5">
        <v>0</v>
      </c>
      <c r="E227" s="8">
        <f>IF(C227=0,0,D227/C227*1000)</f>
        <v>0</v>
      </c>
      <c r="F227" s="6">
        <v>0</v>
      </c>
      <c r="G227" s="5">
        <v>0</v>
      </c>
      <c r="H227" s="8">
        <f t="shared" ref="H227:H238" si="602">IF(F227=0,0,G227/F227*1000)</f>
        <v>0</v>
      </c>
      <c r="I227" s="6">
        <v>0</v>
      </c>
      <c r="J227" s="5">
        <v>0</v>
      </c>
      <c r="K227" s="8">
        <f t="shared" ref="K227:K238" si="603">IF(I227=0,0,J227/I227*1000)</f>
        <v>0</v>
      </c>
      <c r="L227" s="6">
        <v>0</v>
      </c>
      <c r="M227" s="5">
        <v>0</v>
      </c>
      <c r="N227" s="8">
        <f t="shared" ref="N227:N238" si="604">IF(L227=0,0,M227/L227*1000)</f>
        <v>0</v>
      </c>
      <c r="O227" s="6">
        <v>0</v>
      </c>
      <c r="P227" s="5">
        <v>0</v>
      </c>
      <c r="Q227" s="8">
        <f t="shared" ref="Q227:Q238" si="605">IF(O227=0,0,P227/O227*1000)</f>
        <v>0</v>
      </c>
      <c r="R227" s="6">
        <v>0</v>
      </c>
      <c r="S227" s="5">
        <v>0</v>
      </c>
      <c r="T227" s="8">
        <f t="shared" ref="T227:T238" si="606">IF(R227=0,0,S227/R227*1000)</f>
        <v>0</v>
      </c>
      <c r="U227" s="6">
        <v>0</v>
      </c>
      <c r="V227" s="5">
        <v>0</v>
      </c>
      <c r="W227" s="8">
        <f t="shared" ref="W227:W238" si="607">IF(U227=0,0,V227/U227*1000)</f>
        <v>0</v>
      </c>
      <c r="X227" s="6">
        <v>0</v>
      </c>
      <c r="Y227" s="5">
        <v>0</v>
      </c>
      <c r="Z227" s="8">
        <f t="shared" ref="Z227:Z238" si="608">IF(X227=0,0,Y227/X227*1000)</f>
        <v>0</v>
      </c>
      <c r="AA227" s="6">
        <v>0</v>
      </c>
      <c r="AB227" s="5">
        <v>0</v>
      </c>
      <c r="AC227" s="8">
        <f t="shared" ref="AC227:AC238" si="609">IF(AA227=0,0,AB227/AA227*1000)</f>
        <v>0</v>
      </c>
      <c r="AD227" s="6">
        <v>0</v>
      </c>
      <c r="AE227" s="5">
        <v>0</v>
      </c>
      <c r="AF227" s="8">
        <f t="shared" ref="AF227:AF238" si="610">IF(AD227=0,0,AE227/AD227*1000)</f>
        <v>0</v>
      </c>
      <c r="AG227" s="6">
        <v>0</v>
      </c>
      <c r="AH227" s="5">
        <v>0</v>
      </c>
      <c r="AI227" s="8">
        <f t="shared" ref="AI227:AI238" si="611">IF(AG227=0,0,AH227/AG227*1000)</f>
        <v>0</v>
      </c>
      <c r="AJ227" s="6"/>
      <c r="AK227" s="5"/>
      <c r="AL227" s="8"/>
      <c r="AM227" s="6">
        <v>0</v>
      </c>
      <c r="AN227" s="5">
        <v>0</v>
      </c>
      <c r="AO227" s="8">
        <f t="shared" ref="AO227:AO238" si="612">IF(AM227=0,0,AN227/AM227*1000)</f>
        <v>0</v>
      </c>
      <c r="AP227" s="6">
        <v>0</v>
      </c>
      <c r="AQ227" s="5">
        <v>0</v>
      </c>
      <c r="AR227" s="8">
        <f t="shared" ref="AR227:AR238" si="613">IF(AP227=0,0,AQ227/AP227*1000)</f>
        <v>0</v>
      </c>
      <c r="AS227" s="6">
        <v>0</v>
      </c>
      <c r="AT227" s="5">
        <v>0</v>
      </c>
      <c r="AU227" s="8">
        <f t="shared" ref="AU227:AU238" si="614">IF(AS227=0,0,AT227/AS227*1000)</f>
        <v>0</v>
      </c>
      <c r="AV227" s="6">
        <v>0</v>
      </c>
      <c r="AW227" s="5">
        <v>0</v>
      </c>
      <c r="AX227" s="8">
        <f t="shared" ref="AX227:AX238" si="615">IF(AV227=0,0,AW227/AV227*1000)</f>
        <v>0</v>
      </c>
      <c r="AY227" s="6">
        <v>0</v>
      </c>
      <c r="AZ227" s="5">
        <v>0</v>
      </c>
      <c r="BA227" s="8">
        <f t="shared" ref="BA227:BA238" si="616">IF(AY227=0,0,AZ227/AY227*1000)</f>
        <v>0</v>
      </c>
      <c r="BB227" s="6">
        <v>0</v>
      </c>
      <c r="BC227" s="5">
        <v>0</v>
      </c>
      <c r="BD227" s="8">
        <f t="shared" ref="BD227:BD238" si="617">IF(BB227=0,0,BC227/BB227*1000)</f>
        <v>0</v>
      </c>
      <c r="BE227" s="6">
        <v>0</v>
      </c>
      <c r="BF227" s="5">
        <v>0</v>
      </c>
      <c r="BG227" s="8">
        <f t="shared" ref="BG227:BG238" si="618">IF(BE227=0,0,BF227/BE227*1000)</f>
        <v>0</v>
      </c>
      <c r="BH227" s="6">
        <v>0</v>
      </c>
      <c r="BI227" s="5">
        <v>0</v>
      </c>
      <c r="BJ227" s="8">
        <f t="shared" ref="BJ227:BJ238" si="619">IF(BH227=0,0,BI227/BH227*1000)</f>
        <v>0</v>
      </c>
      <c r="BK227" s="6">
        <v>0</v>
      </c>
      <c r="BL227" s="5">
        <v>0</v>
      </c>
      <c r="BM227" s="8">
        <f t="shared" ref="BM227:BM238" si="620">IF(BK227=0,0,BL227/BK227*1000)</f>
        <v>0</v>
      </c>
      <c r="BN227" s="6">
        <v>0</v>
      </c>
      <c r="BO227" s="5">
        <v>0</v>
      </c>
      <c r="BP227" s="8">
        <f t="shared" ref="BP227:BP238" si="621">IF(BN227=0,0,BO227/BN227*1000)</f>
        <v>0</v>
      </c>
      <c r="BQ227" s="6">
        <v>0</v>
      </c>
      <c r="BR227" s="5">
        <v>0</v>
      </c>
      <c r="BS227" s="8">
        <f t="shared" ref="BS227:BS238" si="622">IF(BQ227=0,0,BR227/BQ227*1000)</f>
        <v>0</v>
      </c>
      <c r="BT227" s="6">
        <v>0</v>
      </c>
      <c r="BU227" s="5">
        <v>0</v>
      </c>
      <c r="BV227" s="8">
        <f t="shared" ref="BV227:BV238" si="623">IF(BT227=0,0,BU227/BT227*1000)</f>
        <v>0</v>
      </c>
      <c r="BW227" s="6">
        <v>0</v>
      </c>
      <c r="BX227" s="5">
        <v>0</v>
      </c>
      <c r="BY227" s="8">
        <f t="shared" ref="BY227:BY238" si="624">IF(BW227=0,0,BX227/BW227*1000)</f>
        <v>0</v>
      </c>
      <c r="BZ227" s="6">
        <v>0</v>
      </c>
      <c r="CA227" s="5">
        <v>0</v>
      </c>
      <c r="CB227" s="8">
        <f t="shared" ref="CB227:CB238" si="625">IF(BZ227=0,0,CA227/BZ227*1000)</f>
        <v>0</v>
      </c>
      <c r="CC227" s="6">
        <v>0</v>
      </c>
      <c r="CD227" s="5">
        <v>0</v>
      </c>
      <c r="CE227" s="8">
        <f t="shared" ref="CE227:CE238" si="626">IF(CC227=0,0,CD227/CC227*1000)</f>
        <v>0</v>
      </c>
      <c r="CF227" s="6"/>
      <c r="CG227" s="5"/>
      <c r="CH227" s="8"/>
      <c r="CI227" s="6">
        <v>0</v>
      </c>
      <c r="CJ227" s="5">
        <v>0</v>
      </c>
      <c r="CK227" s="8">
        <f t="shared" ref="CK227:CK238" si="627">IF(CI227=0,0,CJ227/CI227*1000)</f>
        <v>0</v>
      </c>
      <c r="CL227" s="6">
        <v>0</v>
      </c>
      <c r="CM227" s="5">
        <v>0</v>
      </c>
      <c r="CN227" s="8">
        <f t="shared" ref="CN227:CN238" si="628">IF(CL227=0,0,CM227/CL227*1000)</f>
        <v>0</v>
      </c>
      <c r="CO227" s="6">
        <v>0</v>
      </c>
      <c r="CP227" s="5">
        <v>0</v>
      </c>
      <c r="CQ227" s="8">
        <f t="shared" ref="CQ227:CQ238" si="629">IF(CO227=0,0,CP227/CO227*1000)</f>
        <v>0</v>
      </c>
      <c r="CR227" s="6">
        <v>0</v>
      </c>
      <c r="CS227" s="5">
        <v>0</v>
      </c>
      <c r="CT227" s="8">
        <f t="shared" ref="CT227:CT238" si="630">IF(CR227=0,0,CS227/CR227*1000)</f>
        <v>0</v>
      </c>
      <c r="CU227" s="6">
        <v>0</v>
      </c>
      <c r="CV227" s="5">
        <v>0</v>
      </c>
      <c r="CW227" s="8">
        <f t="shared" ref="CW227:CW238" si="631">IF(CU227=0,0,CV227/CU227*1000)</f>
        <v>0</v>
      </c>
      <c r="CX227" s="6">
        <v>0</v>
      </c>
      <c r="CY227" s="5">
        <v>0</v>
      </c>
      <c r="CZ227" s="8">
        <f t="shared" ref="CZ227:CZ238" si="632">IF(CX227=0,0,CY227/CX227*1000)</f>
        <v>0</v>
      </c>
      <c r="DA227" s="6">
        <v>0</v>
      </c>
      <c r="DB227" s="5">
        <v>0</v>
      </c>
      <c r="DC227" s="8">
        <f t="shared" ref="DC227:DC238" si="633">IF(DA227=0,0,DB227/DA227*1000)</f>
        <v>0</v>
      </c>
      <c r="DD227" s="6">
        <v>0</v>
      </c>
      <c r="DE227" s="5">
        <v>0</v>
      </c>
      <c r="DF227" s="8">
        <f t="shared" ref="DF227:DF238" si="634">IF(DD227=0,0,DE227/DD227*1000)</f>
        <v>0</v>
      </c>
      <c r="DG227" s="6">
        <f t="shared" ref="DG227:DG231" si="635">DD227+DA227+CX227+CU227+CR227+CO227+CL227+CC227+BW227+BT227+BK227+BE227+BB227+AY227+AV227+AM227+AG227+AD227+R227+L227+C227+AS227+BN227+BQ227+F227+U227+O227+I227+AP227+X227+BZ227+BH227+CI227+AA227</f>
        <v>0</v>
      </c>
      <c r="DH227" s="8">
        <f t="shared" ref="DH227:DH231" si="636">DE227+DB227+CY227+CV227+CS227+CP227+CM227+CD227+BX227+BU227+BL227+BF227+BC227+AZ227+AW227+AN227+AH227+AE227+S227+M227+D227+AT227+BO227+BR227+G227+V227+P227+J227+AQ227+Y227+CA227+BI227+CJ227+AB227</f>
        <v>0</v>
      </c>
    </row>
    <row r="228" spans="1:112" x14ac:dyDescent="0.3">
      <c r="A228" s="51">
        <v>2021</v>
      </c>
      <c r="B228" s="52" t="s">
        <v>3</v>
      </c>
      <c r="C228" s="6">
        <v>0</v>
      </c>
      <c r="D228" s="5">
        <v>0</v>
      </c>
      <c r="E228" s="8">
        <f t="shared" ref="E228:E229" si="637">IF(C228=0,0,D228/C228*1000)</f>
        <v>0</v>
      </c>
      <c r="F228" s="6">
        <v>0</v>
      </c>
      <c r="G228" s="5">
        <v>0</v>
      </c>
      <c r="H228" s="8">
        <f t="shared" si="602"/>
        <v>0</v>
      </c>
      <c r="I228" s="6">
        <v>0</v>
      </c>
      <c r="J228" s="5">
        <v>0</v>
      </c>
      <c r="K228" s="8">
        <f t="shared" si="603"/>
        <v>0</v>
      </c>
      <c r="L228" s="6">
        <v>0</v>
      </c>
      <c r="M228" s="5">
        <v>0</v>
      </c>
      <c r="N228" s="8">
        <f t="shared" si="604"/>
        <v>0</v>
      </c>
      <c r="O228" s="6">
        <v>0</v>
      </c>
      <c r="P228" s="5">
        <v>0</v>
      </c>
      <c r="Q228" s="8">
        <f t="shared" si="605"/>
        <v>0</v>
      </c>
      <c r="R228" s="6">
        <v>0</v>
      </c>
      <c r="S228" s="5">
        <v>0</v>
      </c>
      <c r="T228" s="8">
        <f t="shared" si="606"/>
        <v>0</v>
      </c>
      <c r="U228" s="6">
        <v>0</v>
      </c>
      <c r="V228" s="5">
        <v>0</v>
      </c>
      <c r="W228" s="8">
        <f t="shared" si="607"/>
        <v>0</v>
      </c>
      <c r="X228" s="6">
        <v>0</v>
      </c>
      <c r="Y228" s="5">
        <v>0</v>
      </c>
      <c r="Z228" s="8">
        <f t="shared" si="608"/>
        <v>0</v>
      </c>
      <c r="AA228" s="6">
        <v>0</v>
      </c>
      <c r="AB228" s="5">
        <v>0</v>
      </c>
      <c r="AC228" s="8">
        <f t="shared" si="609"/>
        <v>0</v>
      </c>
      <c r="AD228" s="6">
        <v>0</v>
      </c>
      <c r="AE228" s="5">
        <v>0</v>
      </c>
      <c r="AF228" s="8">
        <f t="shared" si="610"/>
        <v>0</v>
      </c>
      <c r="AG228" s="6">
        <v>0</v>
      </c>
      <c r="AH228" s="5">
        <v>0</v>
      </c>
      <c r="AI228" s="8">
        <f t="shared" si="611"/>
        <v>0</v>
      </c>
      <c r="AJ228" s="6"/>
      <c r="AK228" s="5"/>
      <c r="AL228" s="8"/>
      <c r="AM228" s="6">
        <v>0</v>
      </c>
      <c r="AN228" s="5">
        <v>0</v>
      </c>
      <c r="AO228" s="8">
        <f t="shared" si="612"/>
        <v>0</v>
      </c>
      <c r="AP228" s="6">
        <v>0</v>
      </c>
      <c r="AQ228" s="5">
        <v>0</v>
      </c>
      <c r="AR228" s="8">
        <f t="shared" si="613"/>
        <v>0</v>
      </c>
      <c r="AS228" s="6">
        <v>0</v>
      </c>
      <c r="AT228" s="5">
        <v>0</v>
      </c>
      <c r="AU228" s="8">
        <f t="shared" si="614"/>
        <v>0</v>
      </c>
      <c r="AV228" s="6">
        <v>0</v>
      </c>
      <c r="AW228" s="5">
        <v>0</v>
      </c>
      <c r="AX228" s="8">
        <f t="shared" si="615"/>
        <v>0</v>
      </c>
      <c r="AY228" s="6">
        <v>0</v>
      </c>
      <c r="AZ228" s="5">
        <v>0</v>
      </c>
      <c r="BA228" s="8">
        <f t="shared" si="616"/>
        <v>0</v>
      </c>
      <c r="BB228" s="6">
        <v>0</v>
      </c>
      <c r="BC228" s="5">
        <v>0</v>
      </c>
      <c r="BD228" s="8">
        <f t="shared" si="617"/>
        <v>0</v>
      </c>
      <c r="BE228" s="6">
        <v>0</v>
      </c>
      <c r="BF228" s="5">
        <v>0</v>
      </c>
      <c r="BG228" s="8">
        <f t="shared" si="618"/>
        <v>0</v>
      </c>
      <c r="BH228" s="6">
        <v>0</v>
      </c>
      <c r="BI228" s="5">
        <v>0</v>
      </c>
      <c r="BJ228" s="8">
        <f t="shared" si="619"/>
        <v>0</v>
      </c>
      <c r="BK228" s="6">
        <v>0</v>
      </c>
      <c r="BL228" s="5">
        <v>0</v>
      </c>
      <c r="BM228" s="8">
        <f t="shared" si="620"/>
        <v>0</v>
      </c>
      <c r="BN228" s="6">
        <v>0</v>
      </c>
      <c r="BO228" s="5">
        <v>0</v>
      </c>
      <c r="BP228" s="8">
        <f t="shared" si="621"/>
        <v>0</v>
      </c>
      <c r="BQ228" s="6">
        <v>0</v>
      </c>
      <c r="BR228" s="5">
        <v>0</v>
      </c>
      <c r="BS228" s="8">
        <f t="shared" si="622"/>
        <v>0</v>
      </c>
      <c r="BT228" s="6">
        <v>0</v>
      </c>
      <c r="BU228" s="5">
        <v>0</v>
      </c>
      <c r="BV228" s="8">
        <f t="shared" si="623"/>
        <v>0</v>
      </c>
      <c r="BW228" s="6">
        <v>0</v>
      </c>
      <c r="BX228" s="5">
        <v>0</v>
      </c>
      <c r="BY228" s="8">
        <f t="shared" si="624"/>
        <v>0</v>
      </c>
      <c r="BZ228" s="6">
        <v>0</v>
      </c>
      <c r="CA228" s="5">
        <v>0</v>
      </c>
      <c r="CB228" s="8">
        <f t="shared" si="625"/>
        <v>0</v>
      </c>
      <c r="CC228" s="6">
        <v>0</v>
      </c>
      <c r="CD228" s="5">
        <v>0</v>
      </c>
      <c r="CE228" s="8">
        <f t="shared" si="626"/>
        <v>0</v>
      </c>
      <c r="CF228" s="6"/>
      <c r="CG228" s="5"/>
      <c r="CH228" s="8"/>
      <c r="CI228" s="6">
        <v>0</v>
      </c>
      <c r="CJ228" s="5">
        <v>0</v>
      </c>
      <c r="CK228" s="8">
        <f t="shared" si="627"/>
        <v>0</v>
      </c>
      <c r="CL228" s="6">
        <v>0</v>
      </c>
      <c r="CM228" s="5">
        <v>0</v>
      </c>
      <c r="CN228" s="8">
        <f t="shared" si="628"/>
        <v>0</v>
      </c>
      <c r="CO228" s="6">
        <v>0</v>
      </c>
      <c r="CP228" s="5">
        <v>0</v>
      </c>
      <c r="CQ228" s="8">
        <f t="shared" si="629"/>
        <v>0</v>
      </c>
      <c r="CR228" s="6">
        <v>0</v>
      </c>
      <c r="CS228" s="5">
        <v>0</v>
      </c>
      <c r="CT228" s="8">
        <f t="shared" si="630"/>
        <v>0</v>
      </c>
      <c r="CU228" s="6">
        <v>0</v>
      </c>
      <c r="CV228" s="5">
        <v>0</v>
      </c>
      <c r="CW228" s="8">
        <f t="shared" si="631"/>
        <v>0</v>
      </c>
      <c r="CX228" s="6">
        <v>0</v>
      </c>
      <c r="CY228" s="5">
        <v>0</v>
      </c>
      <c r="CZ228" s="8">
        <f t="shared" si="632"/>
        <v>0</v>
      </c>
      <c r="DA228" s="6">
        <v>0</v>
      </c>
      <c r="DB228" s="5">
        <v>0</v>
      </c>
      <c r="DC228" s="8">
        <f t="shared" si="633"/>
        <v>0</v>
      </c>
      <c r="DD228" s="6">
        <v>0</v>
      </c>
      <c r="DE228" s="5">
        <v>0</v>
      </c>
      <c r="DF228" s="8">
        <f t="shared" si="634"/>
        <v>0</v>
      </c>
      <c r="DG228" s="6">
        <f t="shared" si="635"/>
        <v>0</v>
      </c>
      <c r="DH228" s="8">
        <f t="shared" si="636"/>
        <v>0</v>
      </c>
    </row>
    <row r="229" spans="1:112" x14ac:dyDescent="0.3">
      <c r="A229" s="51">
        <v>2021</v>
      </c>
      <c r="B229" s="52" t="s">
        <v>4</v>
      </c>
      <c r="C229" s="6">
        <v>0</v>
      </c>
      <c r="D229" s="5">
        <v>0</v>
      </c>
      <c r="E229" s="8">
        <f t="shared" si="637"/>
        <v>0</v>
      </c>
      <c r="F229" s="6">
        <v>0</v>
      </c>
      <c r="G229" s="5">
        <v>0</v>
      </c>
      <c r="H229" s="8">
        <f t="shared" si="602"/>
        <v>0</v>
      </c>
      <c r="I229" s="6">
        <v>0</v>
      </c>
      <c r="J229" s="5">
        <v>0</v>
      </c>
      <c r="K229" s="8">
        <f t="shared" si="603"/>
        <v>0</v>
      </c>
      <c r="L229" s="6">
        <v>0</v>
      </c>
      <c r="M229" s="5">
        <v>0</v>
      </c>
      <c r="N229" s="8">
        <f t="shared" si="604"/>
        <v>0</v>
      </c>
      <c r="O229" s="6">
        <v>0</v>
      </c>
      <c r="P229" s="5">
        <v>0</v>
      </c>
      <c r="Q229" s="8">
        <f t="shared" si="605"/>
        <v>0</v>
      </c>
      <c r="R229" s="6">
        <v>0</v>
      </c>
      <c r="S229" s="5">
        <v>0</v>
      </c>
      <c r="T229" s="8">
        <f t="shared" si="606"/>
        <v>0</v>
      </c>
      <c r="U229" s="6">
        <v>0</v>
      </c>
      <c r="V229" s="5">
        <v>0</v>
      </c>
      <c r="W229" s="8">
        <f t="shared" si="607"/>
        <v>0</v>
      </c>
      <c r="X229" s="6">
        <v>0</v>
      </c>
      <c r="Y229" s="5">
        <v>0</v>
      </c>
      <c r="Z229" s="8">
        <f t="shared" si="608"/>
        <v>0</v>
      </c>
      <c r="AA229" s="6">
        <v>0</v>
      </c>
      <c r="AB229" s="5">
        <v>0</v>
      </c>
      <c r="AC229" s="8">
        <f t="shared" si="609"/>
        <v>0</v>
      </c>
      <c r="AD229" s="6">
        <v>0</v>
      </c>
      <c r="AE229" s="5">
        <v>0</v>
      </c>
      <c r="AF229" s="8">
        <f t="shared" si="610"/>
        <v>0</v>
      </c>
      <c r="AG229" s="6">
        <v>0</v>
      </c>
      <c r="AH229" s="5">
        <v>0</v>
      </c>
      <c r="AI229" s="8">
        <f t="shared" si="611"/>
        <v>0</v>
      </c>
      <c r="AJ229" s="6"/>
      <c r="AK229" s="5"/>
      <c r="AL229" s="8"/>
      <c r="AM229" s="6">
        <v>0</v>
      </c>
      <c r="AN229" s="5">
        <v>0</v>
      </c>
      <c r="AO229" s="8">
        <f t="shared" si="612"/>
        <v>0</v>
      </c>
      <c r="AP229" s="6">
        <v>0</v>
      </c>
      <c r="AQ229" s="5">
        <v>0</v>
      </c>
      <c r="AR229" s="8">
        <f t="shared" si="613"/>
        <v>0</v>
      </c>
      <c r="AS229" s="6">
        <v>0</v>
      </c>
      <c r="AT229" s="5">
        <v>0</v>
      </c>
      <c r="AU229" s="8">
        <f t="shared" si="614"/>
        <v>0</v>
      </c>
      <c r="AV229" s="6">
        <v>0</v>
      </c>
      <c r="AW229" s="5">
        <v>0</v>
      </c>
      <c r="AX229" s="8">
        <f t="shared" si="615"/>
        <v>0</v>
      </c>
      <c r="AY229" s="6">
        <v>0</v>
      </c>
      <c r="AZ229" s="5">
        <v>0</v>
      </c>
      <c r="BA229" s="8">
        <f t="shared" si="616"/>
        <v>0</v>
      </c>
      <c r="BB229" s="6">
        <v>0</v>
      </c>
      <c r="BC229" s="5">
        <v>0</v>
      </c>
      <c r="BD229" s="8">
        <f t="shared" si="617"/>
        <v>0</v>
      </c>
      <c r="BE229" s="6">
        <v>0</v>
      </c>
      <c r="BF229" s="5">
        <v>0</v>
      </c>
      <c r="BG229" s="8">
        <f t="shared" si="618"/>
        <v>0</v>
      </c>
      <c r="BH229" s="6">
        <v>0</v>
      </c>
      <c r="BI229" s="5">
        <v>0</v>
      </c>
      <c r="BJ229" s="8">
        <f t="shared" si="619"/>
        <v>0</v>
      </c>
      <c r="BK229" s="6">
        <v>0</v>
      </c>
      <c r="BL229" s="5">
        <v>0</v>
      </c>
      <c r="BM229" s="8">
        <f t="shared" si="620"/>
        <v>0</v>
      </c>
      <c r="BN229" s="6">
        <v>0</v>
      </c>
      <c r="BO229" s="5">
        <v>0</v>
      </c>
      <c r="BP229" s="8">
        <f t="shared" si="621"/>
        <v>0</v>
      </c>
      <c r="BQ229" s="6">
        <v>0</v>
      </c>
      <c r="BR229" s="5">
        <v>0</v>
      </c>
      <c r="BS229" s="8">
        <f t="shared" si="622"/>
        <v>0</v>
      </c>
      <c r="BT229" s="6">
        <v>0</v>
      </c>
      <c r="BU229" s="5">
        <v>0</v>
      </c>
      <c r="BV229" s="8">
        <f t="shared" si="623"/>
        <v>0</v>
      </c>
      <c r="BW229" s="6">
        <v>0</v>
      </c>
      <c r="BX229" s="5">
        <v>0</v>
      </c>
      <c r="BY229" s="8">
        <f t="shared" si="624"/>
        <v>0</v>
      </c>
      <c r="BZ229" s="6">
        <v>0</v>
      </c>
      <c r="CA229" s="5">
        <v>0</v>
      </c>
      <c r="CB229" s="8">
        <f t="shared" si="625"/>
        <v>0</v>
      </c>
      <c r="CC229" s="6">
        <v>0</v>
      </c>
      <c r="CD229" s="5">
        <v>0</v>
      </c>
      <c r="CE229" s="8">
        <f t="shared" si="626"/>
        <v>0</v>
      </c>
      <c r="CF229" s="6"/>
      <c r="CG229" s="5"/>
      <c r="CH229" s="8"/>
      <c r="CI229" s="6">
        <v>0</v>
      </c>
      <c r="CJ229" s="5">
        <v>0</v>
      </c>
      <c r="CK229" s="8">
        <f t="shared" si="627"/>
        <v>0</v>
      </c>
      <c r="CL229" s="6">
        <v>0</v>
      </c>
      <c r="CM229" s="5">
        <v>0</v>
      </c>
      <c r="CN229" s="8">
        <f t="shared" si="628"/>
        <v>0</v>
      </c>
      <c r="CO229" s="6">
        <v>0</v>
      </c>
      <c r="CP229" s="5">
        <v>0</v>
      </c>
      <c r="CQ229" s="8">
        <f t="shared" si="629"/>
        <v>0</v>
      </c>
      <c r="CR229" s="6">
        <v>0</v>
      </c>
      <c r="CS229" s="5">
        <v>0</v>
      </c>
      <c r="CT229" s="8">
        <f t="shared" si="630"/>
        <v>0</v>
      </c>
      <c r="CU229" s="6">
        <v>0</v>
      </c>
      <c r="CV229" s="5">
        <v>0</v>
      </c>
      <c r="CW229" s="8">
        <f t="shared" si="631"/>
        <v>0</v>
      </c>
      <c r="CX229" s="6">
        <v>0</v>
      </c>
      <c r="CY229" s="5">
        <v>0</v>
      </c>
      <c r="CZ229" s="8">
        <f t="shared" si="632"/>
        <v>0</v>
      </c>
      <c r="DA229" s="6">
        <v>0</v>
      </c>
      <c r="DB229" s="5">
        <v>0</v>
      </c>
      <c r="DC229" s="8">
        <f t="shared" si="633"/>
        <v>0</v>
      </c>
      <c r="DD229" s="6">
        <v>0</v>
      </c>
      <c r="DE229" s="5">
        <v>0</v>
      </c>
      <c r="DF229" s="8">
        <f t="shared" si="634"/>
        <v>0</v>
      </c>
      <c r="DG229" s="6">
        <f t="shared" si="635"/>
        <v>0</v>
      </c>
      <c r="DH229" s="8">
        <f t="shared" si="636"/>
        <v>0</v>
      </c>
    </row>
    <row r="230" spans="1:112" x14ac:dyDescent="0.3">
      <c r="A230" s="51">
        <v>2021</v>
      </c>
      <c r="B230" s="52" t="s">
        <v>5</v>
      </c>
      <c r="C230" s="6">
        <v>0</v>
      </c>
      <c r="D230" s="5">
        <v>0</v>
      </c>
      <c r="E230" s="8">
        <f>IF(C230=0,0,D230/C230*1000)</f>
        <v>0</v>
      </c>
      <c r="F230" s="6">
        <v>0</v>
      </c>
      <c r="G230" s="5">
        <v>0</v>
      </c>
      <c r="H230" s="8">
        <f t="shared" si="602"/>
        <v>0</v>
      </c>
      <c r="I230" s="6">
        <v>0</v>
      </c>
      <c r="J230" s="5">
        <v>0</v>
      </c>
      <c r="K230" s="8">
        <f t="shared" si="603"/>
        <v>0</v>
      </c>
      <c r="L230" s="6">
        <v>0</v>
      </c>
      <c r="M230" s="5">
        <v>0</v>
      </c>
      <c r="N230" s="8">
        <f t="shared" si="604"/>
        <v>0</v>
      </c>
      <c r="O230" s="6">
        <v>0</v>
      </c>
      <c r="P230" s="5">
        <v>0</v>
      </c>
      <c r="Q230" s="8">
        <f t="shared" si="605"/>
        <v>0</v>
      </c>
      <c r="R230" s="6">
        <v>0</v>
      </c>
      <c r="S230" s="5">
        <v>0</v>
      </c>
      <c r="T230" s="8">
        <f t="shared" si="606"/>
        <v>0</v>
      </c>
      <c r="U230" s="6">
        <v>0</v>
      </c>
      <c r="V230" s="5">
        <v>0</v>
      </c>
      <c r="W230" s="8">
        <f t="shared" si="607"/>
        <v>0</v>
      </c>
      <c r="X230" s="6">
        <v>0</v>
      </c>
      <c r="Y230" s="5">
        <v>0</v>
      </c>
      <c r="Z230" s="8">
        <f t="shared" si="608"/>
        <v>0</v>
      </c>
      <c r="AA230" s="6">
        <v>0</v>
      </c>
      <c r="AB230" s="5">
        <v>0</v>
      </c>
      <c r="AC230" s="8">
        <f t="shared" si="609"/>
        <v>0</v>
      </c>
      <c r="AD230" s="6">
        <v>0</v>
      </c>
      <c r="AE230" s="5">
        <v>0</v>
      </c>
      <c r="AF230" s="8">
        <f t="shared" si="610"/>
        <v>0</v>
      </c>
      <c r="AG230" s="6">
        <v>0</v>
      </c>
      <c r="AH230" s="5">
        <v>0</v>
      </c>
      <c r="AI230" s="8">
        <f t="shared" si="611"/>
        <v>0</v>
      </c>
      <c r="AJ230" s="6"/>
      <c r="AK230" s="5"/>
      <c r="AL230" s="8"/>
      <c r="AM230" s="6">
        <v>0</v>
      </c>
      <c r="AN230" s="5">
        <v>0</v>
      </c>
      <c r="AO230" s="8">
        <f t="shared" si="612"/>
        <v>0</v>
      </c>
      <c r="AP230" s="6">
        <v>0</v>
      </c>
      <c r="AQ230" s="5">
        <v>0</v>
      </c>
      <c r="AR230" s="8">
        <f t="shared" si="613"/>
        <v>0</v>
      </c>
      <c r="AS230" s="6">
        <v>0</v>
      </c>
      <c r="AT230" s="5">
        <v>0</v>
      </c>
      <c r="AU230" s="8">
        <f t="shared" si="614"/>
        <v>0</v>
      </c>
      <c r="AV230" s="6">
        <v>0</v>
      </c>
      <c r="AW230" s="5">
        <v>0</v>
      </c>
      <c r="AX230" s="8">
        <f t="shared" si="615"/>
        <v>0</v>
      </c>
      <c r="AY230" s="6">
        <v>0</v>
      </c>
      <c r="AZ230" s="5">
        <v>0</v>
      </c>
      <c r="BA230" s="8">
        <f t="shared" si="616"/>
        <v>0</v>
      </c>
      <c r="BB230" s="6">
        <v>0</v>
      </c>
      <c r="BC230" s="5">
        <v>0</v>
      </c>
      <c r="BD230" s="8">
        <f t="shared" si="617"/>
        <v>0</v>
      </c>
      <c r="BE230" s="6">
        <v>0</v>
      </c>
      <c r="BF230" s="5">
        <v>0</v>
      </c>
      <c r="BG230" s="8">
        <f t="shared" si="618"/>
        <v>0</v>
      </c>
      <c r="BH230" s="6">
        <v>0</v>
      </c>
      <c r="BI230" s="5">
        <v>0</v>
      </c>
      <c r="BJ230" s="8">
        <f t="shared" si="619"/>
        <v>0</v>
      </c>
      <c r="BK230" s="6">
        <v>0</v>
      </c>
      <c r="BL230" s="5">
        <v>0</v>
      </c>
      <c r="BM230" s="8">
        <f t="shared" si="620"/>
        <v>0</v>
      </c>
      <c r="BN230" s="6">
        <v>0</v>
      </c>
      <c r="BO230" s="5">
        <v>0</v>
      </c>
      <c r="BP230" s="8">
        <f t="shared" si="621"/>
        <v>0</v>
      </c>
      <c r="BQ230" s="6">
        <v>0</v>
      </c>
      <c r="BR230" s="5">
        <v>0</v>
      </c>
      <c r="BS230" s="8">
        <f t="shared" si="622"/>
        <v>0</v>
      </c>
      <c r="BT230" s="6">
        <v>0</v>
      </c>
      <c r="BU230" s="5">
        <v>0</v>
      </c>
      <c r="BV230" s="8">
        <f t="shared" si="623"/>
        <v>0</v>
      </c>
      <c r="BW230" s="6">
        <v>0</v>
      </c>
      <c r="BX230" s="5">
        <v>0</v>
      </c>
      <c r="BY230" s="8">
        <f t="shared" si="624"/>
        <v>0</v>
      </c>
      <c r="BZ230" s="6">
        <v>0</v>
      </c>
      <c r="CA230" s="5">
        <v>0</v>
      </c>
      <c r="CB230" s="8">
        <f t="shared" si="625"/>
        <v>0</v>
      </c>
      <c r="CC230" s="6">
        <v>0</v>
      </c>
      <c r="CD230" s="5">
        <v>0</v>
      </c>
      <c r="CE230" s="8">
        <f t="shared" si="626"/>
        <v>0</v>
      </c>
      <c r="CF230" s="6"/>
      <c r="CG230" s="5"/>
      <c r="CH230" s="8"/>
      <c r="CI230" s="6">
        <v>0</v>
      </c>
      <c r="CJ230" s="5">
        <v>0</v>
      </c>
      <c r="CK230" s="8">
        <f t="shared" si="627"/>
        <v>0</v>
      </c>
      <c r="CL230" s="6">
        <v>0</v>
      </c>
      <c r="CM230" s="5">
        <v>0</v>
      </c>
      <c r="CN230" s="8">
        <f t="shared" si="628"/>
        <v>0</v>
      </c>
      <c r="CO230" s="6">
        <v>0</v>
      </c>
      <c r="CP230" s="5">
        <v>0</v>
      </c>
      <c r="CQ230" s="8">
        <f t="shared" si="629"/>
        <v>0</v>
      </c>
      <c r="CR230" s="6">
        <v>0</v>
      </c>
      <c r="CS230" s="5">
        <v>0</v>
      </c>
      <c r="CT230" s="8">
        <f t="shared" si="630"/>
        <v>0</v>
      </c>
      <c r="CU230" s="6">
        <v>0</v>
      </c>
      <c r="CV230" s="5">
        <v>0</v>
      </c>
      <c r="CW230" s="8">
        <f t="shared" si="631"/>
        <v>0</v>
      </c>
      <c r="CX230" s="6">
        <v>0</v>
      </c>
      <c r="CY230" s="5">
        <v>0</v>
      </c>
      <c r="CZ230" s="8">
        <f t="shared" si="632"/>
        <v>0</v>
      </c>
      <c r="DA230" s="6">
        <v>0</v>
      </c>
      <c r="DB230" s="5">
        <v>0</v>
      </c>
      <c r="DC230" s="8">
        <f t="shared" si="633"/>
        <v>0</v>
      </c>
      <c r="DD230" s="6">
        <v>0</v>
      </c>
      <c r="DE230" s="5">
        <v>0</v>
      </c>
      <c r="DF230" s="8">
        <f t="shared" si="634"/>
        <v>0</v>
      </c>
      <c r="DG230" s="6">
        <f t="shared" si="635"/>
        <v>0</v>
      </c>
      <c r="DH230" s="8">
        <f t="shared" si="636"/>
        <v>0</v>
      </c>
    </row>
    <row r="231" spans="1:112" x14ac:dyDescent="0.3">
      <c r="A231" s="51">
        <v>2021</v>
      </c>
      <c r="B231" s="8" t="s">
        <v>6</v>
      </c>
      <c r="C231" s="6">
        <v>0</v>
      </c>
      <c r="D231" s="5">
        <v>0</v>
      </c>
      <c r="E231" s="8">
        <f t="shared" ref="E231:E238" si="638">IF(C231=0,0,D231/C231*1000)</f>
        <v>0</v>
      </c>
      <c r="F231" s="6">
        <v>0</v>
      </c>
      <c r="G231" s="5">
        <v>0</v>
      </c>
      <c r="H231" s="8">
        <f t="shared" si="602"/>
        <v>0</v>
      </c>
      <c r="I231" s="6">
        <v>0</v>
      </c>
      <c r="J231" s="5">
        <v>0</v>
      </c>
      <c r="K231" s="8">
        <f t="shared" si="603"/>
        <v>0</v>
      </c>
      <c r="L231" s="6">
        <v>0</v>
      </c>
      <c r="M231" s="5">
        <v>0</v>
      </c>
      <c r="N231" s="8">
        <f t="shared" si="604"/>
        <v>0</v>
      </c>
      <c r="O231" s="6">
        <v>0</v>
      </c>
      <c r="P231" s="5">
        <v>0</v>
      </c>
      <c r="Q231" s="8">
        <f t="shared" si="605"/>
        <v>0</v>
      </c>
      <c r="R231" s="6">
        <v>0</v>
      </c>
      <c r="S231" s="5">
        <v>0</v>
      </c>
      <c r="T231" s="8">
        <f t="shared" si="606"/>
        <v>0</v>
      </c>
      <c r="U231" s="6">
        <v>0</v>
      </c>
      <c r="V231" s="5">
        <v>0</v>
      </c>
      <c r="W231" s="8">
        <f t="shared" si="607"/>
        <v>0</v>
      </c>
      <c r="X231" s="6">
        <v>0</v>
      </c>
      <c r="Y231" s="5">
        <v>0</v>
      </c>
      <c r="Z231" s="8">
        <f t="shared" si="608"/>
        <v>0</v>
      </c>
      <c r="AA231" s="6">
        <v>0</v>
      </c>
      <c r="AB231" s="5">
        <v>0</v>
      </c>
      <c r="AC231" s="8">
        <f t="shared" si="609"/>
        <v>0</v>
      </c>
      <c r="AD231" s="6">
        <v>0</v>
      </c>
      <c r="AE231" s="5">
        <v>0</v>
      </c>
      <c r="AF231" s="8">
        <f t="shared" si="610"/>
        <v>0</v>
      </c>
      <c r="AG231" s="6">
        <v>0</v>
      </c>
      <c r="AH231" s="5">
        <v>0</v>
      </c>
      <c r="AI231" s="8">
        <f t="shared" si="611"/>
        <v>0</v>
      </c>
      <c r="AJ231" s="6"/>
      <c r="AK231" s="5"/>
      <c r="AL231" s="8"/>
      <c r="AM231" s="6">
        <v>0</v>
      </c>
      <c r="AN231" s="5">
        <v>0</v>
      </c>
      <c r="AO231" s="8">
        <f t="shared" si="612"/>
        <v>0</v>
      </c>
      <c r="AP231" s="6">
        <v>0</v>
      </c>
      <c r="AQ231" s="5">
        <v>0</v>
      </c>
      <c r="AR231" s="8">
        <f t="shared" si="613"/>
        <v>0</v>
      </c>
      <c r="AS231" s="6">
        <v>0</v>
      </c>
      <c r="AT231" s="5">
        <v>0</v>
      </c>
      <c r="AU231" s="8">
        <f t="shared" si="614"/>
        <v>0</v>
      </c>
      <c r="AV231" s="6">
        <v>0</v>
      </c>
      <c r="AW231" s="5">
        <v>0</v>
      </c>
      <c r="AX231" s="8">
        <f t="shared" si="615"/>
        <v>0</v>
      </c>
      <c r="AY231" s="6">
        <v>0</v>
      </c>
      <c r="AZ231" s="5">
        <v>0</v>
      </c>
      <c r="BA231" s="8">
        <f t="shared" si="616"/>
        <v>0</v>
      </c>
      <c r="BB231" s="6">
        <v>0</v>
      </c>
      <c r="BC231" s="5">
        <v>0</v>
      </c>
      <c r="BD231" s="8">
        <f t="shared" si="617"/>
        <v>0</v>
      </c>
      <c r="BE231" s="6">
        <v>0</v>
      </c>
      <c r="BF231" s="5">
        <v>0</v>
      </c>
      <c r="BG231" s="8">
        <f t="shared" si="618"/>
        <v>0</v>
      </c>
      <c r="BH231" s="6">
        <v>0</v>
      </c>
      <c r="BI231" s="5">
        <v>0</v>
      </c>
      <c r="BJ231" s="8">
        <f t="shared" si="619"/>
        <v>0</v>
      </c>
      <c r="BK231" s="6">
        <v>0</v>
      </c>
      <c r="BL231" s="5">
        <v>0</v>
      </c>
      <c r="BM231" s="8">
        <f t="shared" si="620"/>
        <v>0</v>
      </c>
      <c r="BN231" s="6">
        <v>0</v>
      </c>
      <c r="BO231" s="5">
        <v>0</v>
      </c>
      <c r="BP231" s="8">
        <f t="shared" si="621"/>
        <v>0</v>
      </c>
      <c r="BQ231" s="6">
        <v>0</v>
      </c>
      <c r="BR231" s="5">
        <v>0</v>
      </c>
      <c r="BS231" s="8">
        <f t="shared" si="622"/>
        <v>0</v>
      </c>
      <c r="BT231" s="6">
        <v>0</v>
      </c>
      <c r="BU231" s="5">
        <v>0</v>
      </c>
      <c r="BV231" s="8">
        <f t="shared" si="623"/>
        <v>0</v>
      </c>
      <c r="BW231" s="6">
        <v>0</v>
      </c>
      <c r="BX231" s="5">
        <v>0</v>
      </c>
      <c r="BY231" s="8">
        <f t="shared" si="624"/>
        <v>0</v>
      </c>
      <c r="BZ231" s="6">
        <v>0</v>
      </c>
      <c r="CA231" s="5">
        <v>0</v>
      </c>
      <c r="CB231" s="8">
        <f t="shared" si="625"/>
        <v>0</v>
      </c>
      <c r="CC231" s="6">
        <v>0</v>
      </c>
      <c r="CD231" s="5">
        <v>0</v>
      </c>
      <c r="CE231" s="8">
        <f t="shared" si="626"/>
        <v>0</v>
      </c>
      <c r="CF231" s="6"/>
      <c r="CG231" s="5"/>
      <c r="CH231" s="8"/>
      <c r="CI231" s="6">
        <v>0</v>
      </c>
      <c r="CJ231" s="5">
        <v>0</v>
      </c>
      <c r="CK231" s="8">
        <f t="shared" si="627"/>
        <v>0</v>
      </c>
      <c r="CL231" s="6">
        <v>0</v>
      </c>
      <c r="CM231" s="5">
        <v>0</v>
      </c>
      <c r="CN231" s="8">
        <f t="shared" si="628"/>
        <v>0</v>
      </c>
      <c r="CO231" s="6">
        <v>0</v>
      </c>
      <c r="CP231" s="5">
        <v>0</v>
      </c>
      <c r="CQ231" s="8">
        <f t="shared" si="629"/>
        <v>0</v>
      </c>
      <c r="CR231" s="6">
        <v>0</v>
      </c>
      <c r="CS231" s="5">
        <v>0</v>
      </c>
      <c r="CT231" s="8">
        <f t="shared" si="630"/>
        <v>0</v>
      </c>
      <c r="CU231" s="6">
        <v>0</v>
      </c>
      <c r="CV231" s="5">
        <v>0</v>
      </c>
      <c r="CW231" s="8">
        <f t="shared" si="631"/>
        <v>0</v>
      </c>
      <c r="CX231" s="6">
        <v>0</v>
      </c>
      <c r="CY231" s="5">
        <v>0</v>
      </c>
      <c r="CZ231" s="8">
        <f t="shared" si="632"/>
        <v>0</v>
      </c>
      <c r="DA231" s="6">
        <v>0</v>
      </c>
      <c r="DB231" s="5">
        <v>0</v>
      </c>
      <c r="DC231" s="8">
        <f t="shared" si="633"/>
        <v>0</v>
      </c>
      <c r="DD231" s="6">
        <v>0</v>
      </c>
      <c r="DE231" s="5">
        <v>0</v>
      </c>
      <c r="DF231" s="8">
        <f t="shared" si="634"/>
        <v>0</v>
      </c>
      <c r="DG231" s="6">
        <f t="shared" si="635"/>
        <v>0</v>
      </c>
      <c r="DH231" s="8">
        <f t="shared" si="636"/>
        <v>0</v>
      </c>
    </row>
    <row r="232" spans="1:112" x14ac:dyDescent="0.3">
      <c r="A232" s="51">
        <v>2021</v>
      </c>
      <c r="B232" s="52" t="s">
        <v>7</v>
      </c>
      <c r="C232" s="6">
        <v>0</v>
      </c>
      <c r="D232" s="5">
        <v>0</v>
      </c>
      <c r="E232" s="8">
        <f t="shared" si="638"/>
        <v>0</v>
      </c>
      <c r="F232" s="6">
        <v>0</v>
      </c>
      <c r="G232" s="5">
        <v>0</v>
      </c>
      <c r="H232" s="8">
        <f t="shared" si="602"/>
        <v>0</v>
      </c>
      <c r="I232" s="6">
        <v>0</v>
      </c>
      <c r="J232" s="5">
        <v>0</v>
      </c>
      <c r="K232" s="8">
        <f t="shared" si="603"/>
        <v>0</v>
      </c>
      <c r="L232" s="6">
        <v>0</v>
      </c>
      <c r="M232" s="5">
        <v>0</v>
      </c>
      <c r="N232" s="8">
        <f t="shared" si="604"/>
        <v>0</v>
      </c>
      <c r="O232" s="6">
        <v>0</v>
      </c>
      <c r="P232" s="5">
        <v>0</v>
      </c>
      <c r="Q232" s="8">
        <f t="shared" si="605"/>
        <v>0</v>
      </c>
      <c r="R232" s="6">
        <v>0</v>
      </c>
      <c r="S232" s="5">
        <v>0</v>
      </c>
      <c r="T232" s="8">
        <f t="shared" si="606"/>
        <v>0</v>
      </c>
      <c r="U232" s="6">
        <v>0</v>
      </c>
      <c r="V232" s="5">
        <v>0</v>
      </c>
      <c r="W232" s="8">
        <f t="shared" si="607"/>
        <v>0</v>
      </c>
      <c r="X232" s="6">
        <v>0</v>
      </c>
      <c r="Y232" s="5">
        <v>0</v>
      </c>
      <c r="Z232" s="8">
        <f t="shared" si="608"/>
        <v>0</v>
      </c>
      <c r="AA232" s="64">
        <v>0.02</v>
      </c>
      <c r="AB232" s="5">
        <v>0.24</v>
      </c>
      <c r="AC232" s="8">
        <f t="shared" si="609"/>
        <v>12000</v>
      </c>
      <c r="AD232" s="6">
        <v>0</v>
      </c>
      <c r="AE232" s="5">
        <v>0</v>
      </c>
      <c r="AF232" s="8">
        <f t="shared" si="610"/>
        <v>0</v>
      </c>
      <c r="AG232" s="6">
        <v>0</v>
      </c>
      <c r="AH232" s="5">
        <v>0</v>
      </c>
      <c r="AI232" s="8">
        <f t="shared" si="611"/>
        <v>0</v>
      </c>
      <c r="AJ232" s="6"/>
      <c r="AK232" s="5"/>
      <c r="AL232" s="8"/>
      <c r="AM232" s="6">
        <v>0</v>
      </c>
      <c r="AN232" s="5">
        <v>0</v>
      </c>
      <c r="AO232" s="8">
        <f t="shared" si="612"/>
        <v>0</v>
      </c>
      <c r="AP232" s="6">
        <v>0</v>
      </c>
      <c r="AQ232" s="5">
        <v>0</v>
      </c>
      <c r="AR232" s="8">
        <f t="shared" si="613"/>
        <v>0</v>
      </c>
      <c r="AS232" s="6">
        <v>0</v>
      </c>
      <c r="AT232" s="5">
        <v>0</v>
      </c>
      <c r="AU232" s="8">
        <f t="shared" si="614"/>
        <v>0</v>
      </c>
      <c r="AV232" s="6">
        <v>0</v>
      </c>
      <c r="AW232" s="5">
        <v>0</v>
      </c>
      <c r="AX232" s="8">
        <f t="shared" si="615"/>
        <v>0</v>
      </c>
      <c r="AY232" s="6">
        <v>0</v>
      </c>
      <c r="AZ232" s="5">
        <v>0</v>
      </c>
      <c r="BA232" s="8">
        <f t="shared" si="616"/>
        <v>0</v>
      </c>
      <c r="BB232" s="6">
        <v>0</v>
      </c>
      <c r="BC232" s="5">
        <v>0</v>
      </c>
      <c r="BD232" s="8">
        <f t="shared" si="617"/>
        <v>0</v>
      </c>
      <c r="BE232" s="6">
        <v>0</v>
      </c>
      <c r="BF232" s="5">
        <v>0</v>
      </c>
      <c r="BG232" s="8">
        <f t="shared" si="618"/>
        <v>0</v>
      </c>
      <c r="BH232" s="6">
        <v>0</v>
      </c>
      <c r="BI232" s="5">
        <v>0</v>
      </c>
      <c r="BJ232" s="8">
        <f t="shared" si="619"/>
        <v>0</v>
      </c>
      <c r="BK232" s="6">
        <v>0</v>
      </c>
      <c r="BL232" s="5">
        <v>0</v>
      </c>
      <c r="BM232" s="8">
        <f t="shared" si="620"/>
        <v>0</v>
      </c>
      <c r="BN232" s="6">
        <v>0</v>
      </c>
      <c r="BO232" s="5">
        <v>0</v>
      </c>
      <c r="BP232" s="8">
        <f t="shared" si="621"/>
        <v>0</v>
      </c>
      <c r="BQ232" s="6">
        <v>0</v>
      </c>
      <c r="BR232" s="5">
        <v>0</v>
      </c>
      <c r="BS232" s="8">
        <f t="shared" si="622"/>
        <v>0</v>
      </c>
      <c r="BT232" s="6">
        <v>0</v>
      </c>
      <c r="BU232" s="5">
        <v>0</v>
      </c>
      <c r="BV232" s="8">
        <f t="shared" si="623"/>
        <v>0</v>
      </c>
      <c r="BW232" s="6">
        <v>0</v>
      </c>
      <c r="BX232" s="5">
        <v>0</v>
      </c>
      <c r="BY232" s="8">
        <f t="shared" si="624"/>
        <v>0</v>
      </c>
      <c r="BZ232" s="6">
        <v>0</v>
      </c>
      <c r="CA232" s="5">
        <v>0</v>
      </c>
      <c r="CB232" s="8">
        <f t="shared" si="625"/>
        <v>0</v>
      </c>
      <c r="CC232" s="6">
        <v>0</v>
      </c>
      <c r="CD232" s="5">
        <v>0</v>
      </c>
      <c r="CE232" s="8">
        <f t="shared" si="626"/>
        <v>0</v>
      </c>
      <c r="CF232" s="6"/>
      <c r="CG232" s="5"/>
      <c r="CH232" s="8"/>
      <c r="CI232" s="6">
        <v>0</v>
      </c>
      <c r="CJ232" s="5">
        <v>0</v>
      </c>
      <c r="CK232" s="8">
        <f t="shared" si="627"/>
        <v>0</v>
      </c>
      <c r="CL232" s="6">
        <v>0</v>
      </c>
      <c r="CM232" s="5">
        <v>0</v>
      </c>
      <c r="CN232" s="8">
        <f t="shared" si="628"/>
        <v>0</v>
      </c>
      <c r="CO232" s="6">
        <v>0</v>
      </c>
      <c r="CP232" s="5">
        <v>0</v>
      </c>
      <c r="CQ232" s="8">
        <f t="shared" si="629"/>
        <v>0</v>
      </c>
      <c r="CR232" s="6">
        <v>0</v>
      </c>
      <c r="CS232" s="5">
        <v>0</v>
      </c>
      <c r="CT232" s="8">
        <f t="shared" si="630"/>
        <v>0</v>
      </c>
      <c r="CU232" s="6">
        <v>0</v>
      </c>
      <c r="CV232" s="5">
        <v>0</v>
      </c>
      <c r="CW232" s="8">
        <f t="shared" si="631"/>
        <v>0</v>
      </c>
      <c r="CX232" s="6">
        <v>0</v>
      </c>
      <c r="CY232" s="5">
        <v>0</v>
      </c>
      <c r="CZ232" s="8">
        <f t="shared" si="632"/>
        <v>0</v>
      </c>
      <c r="DA232" s="6">
        <v>0</v>
      </c>
      <c r="DB232" s="5">
        <v>0</v>
      </c>
      <c r="DC232" s="8">
        <f t="shared" si="633"/>
        <v>0</v>
      </c>
      <c r="DD232" s="6">
        <v>0</v>
      </c>
      <c r="DE232" s="5">
        <v>0</v>
      </c>
      <c r="DF232" s="8">
        <f t="shared" si="634"/>
        <v>0</v>
      </c>
      <c r="DG232" s="6">
        <f>DD232+DA232+CX232+CU232+CR232+CO232+CL232+CC232+BW232+BT232+BK232+BE232+BB232+AY232+AV232+AM232+AG232+AD232+R232+L232+C232+AS232+BN232+BQ232+F232+U232+O232+I232+AP232+X232+BZ232+BH232+CI232+AA232</f>
        <v>0.02</v>
      </c>
      <c r="DH232" s="8">
        <f>DE232+DB232+CY232+CV232+CS232+CP232+CM232+CD232+BX232+BU232+BL232+BF232+BC232+AZ232+AW232+AN232+AH232+AE232+S232+M232+D232+AT232+BO232+BR232+G232+V232+P232+J232+AQ232+Y232+CA232+BI232+CJ232+AB232</f>
        <v>0.24</v>
      </c>
    </row>
    <row r="233" spans="1:112" x14ac:dyDescent="0.3">
      <c r="A233" s="51">
        <v>2021</v>
      </c>
      <c r="B233" s="52" t="s">
        <v>8</v>
      </c>
      <c r="C233" s="6">
        <v>0</v>
      </c>
      <c r="D233" s="5">
        <v>0</v>
      </c>
      <c r="E233" s="8">
        <f t="shared" si="638"/>
        <v>0</v>
      </c>
      <c r="F233" s="6">
        <v>0</v>
      </c>
      <c r="G233" s="5">
        <v>0</v>
      </c>
      <c r="H233" s="8">
        <f t="shared" si="602"/>
        <v>0</v>
      </c>
      <c r="I233" s="6">
        <v>0</v>
      </c>
      <c r="J233" s="5">
        <v>0</v>
      </c>
      <c r="K233" s="8">
        <f t="shared" si="603"/>
        <v>0</v>
      </c>
      <c r="L233" s="6">
        <v>0</v>
      </c>
      <c r="M233" s="5">
        <v>0</v>
      </c>
      <c r="N233" s="8">
        <f t="shared" si="604"/>
        <v>0</v>
      </c>
      <c r="O233" s="6">
        <v>0</v>
      </c>
      <c r="P233" s="5">
        <v>0</v>
      </c>
      <c r="Q233" s="8">
        <f t="shared" si="605"/>
        <v>0</v>
      </c>
      <c r="R233" s="6">
        <v>0</v>
      </c>
      <c r="S233" s="5">
        <v>0</v>
      </c>
      <c r="T233" s="8">
        <f t="shared" si="606"/>
        <v>0</v>
      </c>
      <c r="U233" s="6">
        <v>0</v>
      </c>
      <c r="V233" s="5">
        <v>0</v>
      </c>
      <c r="W233" s="8">
        <f t="shared" si="607"/>
        <v>0</v>
      </c>
      <c r="X233" s="6">
        <v>0</v>
      </c>
      <c r="Y233" s="5">
        <v>0</v>
      </c>
      <c r="Z233" s="8">
        <f t="shared" si="608"/>
        <v>0</v>
      </c>
      <c r="AA233" s="6">
        <v>0</v>
      </c>
      <c r="AB233" s="5">
        <v>0</v>
      </c>
      <c r="AC233" s="8">
        <f t="shared" si="609"/>
        <v>0</v>
      </c>
      <c r="AD233" s="6">
        <v>0</v>
      </c>
      <c r="AE233" s="5">
        <v>0</v>
      </c>
      <c r="AF233" s="8">
        <f t="shared" si="610"/>
        <v>0</v>
      </c>
      <c r="AG233" s="6">
        <v>0</v>
      </c>
      <c r="AH233" s="5">
        <v>0</v>
      </c>
      <c r="AI233" s="8">
        <f t="shared" si="611"/>
        <v>0</v>
      </c>
      <c r="AJ233" s="6"/>
      <c r="AK233" s="5"/>
      <c r="AL233" s="8"/>
      <c r="AM233" s="6">
        <v>0</v>
      </c>
      <c r="AN233" s="5">
        <v>0</v>
      </c>
      <c r="AO233" s="8">
        <f t="shared" si="612"/>
        <v>0</v>
      </c>
      <c r="AP233" s="6">
        <v>0</v>
      </c>
      <c r="AQ233" s="5">
        <v>0</v>
      </c>
      <c r="AR233" s="8">
        <f t="shared" si="613"/>
        <v>0</v>
      </c>
      <c r="AS233" s="6">
        <v>0</v>
      </c>
      <c r="AT233" s="5">
        <v>0</v>
      </c>
      <c r="AU233" s="8">
        <f t="shared" si="614"/>
        <v>0</v>
      </c>
      <c r="AV233" s="6">
        <v>0</v>
      </c>
      <c r="AW233" s="5">
        <v>0</v>
      </c>
      <c r="AX233" s="8">
        <f t="shared" si="615"/>
        <v>0</v>
      </c>
      <c r="AY233" s="6">
        <v>0</v>
      </c>
      <c r="AZ233" s="5">
        <v>0</v>
      </c>
      <c r="BA233" s="8">
        <f t="shared" si="616"/>
        <v>0</v>
      </c>
      <c r="BB233" s="6">
        <v>0</v>
      </c>
      <c r="BC233" s="5">
        <v>0</v>
      </c>
      <c r="BD233" s="8">
        <f t="shared" si="617"/>
        <v>0</v>
      </c>
      <c r="BE233" s="6">
        <v>0</v>
      </c>
      <c r="BF233" s="5">
        <v>0</v>
      </c>
      <c r="BG233" s="8">
        <f t="shared" si="618"/>
        <v>0</v>
      </c>
      <c r="BH233" s="6">
        <v>0</v>
      </c>
      <c r="BI233" s="5">
        <v>0</v>
      </c>
      <c r="BJ233" s="8">
        <f t="shared" si="619"/>
        <v>0</v>
      </c>
      <c r="BK233" s="6">
        <v>0</v>
      </c>
      <c r="BL233" s="5">
        <v>0</v>
      </c>
      <c r="BM233" s="8">
        <f t="shared" si="620"/>
        <v>0</v>
      </c>
      <c r="BN233" s="6">
        <v>0</v>
      </c>
      <c r="BO233" s="5">
        <v>0</v>
      </c>
      <c r="BP233" s="8">
        <f t="shared" si="621"/>
        <v>0</v>
      </c>
      <c r="BQ233" s="6">
        <v>0</v>
      </c>
      <c r="BR233" s="5">
        <v>0</v>
      </c>
      <c r="BS233" s="8">
        <f t="shared" si="622"/>
        <v>0</v>
      </c>
      <c r="BT233" s="6">
        <v>0</v>
      </c>
      <c r="BU233" s="5">
        <v>0</v>
      </c>
      <c r="BV233" s="8">
        <f t="shared" si="623"/>
        <v>0</v>
      </c>
      <c r="BW233" s="6">
        <v>0</v>
      </c>
      <c r="BX233" s="5">
        <v>0</v>
      </c>
      <c r="BY233" s="8">
        <f t="shared" si="624"/>
        <v>0</v>
      </c>
      <c r="BZ233" s="6">
        <v>0</v>
      </c>
      <c r="CA233" s="5">
        <v>0</v>
      </c>
      <c r="CB233" s="8">
        <f t="shared" si="625"/>
        <v>0</v>
      </c>
      <c r="CC233" s="6">
        <v>0</v>
      </c>
      <c r="CD233" s="5">
        <v>0</v>
      </c>
      <c r="CE233" s="8">
        <f t="shared" si="626"/>
        <v>0</v>
      </c>
      <c r="CF233" s="6"/>
      <c r="CG233" s="5"/>
      <c r="CH233" s="8"/>
      <c r="CI233" s="6">
        <v>0</v>
      </c>
      <c r="CJ233" s="5">
        <v>0</v>
      </c>
      <c r="CK233" s="8">
        <f t="shared" si="627"/>
        <v>0</v>
      </c>
      <c r="CL233" s="6">
        <v>0</v>
      </c>
      <c r="CM233" s="5">
        <v>0</v>
      </c>
      <c r="CN233" s="8">
        <f t="shared" si="628"/>
        <v>0</v>
      </c>
      <c r="CO233" s="6">
        <v>0</v>
      </c>
      <c r="CP233" s="5">
        <v>0</v>
      </c>
      <c r="CQ233" s="8">
        <f t="shared" si="629"/>
        <v>0</v>
      </c>
      <c r="CR233" s="6">
        <v>0</v>
      </c>
      <c r="CS233" s="5">
        <v>0</v>
      </c>
      <c r="CT233" s="8">
        <f t="shared" si="630"/>
        <v>0</v>
      </c>
      <c r="CU233" s="6">
        <v>0</v>
      </c>
      <c r="CV233" s="5">
        <v>0</v>
      </c>
      <c r="CW233" s="8">
        <f t="shared" si="631"/>
        <v>0</v>
      </c>
      <c r="CX233" s="6">
        <v>0</v>
      </c>
      <c r="CY233" s="5">
        <v>0</v>
      </c>
      <c r="CZ233" s="8">
        <f t="shared" si="632"/>
        <v>0</v>
      </c>
      <c r="DA233" s="6">
        <v>0</v>
      </c>
      <c r="DB233" s="5">
        <v>0</v>
      </c>
      <c r="DC233" s="8">
        <f t="shared" si="633"/>
        <v>0</v>
      </c>
      <c r="DD233" s="6">
        <v>0</v>
      </c>
      <c r="DE233" s="5">
        <v>0</v>
      </c>
      <c r="DF233" s="8">
        <f t="shared" si="634"/>
        <v>0</v>
      </c>
      <c r="DG233" s="6">
        <f t="shared" ref="DG233:DG239" si="639">DD233+DA233+CX233+CU233+CR233+CO233+CL233+CC233+BW233+BT233+BK233+BE233+BB233+AY233+AV233+AM233+AG233+AD233+R233+L233+C233+AS233+BN233+BQ233+F233+U233+O233+I233+AP233+X233+BZ233+BH233+CI233+AA233</f>
        <v>0</v>
      </c>
      <c r="DH233" s="8">
        <f t="shared" ref="DH233:DH239" si="640">DE233+DB233+CY233+CV233+CS233+CP233+CM233+CD233+BX233+BU233+BL233+BF233+BC233+AZ233+AW233+AN233+AH233+AE233+S233+M233+D233+AT233+BO233+BR233+G233+V233+P233+J233+AQ233+Y233+CA233+BI233+CJ233+AB233</f>
        <v>0</v>
      </c>
    </row>
    <row r="234" spans="1:112" x14ac:dyDescent="0.3">
      <c r="A234" s="51">
        <v>2021</v>
      </c>
      <c r="B234" s="52" t="s">
        <v>9</v>
      </c>
      <c r="C234" s="6">
        <v>0</v>
      </c>
      <c r="D234" s="5">
        <v>0</v>
      </c>
      <c r="E234" s="8">
        <f t="shared" si="638"/>
        <v>0</v>
      </c>
      <c r="F234" s="6">
        <v>0</v>
      </c>
      <c r="G234" s="5">
        <v>0</v>
      </c>
      <c r="H234" s="8">
        <f t="shared" si="602"/>
        <v>0</v>
      </c>
      <c r="I234" s="6">
        <v>0</v>
      </c>
      <c r="J234" s="5">
        <v>0</v>
      </c>
      <c r="K234" s="8">
        <f t="shared" si="603"/>
        <v>0</v>
      </c>
      <c r="L234" s="6">
        <v>0</v>
      </c>
      <c r="M234" s="5">
        <v>0</v>
      </c>
      <c r="N234" s="8">
        <f t="shared" si="604"/>
        <v>0</v>
      </c>
      <c r="O234" s="6">
        <v>0</v>
      </c>
      <c r="P234" s="5">
        <v>0</v>
      </c>
      <c r="Q234" s="8">
        <f t="shared" si="605"/>
        <v>0</v>
      </c>
      <c r="R234" s="6">
        <v>0</v>
      </c>
      <c r="S234" s="5">
        <v>0</v>
      </c>
      <c r="T234" s="8">
        <f t="shared" si="606"/>
        <v>0</v>
      </c>
      <c r="U234" s="6">
        <v>0</v>
      </c>
      <c r="V234" s="5">
        <v>0</v>
      </c>
      <c r="W234" s="8">
        <f t="shared" si="607"/>
        <v>0</v>
      </c>
      <c r="X234" s="6">
        <v>0</v>
      </c>
      <c r="Y234" s="5">
        <v>0</v>
      </c>
      <c r="Z234" s="8">
        <f t="shared" si="608"/>
        <v>0</v>
      </c>
      <c r="AA234" s="6">
        <v>0</v>
      </c>
      <c r="AB234" s="5">
        <v>0</v>
      </c>
      <c r="AC234" s="8">
        <f t="shared" si="609"/>
        <v>0</v>
      </c>
      <c r="AD234" s="6">
        <v>0</v>
      </c>
      <c r="AE234" s="5">
        <v>0</v>
      </c>
      <c r="AF234" s="8">
        <f t="shared" si="610"/>
        <v>0</v>
      </c>
      <c r="AG234" s="6">
        <v>0</v>
      </c>
      <c r="AH234" s="5">
        <v>0</v>
      </c>
      <c r="AI234" s="8">
        <f t="shared" si="611"/>
        <v>0</v>
      </c>
      <c r="AJ234" s="6"/>
      <c r="AK234" s="5"/>
      <c r="AL234" s="8"/>
      <c r="AM234" s="6">
        <v>0</v>
      </c>
      <c r="AN234" s="5">
        <v>0</v>
      </c>
      <c r="AO234" s="8">
        <f t="shared" si="612"/>
        <v>0</v>
      </c>
      <c r="AP234" s="6">
        <v>0</v>
      </c>
      <c r="AQ234" s="5">
        <v>0</v>
      </c>
      <c r="AR234" s="8">
        <f t="shared" si="613"/>
        <v>0</v>
      </c>
      <c r="AS234" s="6">
        <v>0</v>
      </c>
      <c r="AT234" s="5">
        <v>0</v>
      </c>
      <c r="AU234" s="8">
        <f t="shared" si="614"/>
        <v>0</v>
      </c>
      <c r="AV234" s="6">
        <v>0</v>
      </c>
      <c r="AW234" s="5">
        <v>0</v>
      </c>
      <c r="AX234" s="8">
        <f t="shared" si="615"/>
        <v>0</v>
      </c>
      <c r="AY234" s="6">
        <v>0</v>
      </c>
      <c r="AZ234" s="5">
        <v>0</v>
      </c>
      <c r="BA234" s="8">
        <f t="shared" si="616"/>
        <v>0</v>
      </c>
      <c r="BB234" s="6">
        <v>0</v>
      </c>
      <c r="BC234" s="5">
        <v>0</v>
      </c>
      <c r="BD234" s="8">
        <f t="shared" si="617"/>
        <v>0</v>
      </c>
      <c r="BE234" s="6">
        <v>0</v>
      </c>
      <c r="BF234" s="5">
        <v>0</v>
      </c>
      <c r="BG234" s="8">
        <f t="shared" si="618"/>
        <v>0</v>
      </c>
      <c r="BH234" s="6">
        <v>0</v>
      </c>
      <c r="BI234" s="5">
        <v>0</v>
      </c>
      <c r="BJ234" s="8">
        <f t="shared" si="619"/>
        <v>0</v>
      </c>
      <c r="BK234" s="6">
        <v>0</v>
      </c>
      <c r="BL234" s="5">
        <v>0</v>
      </c>
      <c r="BM234" s="8">
        <f t="shared" si="620"/>
        <v>0</v>
      </c>
      <c r="BN234" s="6">
        <v>0</v>
      </c>
      <c r="BO234" s="5">
        <v>0</v>
      </c>
      <c r="BP234" s="8">
        <f t="shared" si="621"/>
        <v>0</v>
      </c>
      <c r="BQ234" s="6">
        <v>0</v>
      </c>
      <c r="BR234" s="5">
        <v>0</v>
      </c>
      <c r="BS234" s="8">
        <f t="shared" si="622"/>
        <v>0</v>
      </c>
      <c r="BT234" s="6">
        <v>0</v>
      </c>
      <c r="BU234" s="5">
        <v>0</v>
      </c>
      <c r="BV234" s="8">
        <f t="shared" si="623"/>
        <v>0</v>
      </c>
      <c r="BW234" s="6">
        <v>0</v>
      </c>
      <c r="BX234" s="5">
        <v>0</v>
      </c>
      <c r="BY234" s="8">
        <f t="shared" si="624"/>
        <v>0</v>
      </c>
      <c r="BZ234" s="6">
        <v>0</v>
      </c>
      <c r="CA234" s="5">
        <v>0</v>
      </c>
      <c r="CB234" s="8">
        <f t="shared" si="625"/>
        <v>0</v>
      </c>
      <c r="CC234" s="6">
        <v>0</v>
      </c>
      <c r="CD234" s="5">
        <v>0</v>
      </c>
      <c r="CE234" s="8">
        <f t="shared" si="626"/>
        <v>0</v>
      </c>
      <c r="CF234" s="6"/>
      <c r="CG234" s="5"/>
      <c r="CH234" s="8"/>
      <c r="CI234" s="6">
        <v>0</v>
      </c>
      <c r="CJ234" s="5">
        <v>0</v>
      </c>
      <c r="CK234" s="8">
        <f t="shared" si="627"/>
        <v>0</v>
      </c>
      <c r="CL234" s="6">
        <v>0</v>
      </c>
      <c r="CM234" s="5">
        <v>0</v>
      </c>
      <c r="CN234" s="8">
        <f t="shared" si="628"/>
        <v>0</v>
      </c>
      <c r="CO234" s="6">
        <v>0</v>
      </c>
      <c r="CP234" s="5">
        <v>0</v>
      </c>
      <c r="CQ234" s="8">
        <f t="shared" si="629"/>
        <v>0</v>
      </c>
      <c r="CR234" s="6">
        <v>0</v>
      </c>
      <c r="CS234" s="5">
        <v>0</v>
      </c>
      <c r="CT234" s="8">
        <f t="shared" si="630"/>
        <v>0</v>
      </c>
      <c r="CU234" s="6">
        <v>0</v>
      </c>
      <c r="CV234" s="5">
        <v>0</v>
      </c>
      <c r="CW234" s="8">
        <f t="shared" si="631"/>
        <v>0</v>
      </c>
      <c r="CX234" s="6">
        <v>0</v>
      </c>
      <c r="CY234" s="5">
        <v>0</v>
      </c>
      <c r="CZ234" s="8">
        <f t="shared" si="632"/>
        <v>0</v>
      </c>
      <c r="DA234" s="6">
        <v>0</v>
      </c>
      <c r="DB234" s="5">
        <v>0</v>
      </c>
      <c r="DC234" s="8">
        <f t="shared" si="633"/>
        <v>0</v>
      </c>
      <c r="DD234" s="6">
        <v>0</v>
      </c>
      <c r="DE234" s="5">
        <v>0</v>
      </c>
      <c r="DF234" s="8">
        <f t="shared" si="634"/>
        <v>0</v>
      </c>
      <c r="DG234" s="6">
        <f t="shared" si="639"/>
        <v>0</v>
      </c>
      <c r="DH234" s="8">
        <f t="shared" si="640"/>
        <v>0</v>
      </c>
    </row>
    <row r="235" spans="1:112" x14ac:dyDescent="0.3">
      <c r="A235" s="51">
        <v>2021</v>
      </c>
      <c r="B235" s="52" t="s">
        <v>10</v>
      </c>
      <c r="C235" s="6">
        <v>0</v>
      </c>
      <c r="D235" s="5">
        <v>0</v>
      </c>
      <c r="E235" s="8">
        <f t="shared" si="638"/>
        <v>0</v>
      </c>
      <c r="F235" s="6">
        <v>0</v>
      </c>
      <c r="G235" s="5">
        <v>0</v>
      </c>
      <c r="H235" s="8">
        <f t="shared" si="602"/>
        <v>0</v>
      </c>
      <c r="I235" s="6">
        <v>0</v>
      </c>
      <c r="J235" s="5">
        <v>0</v>
      </c>
      <c r="K235" s="8">
        <f t="shared" si="603"/>
        <v>0</v>
      </c>
      <c r="L235" s="6">
        <v>0</v>
      </c>
      <c r="M235" s="5">
        <v>0</v>
      </c>
      <c r="N235" s="8">
        <f t="shared" si="604"/>
        <v>0</v>
      </c>
      <c r="O235" s="6">
        <v>0</v>
      </c>
      <c r="P235" s="5">
        <v>0</v>
      </c>
      <c r="Q235" s="8">
        <f t="shared" si="605"/>
        <v>0</v>
      </c>
      <c r="R235" s="6">
        <v>0</v>
      </c>
      <c r="S235" s="5">
        <v>0</v>
      </c>
      <c r="T235" s="8">
        <f t="shared" si="606"/>
        <v>0</v>
      </c>
      <c r="U235" s="6">
        <v>0</v>
      </c>
      <c r="V235" s="5">
        <v>0</v>
      </c>
      <c r="W235" s="8">
        <f t="shared" si="607"/>
        <v>0</v>
      </c>
      <c r="X235" s="6">
        <v>0</v>
      </c>
      <c r="Y235" s="5">
        <v>0</v>
      </c>
      <c r="Z235" s="8">
        <f t="shared" si="608"/>
        <v>0</v>
      </c>
      <c r="AA235" s="6">
        <v>0</v>
      </c>
      <c r="AB235" s="5">
        <v>0</v>
      </c>
      <c r="AC235" s="8">
        <f t="shared" si="609"/>
        <v>0</v>
      </c>
      <c r="AD235" s="6">
        <v>0</v>
      </c>
      <c r="AE235" s="5">
        <v>0</v>
      </c>
      <c r="AF235" s="8">
        <f t="shared" si="610"/>
        <v>0</v>
      </c>
      <c r="AG235" s="6">
        <v>0</v>
      </c>
      <c r="AH235" s="5">
        <v>0</v>
      </c>
      <c r="AI235" s="8">
        <f t="shared" si="611"/>
        <v>0</v>
      </c>
      <c r="AJ235" s="6"/>
      <c r="AK235" s="5"/>
      <c r="AL235" s="8"/>
      <c r="AM235" s="6">
        <v>0</v>
      </c>
      <c r="AN235" s="5">
        <v>0</v>
      </c>
      <c r="AO235" s="8">
        <f t="shared" si="612"/>
        <v>0</v>
      </c>
      <c r="AP235" s="6">
        <v>0</v>
      </c>
      <c r="AQ235" s="5">
        <v>0</v>
      </c>
      <c r="AR235" s="8">
        <f t="shared" si="613"/>
        <v>0</v>
      </c>
      <c r="AS235" s="6">
        <v>0</v>
      </c>
      <c r="AT235" s="5">
        <v>0</v>
      </c>
      <c r="AU235" s="8">
        <f t="shared" si="614"/>
        <v>0</v>
      </c>
      <c r="AV235" s="6">
        <v>0</v>
      </c>
      <c r="AW235" s="5">
        <v>0</v>
      </c>
      <c r="AX235" s="8">
        <f t="shared" si="615"/>
        <v>0</v>
      </c>
      <c r="AY235" s="6">
        <v>0</v>
      </c>
      <c r="AZ235" s="5">
        <v>0</v>
      </c>
      <c r="BA235" s="8">
        <f t="shared" si="616"/>
        <v>0</v>
      </c>
      <c r="BB235" s="6">
        <v>0</v>
      </c>
      <c r="BC235" s="5">
        <v>0</v>
      </c>
      <c r="BD235" s="8">
        <f t="shared" si="617"/>
        <v>0</v>
      </c>
      <c r="BE235" s="6">
        <v>0</v>
      </c>
      <c r="BF235" s="5">
        <v>0</v>
      </c>
      <c r="BG235" s="8">
        <f t="shared" si="618"/>
        <v>0</v>
      </c>
      <c r="BH235" s="6">
        <v>0</v>
      </c>
      <c r="BI235" s="5">
        <v>0</v>
      </c>
      <c r="BJ235" s="8">
        <f t="shared" si="619"/>
        <v>0</v>
      </c>
      <c r="BK235" s="6">
        <v>0</v>
      </c>
      <c r="BL235" s="5">
        <v>0</v>
      </c>
      <c r="BM235" s="8">
        <f t="shared" si="620"/>
        <v>0</v>
      </c>
      <c r="BN235" s="6">
        <v>0</v>
      </c>
      <c r="BO235" s="5">
        <v>0</v>
      </c>
      <c r="BP235" s="8">
        <f t="shared" si="621"/>
        <v>0</v>
      </c>
      <c r="BQ235" s="6">
        <v>0</v>
      </c>
      <c r="BR235" s="5">
        <v>0</v>
      </c>
      <c r="BS235" s="8">
        <f t="shared" si="622"/>
        <v>0</v>
      </c>
      <c r="BT235" s="6">
        <v>0</v>
      </c>
      <c r="BU235" s="5">
        <v>0</v>
      </c>
      <c r="BV235" s="8">
        <f t="shared" si="623"/>
        <v>0</v>
      </c>
      <c r="BW235" s="6">
        <v>0</v>
      </c>
      <c r="BX235" s="5">
        <v>0</v>
      </c>
      <c r="BY235" s="8">
        <f t="shared" si="624"/>
        <v>0</v>
      </c>
      <c r="BZ235" s="6">
        <v>0</v>
      </c>
      <c r="CA235" s="5">
        <v>0</v>
      </c>
      <c r="CB235" s="8">
        <f t="shared" si="625"/>
        <v>0</v>
      </c>
      <c r="CC235" s="6">
        <v>0</v>
      </c>
      <c r="CD235" s="5">
        <v>0</v>
      </c>
      <c r="CE235" s="8">
        <f t="shared" si="626"/>
        <v>0</v>
      </c>
      <c r="CF235" s="6"/>
      <c r="CG235" s="5"/>
      <c r="CH235" s="8"/>
      <c r="CI235" s="6">
        <v>0</v>
      </c>
      <c r="CJ235" s="5">
        <v>0</v>
      </c>
      <c r="CK235" s="8">
        <f t="shared" si="627"/>
        <v>0</v>
      </c>
      <c r="CL235" s="6">
        <v>0</v>
      </c>
      <c r="CM235" s="5">
        <v>0</v>
      </c>
      <c r="CN235" s="8">
        <f t="shared" si="628"/>
        <v>0</v>
      </c>
      <c r="CO235" s="6">
        <v>0</v>
      </c>
      <c r="CP235" s="5">
        <v>0</v>
      </c>
      <c r="CQ235" s="8">
        <f t="shared" si="629"/>
        <v>0</v>
      </c>
      <c r="CR235" s="6">
        <v>0</v>
      </c>
      <c r="CS235" s="5">
        <v>0</v>
      </c>
      <c r="CT235" s="8">
        <f t="shared" si="630"/>
        <v>0</v>
      </c>
      <c r="CU235" s="6">
        <v>0</v>
      </c>
      <c r="CV235" s="5">
        <v>0</v>
      </c>
      <c r="CW235" s="8">
        <f t="shared" si="631"/>
        <v>0</v>
      </c>
      <c r="CX235" s="6">
        <v>0</v>
      </c>
      <c r="CY235" s="5">
        <v>0</v>
      </c>
      <c r="CZ235" s="8">
        <f t="shared" si="632"/>
        <v>0</v>
      </c>
      <c r="DA235" s="6">
        <v>0</v>
      </c>
      <c r="DB235" s="5">
        <v>0</v>
      </c>
      <c r="DC235" s="8">
        <f t="shared" si="633"/>
        <v>0</v>
      </c>
      <c r="DD235" s="6">
        <v>0</v>
      </c>
      <c r="DE235" s="5">
        <v>0</v>
      </c>
      <c r="DF235" s="8">
        <f t="shared" si="634"/>
        <v>0</v>
      </c>
      <c r="DG235" s="6">
        <f t="shared" si="639"/>
        <v>0</v>
      </c>
      <c r="DH235" s="8">
        <f t="shared" si="640"/>
        <v>0</v>
      </c>
    </row>
    <row r="236" spans="1:112" x14ac:dyDescent="0.3">
      <c r="A236" s="51">
        <v>2021</v>
      </c>
      <c r="B236" s="52" t="s">
        <v>11</v>
      </c>
      <c r="C236" s="6">
        <v>0</v>
      </c>
      <c r="D236" s="5">
        <v>0</v>
      </c>
      <c r="E236" s="8">
        <f t="shared" si="638"/>
        <v>0</v>
      </c>
      <c r="F236" s="6">
        <v>0</v>
      </c>
      <c r="G236" s="5">
        <v>0</v>
      </c>
      <c r="H236" s="8">
        <f t="shared" si="602"/>
        <v>0</v>
      </c>
      <c r="I236" s="6">
        <v>0</v>
      </c>
      <c r="J236" s="5">
        <v>0</v>
      </c>
      <c r="K236" s="8">
        <f t="shared" si="603"/>
        <v>0</v>
      </c>
      <c r="L236" s="6">
        <v>0</v>
      </c>
      <c r="M236" s="5">
        <v>0</v>
      </c>
      <c r="N236" s="8">
        <f t="shared" si="604"/>
        <v>0</v>
      </c>
      <c r="O236" s="6">
        <v>0</v>
      </c>
      <c r="P236" s="5">
        <v>0</v>
      </c>
      <c r="Q236" s="8">
        <f t="shared" si="605"/>
        <v>0</v>
      </c>
      <c r="R236" s="6">
        <v>0</v>
      </c>
      <c r="S236" s="5">
        <v>0</v>
      </c>
      <c r="T236" s="8">
        <f t="shared" si="606"/>
        <v>0</v>
      </c>
      <c r="U236" s="6">
        <v>0</v>
      </c>
      <c r="V236" s="5">
        <v>0</v>
      </c>
      <c r="W236" s="8">
        <f t="shared" si="607"/>
        <v>0</v>
      </c>
      <c r="X236" s="6">
        <v>0</v>
      </c>
      <c r="Y236" s="5">
        <v>0</v>
      </c>
      <c r="Z236" s="8">
        <f t="shared" si="608"/>
        <v>0</v>
      </c>
      <c r="AA236" s="6">
        <v>0</v>
      </c>
      <c r="AB236" s="5">
        <v>0</v>
      </c>
      <c r="AC236" s="8">
        <f t="shared" si="609"/>
        <v>0</v>
      </c>
      <c r="AD236" s="6">
        <v>0</v>
      </c>
      <c r="AE236" s="5">
        <v>0</v>
      </c>
      <c r="AF236" s="8">
        <f t="shared" si="610"/>
        <v>0</v>
      </c>
      <c r="AG236" s="6">
        <v>0</v>
      </c>
      <c r="AH236" s="5">
        <v>0</v>
      </c>
      <c r="AI236" s="8">
        <f t="shared" si="611"/>
        <v>0</v>
      </c>
      <c r="AJ236" s="6"/>
      <c r="AK236" s="5"/>
      <c r="AL236" s="8"/>
      <c r="AM236" s="6">
        <v>0</v>
      </c>
      <c r="AN236" s="5">
        <v>0</v>
      </c>
      <c r="AO236" s="8">
        <f t="shared" si="612"/>
        <v>0</v>
      </c>
      <c r="AP236" s="6">
        <v>0</v>
      </c>
      <c r="AQ236" s="5">
        <v>0</v>
      </c>
      <c r="AR236" s="8">
        <f t="shared" si="613"/>
        <v>0</v>
      </c>
      <c r="AS236" s="6">
        <v>0</v>
      </c>
      <c r="AT236" s="5">
        <v>0</v>
      </c>
      <c r="AU236" s="8">
        <f t="shared" si="614"/>
        <v>0</v>
      </c>
      <c r="AV236" s="6">
        <v>0</v>
      </c>
      <c r="AW236" s="5">
        <v>0</v>
      </c>
      <c r="AX236" s="8">
        <f t="shared" si="615"/>
        <v>0</v>
      </c>
      <c r="AY236" s="6">
        <v>0</v>
      </c>
      <c r="AZ236" s="5">
        <v>0</v>
      </c>
      <c r="BA236" s="8">
        <f t="shared" si="616"/>
        <v>0</v>
      </c>
      <c r="BB236" s="6">
        <v>0</v>
      </c>
      <c r="BC236" s="5">
        <v>0</v>
      </c>
      <c r="BD236" s="8">
        <f t="shared" si="617"/>
        <v>0</v>
      </c>
      <c r="BE236" s="6">
        <v>0</v>
      </c>
      <c r="BF236" s="5">
        <v>0</v>
      </c>
      <c r="BG236" s="8">
        <f t="shared" si="618"/>
        <v>0</v>
      </c>
      <c r="BH236" s="6">
        <v>0</v>
      </c>
      <c r="BI236" s="5">
        <v>0</v>
      </c>
      <c r="BJ236" s="8">
        <f t="shared" si="619"/>
        <v>0</v>
      </c>
      <c r="BK236" s="6">
        <v>0</v>
      </c>
      <c r="BL236" s="5">
        <v>0</v>
      </c>
      <c r="BM236" s="8">
        <f t="shared" si="620"/>
        <v>0</v>
      </c>
      <c r="BN236" s="6">
        <v>0</v>
      </c>
      <c r="BO236" s="5">
        <v>0</v>
      </c>
      <c r="BP236" s="8">
        <f t="shared" si="621"/>
        <v>0</v>
      </c>
      <c r="BQ236" s="6">
        <v>0</v>
      </c>
      <c r="BR236" s="5">
        <v>0</v>
      </c>
      <c r="BS236" s="8">
        <f t="shared" si="622"/>
        <v>0</v>
      </c>
      <c r="BT236" s="6">
        <v>0</v>
      </c>
      <c r="BU236" s="5">
        <v>0</v>
      </c>
      <c r="BV236" s="8">
        <f t="shared" si="623"/>
        <v>0</v>
      </c>
      <c r="BW236" s="6">
        <v>0</v>
      </c>
      <c r="BX236" s="5">
        <v>0</v>
      </c>
      <c r="BY236" s="8">
        <f t="shared" si="624"/>
        <v>0</v>
      </c>
      <c r="BZ236" s="6">
        <v>0</v>
      </c>
      <c r="CA236" s="5">
        <v>0</v>
      </c>
      <c r="CB236" s="8">
        <f t="shared" si="625"/>
        <v>0</v>
      </c>
      <c r="CC236" s="6">
        <v>0</v>
      </c>
      <c r="CD236" s="5">
        <v>0</v>
      </c>
      <c r="CE236" s="8">
        <f t="shared" si="626"/>
        <v>0</v>
      </c>
      <c r="CF236" s="6"/>
      <c r="CG236" s="5"/>
      <c r="CH236" s="8"/>
      <c r="CI236" s="6">
        <v>0</v>
      </c>
      <c r="CJ236" s="5">
        <v>0</v>
      </c>
      <c r="CK236" s="8">
        <f t="shared" si="627"/>
        <v>0</v>
      </c>
      <c r="CL236" s="6">
        <v>0</v>
      </c>
      <c r="CM236" s="5">
        <v>0</v>
      </c>
      <c r="CN236" s="8">
        <f t="shared" si="628"/>
        <v>0</v>
      </c>
      <c r="CO236" s="6">
        <v>0</v>
      </c>
      <c r="CP236" s="5">
        <v>0</v>
      </c>
      <c r="CQ236" s="8">
        <f t="shared" si="629"/>
        <v>0</v>
      </c>
      <c r="CR236" s="6">
        <v>0</v>
      </c>
      <c r="CS236" s="5">
        <v>0</v>
      </c>
      <c r="CT236" s="8">
        <f t="shared" si="630"/>
        <v>0</v>
      </c>
      <c r="CU236" s="6">
        <v>0</v>
      </c>
      <c r="CV236" s="5">
        <v>0</v>
      </c>
      <c r="CW236" s="8">
        <f t="shared" si="631"/>
        <v>0</v>
      </c>
      <c r="CX236" s="64">
        <v>35.020000000000003</v>
      </c>
      <c r="CY236" s="5">
        <v>879.00199999999995</v>
      </c>
      <c r="CZ236" s="8">
        <f t="shared" si="632"/>
        <v>25099.999999999996</v>
      </c>
      <c r="DA236" s="6">
        <v>0</v>
      </c>
      <c r="DB236" s="5">
        <v>0</v>
      </c>
      <c r="DC236" s="8">
        <f t="shared" si="633"/>
        <v>0</v>
      </c>
      <c r="DD236" s="6">
        <v>0</v>
      </c>
      <c r="DE236" s="5">
        <v>0</v>
      </c>
      <c r="DF236" s="8">
        <f t="shared" si="634"/>
        <v>0</v>
      </c>
      <c r="DG236" s="6">
        <f t="shared" si="639"/>
        <v>35.020000000000003</v>
      </c>
      <c r="DH236" s="8">
        <f t="shared" si="640"/>
        <v>879.00199999999995</v>
      </c>
    </row>
    <row r="237" spans="1:112" x14ac:dyDescent="0.3">
      <c r="A237" s="51">
        <v>2021</v>
      </c>
      <c r="B237" s="8" t="s">
        <v>12</v>
      </c>
      <c r="C237" s="6">
        <v>0</v>
      </c>
      <c r="D237" s="5">
        <v>0</v>
      </c>
      <c r="E237" s="8">
        <f t="shared" si="638"/>
        <v>0</v>
      </c>
      <c r="F237" s="6">
        <v>0</v>
      </c>
      <c r="G237" s="5">
        <v>0</v>
      </c>
      <c r="H237" s="8">
        <f t="shared" si="602"/>
        <v>0</v>
      </c>
      <c r="I237" s="6">
        <v>0</v>
      </c>
      <c r="J237" s="5">
        <v>0</v>
      </c>
      <c r="K237" s="8">
        <f t="shared" si="603"/>
        <v>0</v>
      </c>
      <c r="L237" s="6">
        <v>0</v>
      </c>
      <c r="M237" s="5">
        <v>0</v>
      </c>
      <c r="N237" s="8">
        <f t="shared" si="604"/>
        <v>0</v>
      </c>
      <c r="O237" s="6">
        <v>0</v>
      </c>
      <c r="P237" s="5">
        <v>0</v>
      </c>
      <c r="Q237" s="8">
        <f t="shared" si="605"/>
        <v>0</v>
      </c>
      <c r="R237" s="6">
        <v>0</v>
      </c>
      <c r="S237" s="5">
        <v>0</v>
      </c>
      <c r="T237" s="8">
        <f t="shared" si="606"/>
        <v>0</v>
      </c>
      <c r="U237" s="6">
        <v>0</v>
      </c>
      <c r="V237" s="5">
        <v>0</v>
      </c>
      <c r="W237" s="8">
        <f t="shared" si="607"/>
        <v>0</v>
      </c>
      <c r="X237" s="6">
        <v>0</v>
      </c>
      <c r="Y237" s="5">
        <v>0</v>
      </c>
      <c r="Z237" s="8">
        <f t="shared" si="608"/>
        <v>0</v>
      </c>
      <c r="AA237" s="6">
        <v>0</v>
      </c>
      <c r="AB237" s="5">
        <v>0</v>
      </c>
      <c r="AC237" s="8">
        <f t="shared" si="609"/>
        <v>0</v>
      </c>
      <c r="AD237" s="6">
        <v>0</v>
      </c>
      <c r="AE237" s="5">
        <v>0</v>
      </c>
      <c r="AF237" s="8">
        <f t="shared" si="610"/>
        <v>0</v>
      </c>
      <c r="AG237" s="6">
        <v>0</v>
      </c>
      <c r="AH237" s="5">
        <v>0</v>
      </c>
      <c r="AI237" s="8">
        <f t="shared" si="611"/>
        <v>0</v>
      </c>
      <c r="AJ237" s="6"/>
      <c r="AK237" s="5"/>
      <c r="AL237" s="8"/>
      <c r="AM237" s="6">
        <v>0</v>
      </c>
      <c r="AN237" s="5">
        <v>0</v>
      </c>
      <c r="AO237" s="8">
        <f t="shared" si="612"/>
        <v>0</v>
      </c>
      <c r="AP237" s="6">
        <v>0</v>
      </c>
      <c r="AQ237" s="5">
        <v>0</v>
      </c>
      <c r="AR237" s="8">
        <f t="shared" si="613"/>
        <v>0</v>
      </c>
      <c r="AS237" s="6">
        <v>0</v>
      </c>
      <c r="AT237" s="5">
        <v>0</v>
      </c>
      <c r="AU237" s="8">
        <f t="shared" si="614"/>
        <v>0</v>
      </c>
      <c r="AV237" s="6">
        <v>0</v>
      </c>
      <c r="AW237" s="5">
        <v>0</v>
      </c>
      <c r="AX237" s="8">
        <f t="shared" si="615"/>
        <v>0</v>
      </c>
      <c r="AY237" s="6">
        <v>0</v>
      </c>
      <c r="AZ237" s="5">
        <v>0</v>
      </c>
      <c r="BA237" s="8">
        <f t="shared" si="616"/>
        <v>0</v>
      </c>
      <c r="BB237" s="6">
        <v>0</v>
      </c>
      <c r="BC237" s="5">
        <v>0</v>
      </c>
      <c r="BD237" s="8">
        <f t="shared" si="617"/>
        <v>0</v>
      </c>
      <c r="BE237" s="6">
        <v>0</v>
      </c>
      <c r="BF237" s="5">
        <v>0</v>
      </c>
      <c r="BG237" s="8">
        <f t="shared" si="618"/>
        <v>0</v>
      </c>
      <c r="BH237" s="6">
        <v>0</v>
      </c>
      <c r="BI237" s="5">
        <v>0</v>
      </c>
      <c r="BJ237" s="8">
        <f t="shared" si="619"/>
        <v>0</v>
      </c>
      <c r="BK237" s="6">
        <v>0</v>
      </c>
      <c r="BL237" s="5">
        <v>0</v>
      </c>
      <c r="BM237" s="8">
        <f t="shared" si="620"/>
        <v>0</v>
      </c>
      <c r="BN237" s="6">
        <v>0</v>
      </c>
      <c r="BO237" s="5">
        <v>0</v>
      </c>
      <c r="BP237" s="8">
        <f t="shared" si="621"/>
        <v>0</v>
      </c>
      <c r="BQ237" s="6">
        <v>0</v>
      </c>
      <c r="BR237" s="5">
        <v>0</v>
      </c>
      <c r="BS237" s="8">
        <f t="shared" si="622"/>
        <v>0</v>
      </c>
      <c r="BT237" s="6">
        <v>0</v>
      </c>
      <c r="BU237" s="5">
        <v>0</v>
      </c>
      <c r="BV237" s="8">
        <f t="shared" si="623"/>
        <v>0</v>
      </c>
      <c r="BW237" s="6">
        <v>0</v>
      </c>
      <c r="BX237" s="5">
        <v>0</v>
      </c>
      <c r="BY237" s="8">
        <f t="shared" si="624"/>
        <v>0</v>
      </c>
      <c r="BZ237" s="6">
        <v>0</v>
      </c>
      <c r="CA237" s="5">
        <v>0</v>
      </c>
      <c r="CB237" s="8">
        <f t="shared" si="625"/>
        <v>0</v>
      </c>
      <c r="CC237" s="6">
        <v>0</v>
      </c>
      <c r="CD237" s="5">
        <v>0</v>
      </c>
      <c r="CE237" s="8">
        <f t="shared" si="626"/>
        <v>0</v>
      </c>
      <c r="CF237" s="6"/>
      <c r="CG237" s="5"/>
      <c r="CH237" s="8"/>
      <c r="CI237" s="6">
        <v>0</v>
      </c>
      <c r="CJ237" s="5">
        <v>0</v>
      </c>
      <c r="CK237" s="8">
        <f t="shared" si="627"/>
        <v>0</v>
      </c>
      <c r="CL237" s="6">
        <v>0</v>
      </c>
      <c r="CM237" s="5">
        <v>0</v>
      </c>
      <c r="CN237" s="8">
        <f t="shared" si="628"/>
        <v>0</v>
      </c>
      <c r="CO237" s="6">
        <v>0</v>
      </c>
      <c r="CP237" s="5">
        <v>0</v>
      </c>
      <c r="CQ237" s="8">
        <f t="shared" si="629"/>
        <v>0</v>
      </c>
      <c r="CR237" s="6">
        <v>0</v>
      </c>
      <c r="CS237" s="5">
        <v>0</v>
      </c>
      <c r="CT237" s="8">
        <f t="shared" si="630"/>
        <v>0</v>
      </c>
      <c r="CU237" s="6">
        <v>0</v>
      </c>
      <c r="CV237" s="5">
        <v>0</v>
      </c>
      <c r="CW237" s="8">
        <f t="shared" si="631"/>
        <v>0</v>
      </c>
      <c r="CX237" s="64">
        <v>5.46</v>
      </c>
      <c r="CY237" s="5">
        <v>137.04599999999999</v>
      </c>
      <c r="CZ237" s="8">
        <f t="shared" si="632"/>
        <v>25099.999999999996</v>
      </c>
      <c r="DA237" s="6">
        <v>0</v>
      </c>
      <c r="DB237" s="5">
        <v>0</v>
      </c>
      <c r="DC237" s="8">
        <f t="shared" si="633"/>
        <v>0</v>
      </c>
      <c r="DD237" s="6">
        <v>0</v>
      </c>
      <c r="DE237" s="5">
        <v>0</v>
      </c>
      <c r="DF237" s="8">
        <f t="shared" si="634"/>
        <v>0</v>
      </c>
      <c r="DG237" s="6">
        <f t="shared" si="639"/>
        <v>5.46</v>
      </c>
      <c r="DH237" s="8">
        <f t="shared" si="640"/>
        <v>137.04599999999999</v>
      </c>
    </row>
    <row r="238" spans="1:112" x14ac:dyDescent="0.3">
      <c r="A238" s="51">
        <v>2021</v>
      </c>
      <c r="B238" s="52" t="s">
        <v>13</v>
      </c>
      <c r="C238" s="6">
        <v>0</v>
      </c>
      <c r="D238" s="5">
        <v>0</v>
      </c>
      <c r="E238" s="8">
        <f t="shared" si="638"/>
        <v>0</v>
      </c>
      <c r="F238" s="6">
        <v>0</v>
      </c>
      <c r="G238" s="5">
        <v>0</v>
      </c>
      <c r="H238" s="8">
        <f t="shared" si="602"/>
        <v>0</v>
      </c>
      <c r="I238" s="6">
        <v>0</v>
      </c>
      <c r="J238" s="5">
        <v>0</v>
      </c>
      <c r="K238" s="8">
        <f t="shared" si="603"/>
        <v>0</v>
      </c>
      <c r="L238" s="6">
        <v>0</v>
      </c>
      <c r="M238" s="5">
        <v>0</v>
      </c>
      <c r="N238" s="8">
        <f t="shared" si="604"/>
        <v>0</v>
      </c>
      <c r="O238" s="6">
        <v>0</v>
      </c>
      <c r="P238" s="5">
        <v>0</v>
      </c>
      <c r="Q238" s="8">
        <f t="shared" si="605"/>
        <v>0</v>
      </c>
      <c r="R238" s="6">
        <v>0</v>
      </c>
      <c r="S238" s="5">
        <v>0</v>
      </c>
      <c r="T238" s="8">
        <f t="shared" si="606"/>
        <v>0</v>
      </c>
      <c r="U238" s="6">
        <v>0</v>
      </c>
      <c r="V238" s="5">
        <v>0</v>
      </c>
      <c r="W238" s="8">
        <f t="shared" si="607"/>
        <v>0</v>
      </c>
      <c r="X238" s="6">
        <v>0</v>
      </c>
      <c r="Y238" s="5">
        <v>0</v>
      </c>
      <c r="Z238" s="8">
        <f t="shared" si="608"/>
        <v>0</v>
      </c>
      <c r="AA238" s="6">
        <v>0</v>
      </c>
      <c r="AB238" s="5">
        <v>0</v>
      </c>
      <c r="AC238" s="8">
        <f t="shared" si="609"/>
        <v>0</v>
      </c>
      <c r="AD238" s="6">
        <v>0</v>
      </c>
      <c r="AE238" s="5">
        <v>0</v>
      </c>
      <c r="AF238" s="8">
        <f t="shared" si="610"/>
        <v>0</v>
      </c>
      <c r="AG238" s="6">
        <v>0</v>
      </c>
      <c r="AH238" s="5">
        <v>0</v>
      </c>
      <c r="AI238" s="8">
        <f t="shared" si="611"/>
        <v>0</v>
      </c>
      <c r="AJ238" s="6"/>
      <c r="AK238" s="5"/>
      <c r="AL238" s="8"/>
      <c r="AM238" s="6">
        <v>0</v>
      </c>
      <c r="AN238" s="5">
        <v>0</v>
      </c>
      <c r="AO238" s="8">
        <f t="shared" si="612"/>
        <v>0</v>
      </c>
      <c r="AP238" s="6">
        <v>0</v>
      </c>
      <c r="AQ238" s="5">
        <v>0</v>
      </c>
      <c r="AR238" s="8">
        <f t="shared" si="613"/>
        <v>0</v>
      </c>
      <c r="AS238" s="6">
        <v>0</v>
      </c>
      <c r="AT238" s="5">
        <v>0</v>
      </c>
      <c r="AU238" s="8">
        <f t="shared" si="614"/>
        <v>0</v>
      </c>
      <c r="AV238" s="6">
        <v>0</v>
      </c>
      <c r="AW238" s="5">
        <v>0</v>
      </c>
      <c r="AX238" s="8">
        <f t="shared" si="615"/>
        <v>0</v>
      </c>
      <c r="AY238" s="6">
        <v>0</v>
      </c>
      <c r="AZ238" s="5">
        <v>0</v>
      </c>
      <c r="BA238" s="8">
        <f t="shared" si="616"/>
        <v>0</v>
      </c>
      <c r="BB238" s="6">
        <v>0</v>
      </c>
      <c r="BC238" s="5">
        <v>0</v>
      </c>
      <c r="BD238" s="8">
        <f t="shared" si="617"/>
        <v>0</v>
      </c>
      <c r="BE238" s="6">
        <v>0</v>
      </c>
      <c r="BF238" s="5">
        <v>0</v>
      </c>
      <c r="BG238" s="8">
        <f t="shared" si="618"/>
        <v>0</v>
      </c>
      <c r="BH238" s="6">
        <v>0</v>
      </c>
      <c r="BI238" s="5">
        <v>0</v>
      </c>
      <c r="BJ238" s="8">
        <f t="shared" si="619"/>
        <v>0</v>
      </c>
      <c r="BK238" s="6">
        <v>0</v>
      </c>
      <c r="BL238" s="5">
        <v>0</v>
      </c>
      <c r="BM238" s="8">
        <f t="shared" si="620"/>
        <v>0</v>
      </c>
      <c r="BN238" s="6">
        <v>0</v>
      </c>
      <c r="BO238" s="5">
        <v>0</v>
      </c>
      <c r="BP238" s="8">
        <f t="shared" si="621"/>
        <v>0</v>
      </c>
      <c r="BQ238" s="6">
        <v>0</v>
      </c>
      <c r="BR238" s="5">
        <v>0</v>
      </c>
      <c r="BS238" s="8">
        <f t="shared" si="622"/>
        <v>0</v>
      </c>
      <c r="BT238" s="6">
        <v>0</v>
      </c>
      <c r="BU238" s="5">
        <v>0</v>
      </c>
      <c r="BV238" s="8">
        <f t="shared" si="623"/>
        <v>0</v>
      </c>
      <c r="BW238" s="6">
        <v>0</v>
      </c>
      <c r="BX238" s="5">
        <v>0</v>
      </c>
      <c r="BY238" s="8">
        <f t="shared" si="624"/>
        <v>0</v>
      </c>
      <c r="BZ238" s="6">
        <v>0</v>
      </c>
      <c r="CA238" s="5">
        <v>0</v>
      </c>
      <c r="CB238" s="8">
        <f t="shared" si="625"/>
        <v>0</v>
      </c>
      <c r="CC238" s="6">
        <v>0</v>
      </c>
      <c r="CD238" s="5">
        <v>0</v>
      </c>
      <c r="CE238" s="8">
        <f t="shared" si="626"/>
        <v>0</v>
      </c>
      <c r="CF238" s="6"/>
      <c r="CG238" s="5"/>
      <c r="CH238" s="8"/>
      <c r="CI238" s="6">
        <v>0</v>
      </c>
      <c r="CJ238" s="5">
        <v>0</v>
      </c>
      <c r="CK238" s="8">
        <f t="shared" si="627"/>
        <v>0</v>
      </c>
      <c r="CL238" s="6">
        <v>0</v>
      </c>
      <c r="CM238" s="5">
        <v>0</v>
      </c>
      <c r="CN238" s="8">
        <f t="shared" si="628"/>
        <v>0</v>
      </c>
      <c r="CO238" s="6">
        <v>0</v>
      </c>
      <c r="CP238" s="5">
        <v>0</v>
      </c>
      <c r="CQ238" s="8">
        <f t="shared" si="629"/>
        <v>0</v>
      </c>
      <c r="CR238" s="6">
        <v>0</v>
      </c>
      <c r="CS238" s="5">
        <v>0</v>
      </c>
      <c r="CT238" s="8">
        <f t="shared" si="630"/>
        <v>0</v>
      </c>
      <c r="CU238" s="6">
        <v>0</v>
      </c>
      <c r="CV238" s="5">
        <v>0</v>
      </c>
      <c r="CW238" s="8">
        <f t="shared" si="631"/>
        <v>0</v>
      </c>
      <c r="CX238" s="6">
        <v>0</v>
      </c>
      <c r="CY238" s="5">
        <v>0</v>
      </c>
      <c r="CZ238" s="8">
        <f t="shared" si="632"/>
        <v>0</v>
      </c>
      <c r="DA238" s="6">
        <v>0</v>
      </c>
      <c r="DB238" s="5">
        <v>0</v>
      </c>
      <c r="DC238" s="8">
        <f t="shared" si="633"/>
        <v>0</v>
      </c>
      <c r="DD238" s="6">
        <v>0</v>
      </c>
      <c r="DE238" s="5">
        <v>0</v>
      </c>
      <c r="DF238" s="8">
        <f t="shared" si="634"/>
        <v>0</v>
      </c>
      <c r="DG238" s="6">
        <f t="shared" si="639"/>
        <v>0</v>
      </c>
      <c r="DH238" s="8">
        <f t="shared" si="640"/>
        <v>0</v>
      </c>
    </row>
    <row r="239" spans="1:112" ht="15" thickBot="1" x14ac:dyDescent="0.35">
      <c r="A239" s="43"/>
      <c r="B239" s="53" t="s">
        <v>14</v>
      </c>
      <c r="C239" s="32">
        <f t="shared" ref="C239:D239" si="641">SUM(C227:C238)</f>
        <v>0</v>
      </c>
      <c r="D239" s="31">
        <f t="shared" si="641"/>
        <v>0</v>
      </c>
      <c r="E239" s="33"/>
      <c r="F239" s="32">
        <f t="shared" ref="F239:G239" si="642">SUM(F227:F238)</f>
        <v>0</v>
      </c>
      <c r="G239" s="31">
        <f t="shared" si="642"/>
        <v>0</v>
      </c>
      <c r="H239" s="33"/>
      <c r="I239" s="32">
        <f t="shared" ref="I239:J239" si="643">SUM(I227:I238)</f>
        <v>0</v>
      </c>
      <c r="J239" s="31">
        <f t="shared" si="643"/>
        <v>0</v>
      </c>
      <c r="K239" s="33"/>
      <c r="L239" s="32">
        <f t="shared" ref="L239:M239" si="644">SUM(L227:L238)</f>
        <v>0</v>
      </c>
      <c r="M239" s="31">
        <f t="shared" si="644"/>
        <v>0</v>
      </c>
      <c r="N239" s="33"/>
      <c r="O239" s="32">
        <f t="shared" ref="O239:P239" si="645">SUM(O227:O238)</f>
        <v>0</v>
      </c>
      <c r="P239" s="31">
        <f t="shared" si="645"/>
        <v>0</v>
      </c>
      <c r="Q239" s="33"/>
      <c r="R239" s="32">
        <f t="shared" ref="R239:S239" si="646">SUM(R227:R238)</f>
        <v>0</v>
      </c>
      <c r="S239" s="31">
        <f t="shared" si="646"/>
        <v>0</v>
      </c>
      <c r="T239" s="33"/>
      <c r="U239" s="32">
        <f t="shared" ref="U239:V239" si="647">SUM(U227:U238)</f>
        <v>0</v>
      </c>
      <c r="V239" s="31">
        <f t="shared" si="647"/>
        <v>0</v>
      </c>
      <c r="W239" s="33"/>
      <c r="X239" s="32">
        <f t="shared" ref="X239:Y239" si="648">SUM(X227:X238)</f>
        <v>0</v>
      </c>
      <c r="Y239" s="31">
        <f t="shared" si="648"/>
        <v>0</v>
      </c>
      <c r="Z239" s="33"/>
      <c r="AA239" s="32">
        <f t="shared" ref="AA239:AB239" si="649">SUM(AA227:AA238)</f>
        <v>0.02</v>
      </c>
      <c r="AB239" s="31">
        <f t="shared" si="649"/>
        <v>0.24</v>
      </c>
      <c r="AC239" s="33"/>
      <c r="AD239" s="32">
        <f t="shared" ref="AD239:AE239" si="650">SUM(AD227:AD238)</f>
        <v>0</v>
      </c>
      <c r="AE239" s="31">
        <f t="shared" si="650"/>
        <v>0</v>
      </c>
      <c r="AF239" s="33"/>
      <c r="AG239" s="32">
        <f t="shared" ref="AG239:AH239" si="651">SUM(AG227:AG238)</f>
        <v>0</v>
      </c>
      <c r="AH239" s="31">
        <f t="shared" si="651"/>
        <v>0</v>
      </c>
      <c r="AI239" s="33"/>
      <c r="AJ239" s="32"/>
      <c r="AK239" s="31"/>
      <c r="AL239" s="33"/>
      <c r="AM239" s="32">
        <f t="shared" ref="AM239:AN239" si="652">SUM(AM227:AM238)</f>
        <v>0</v>
      </c>
      <c r="AN239" s="31">
        <f t="shared" si="652"/>
        <v>0</v>
      </c>
      <c r="AO239" s="33"/>
      <c r="AP239" s="32">
        <f t="shared" ref="AP239:AQ239" si="653">SUM(AP227:AP238)</f>
        <v>0</v>
      </c>
      <c r="AQ239" s="31">
        <f t="shared" si="653"/>
        <v>0</v>
      </c>
      <c r="AR239" s="33"/>
      <c r="AS239" s="32">
        <f t="shared" ref="AS239:AT239" si="654">SUM(AS227:AS238)</f>
        <v>0</v>
      </c>
      <c r="AT239" s="31">
        <f t="shared" si="654"/>
        <v>0</v>
      </c>
      <c r="AU239" s="33"/>
      <c r="AV239" s="32">
        <f t="shared" ref="AV239:AW239" si="655">SUM(AV227:AV238)</f>
        <v>0</v>
      </c>
      <c r="AW239" s="31">
        <f t="shared" si="655"/>
        <v>0</v>
      </c>
      <c r="AX239" s="33"/>
      <c r="AY239" s="32">
        <f t="shared" ref="AY239:AZ239" si="656">SUM(AY227:AY238)</f>
        <v>0</v>
      </c>
      <c r="AZ239" s="31">
        <f t="shared" si="656"/>
        <v>0</v>
      </c>
      <c r="BA239" s="33"/>
      <c r="BB239" s="32">
        <f t="shared" ref="BB239:BC239" si="657">SUM(BB227:BB238)</f>
        <v>0</v>
      </c>
      <c r="BC239" s="31">
        <f t="shared" si="657"/>
        <v>0</v>
      </c>
      <c r="BD239" s="33"/>
      <c r="BE239" s="32">
        <f t="shared" ref="BE239:BF239" si="658">SUM(BE227:BE238)</f>
        <v>0</v>
      </c>
      <c r="BF239" s="31">
        <f t="shared" si="658"/>
        <v>0</v>
      </c>
      <c r="BG239" s="33"/>
      <c r="BH239" s="32">
        <f t="shared" ref="BH239:BI239" si="659">SUM(BH227:BH238)</f>
        <v>0</v>
      </c>
      <c r="BI239" s="31">
        <f t="shared" si="659"/>
        <v>0</v>
      </c>
      <c r="BJ239" s="33"/>
      <c r="BK239" s="32">
        <f t="shared" ref="BK239:BL239" si="660">SUM(BK227:BK238)</f>
        <v>0</v>
      </c>
      <c r="BL239" s="31">
        <f t="shared" si="660"/>
        <v>0</v>
      </c>
      <c r="BM239" s="33"/>
      <c r="BN239" s="32">
        <f t="shared" ref="BN239:BO239" si="661">SUM(BN227:BN238)</f>
        <v>0</v>
      </c>
      <c r="BO239" s="31">
        <f t="shared" si="661"/>
        <v>0</v>
      </c>
      <c r="BP239" s="33"/>
      <c r="BQ239" s="32">
        <f t="shared" ref="BQ239:BR239" si="662">SUM(BQ227:BQ238)</f>
        <v>0</v>
      </c>
      <c r="BR239" s="31">
        <f t="shared" si="662"/>
        <v>0</v>
      </c>
      <c r="BS239" s="33"/>
      <c r="BT239" s="32">
        <f t="shared" ref="BT239:BU239" si="663">SUM(BT227:BT238)</f>
        <v>0</v>
      </c>
      <c r="BU239" s="31">
        <f t="shared" si="663"/>
        <v>0</v>
      </c>
      <c r="BV239" s="33"/>
      <c r="BW239" s="32">
        <f t="shared" ref="BW239:BX239" si="664">SUM(BW227:BW238)</f>
        <v>0</v>
      </c>
      <c r="BX239" s="31">
        <f t="shared" si="664"/>
        <v>0</v>
      </c>
      <c r="BY239" s="33"/>
      <c r="BZ239" s="32">
        <f t="shared" ref="BZ239:CA239" si="665">SUM(BZ227:BZ238)</f>
        <v>0</v>
      </c>
      <c r="CA239" s="31">
        <f t="shared" si="665"/>
        <v>0</v>
      </c>
      <c r="CB239" s="33"/>
      <c r="CC239" s="32">
        <f t="shared" ref="CC239:CD239" si="666">SUM(CC227:CC238)</f>
        <v>0</v>
      </c>
      <c r="CD239" s="31">
        <f t="shared" si="666"/>
        <v>0</v>
      </c>
      <c r="CE239" s="33"/>
      <c r="CF239" s="32"/>
      <c r="CG239" s="31"/>
      <c r="CH239" s="33"/>
      <c r="CI239" s="32">
        <f t="shared" ref="CI239:CJ239" si="667">SUM(CI227:CI238)</f>
        <v>0</v>
      </c>
      <c r="CJ239" s="31">
        <f t="shared" si="667"/>
        <v>0</v>
      </c>
      <c r="CK239" s="33"/>
      <c r="CL239" s="32">
        <f t="shared" ref="CL239:CM239" si="668">SUM(CL227:CL238)</f>
        <v>0</v>
      </c>
      <c r="CM239" s="31">
        <f t="shared" si="668"/>
        <v>0</v>
      </c>
      <c r="CN239" s="33"/>
      <c r="CO239" s="32">
        <f t="shared" ref="CO239:CP239" si="669">SUM(CO227:CO238)</f>
        <v>0</v>
      </c>
      <c r="CP239" s="31">
        <f t="shared" si="669"/>
        <v>0</v>
      </c>
      <c r="CQ239" s="33"/>
      <c r="CR239" s="32">
        <f t="shared" ref="CR239:CS239" si="670">SUM(CR227:CR238)</f>
        <v>0</v>
      </c>
      <c r="CS239" s="31">
        <f t="shared" si="670"/>
        <v>0</v>
      </c>
      <c r="CT239" s="33"/>
      <c r="CU239" s="32">
        <f t="shared" ref="CU239:CV239" si="671">SUM(CU227:CU238)</f>
        <v>0</v>
      </c>
      <c r="CV239" s="31">
        <f t="shared" si="671"/>
        <v>0</v>
      </c>
      <c r="CW239" s="33"/>
      <c r="CX239" s="32">
        <f t="shared" ref="CX239:CY239" si="672">SUM(CX227:CX238)</f>
        <v>40.480000000000004</v>
      </c>
      <c r="CY239" s="31">
        <f t="shared" si="672"/>
        <v>1016.048</v>
      </c>
      <c r="CZ239" s="33"/>
      <c r="DA239" s="32">
        <f t="shared" ref="DA239:DB239" si="673">SUM(DA227:DA238)</f>
        <v>0</v>
      </c>
      <c r="DB239" s="31">
        <f t="shared" si="673"/>
        <v>0</v>
      </c>
      <c r="DC239" s="33"/>
      <c r="DD239" s="32">
        <f t="shared" ref="DD239:DE239" si="674">SUM(DD227:DD238)</f>
        <v>0</v>
      </c>
      <c r="DE239" s="31">
        <f t="shared" si="674"/>
        <v>0</v>
      </c>
      <c r="DF239" s="33"/>
      <c r="DG239" s="32">
        <f t="shared" si="639"/>
        <v>40.500000000000007</v>
      </c>
      <c r="DH239" s="33">
        <f t="shared" si="640"/>
        <v>1016.288</v>
      </c>
    </row>
    <row r="240" spans="1:112" x14ac:dyDescent="0.3">
      <c r="A240" s="51">
        <v>2022</v>
      </c>
      <c r="B240" s="52" t="s">
        <v>2</v>
      </c>
      <c r="C240" s="6">
        <v>0</v>
      </c>
      <c r="D240" s="5">
        <v>0</v>
      </c>
      <c r="E240" s="8">
        <f>IF(C240=0,0,D240/C240*1000)</f>
        <v>0</v>
      </c>
      <c r="F240" s="6">
        <v>0</v>
      </c>
      <c r="G240" s="5">
        <v>0</v>
      </c>
      <c r="H240" s="8">
        <f t="shared" ref="H240:H251" si="675">IF(F240=0,0,G240/F240*1000)</f>
        <v>0</v>
      </c>
      <c r="I240" s="6">
        <v>0</v>
      </c>
      <c r="J240" s="5">
        <v>0</v>
      </c>
      <c r="K240" s="8">
        <f t="shared" ref="K240:K251" si="676">IF(I240=0,0,J240/I240*1000)</f>
        <v>0</v>
      </c>
      <c r="L240" s="6">
        <v>0</v>
      </c>
      <c r="M240" s="5">
        <v>0</v>
      </c>
      <c r="N240" s="8">
        <f t="shared" ref="N240:N251" si="677">IF(L240=0,0,M240/L240*1000)</f>
        <v>0</v>
      </c>
      <c r="O240" s="6">
        <v>0</v>
      </c>
      <c r="P240" s="5">
        <v>0</v>
      </c>
      <c r="Q240" s="8">
        <f t="shared" ref="Q240:Q251" si="678">IF(O240=0,0,P240/O240*1000)</f>
        <v>0</v>
      </c>
      <c r="R240" s="6">
        <v>0</v>
      </c>
      <c r="S240" s="5">
        <v>0</v>
      </c>
      <c r="T240" s="8">
        <f t="shared" ref="T240:T251" si="679">IF(R240=0,0,S240/R240*1000)</f>
        <v>0</v>
      </c>
      <c r="U240" s="6">
        <v>0</v>
      </c>
      <c r="V240" s="5">
        <v>0</v>
      </c>
      <c r="W240" s="8">
        <f t="shared" ref="W240:W251" si="680">IF(U240=0,0,V240/U240*1000)</f>
        <v>0</v>
      </c>
      <c r="X240" s="6">
        <v>0</v>
      </c>
      <c r="Y240" s="5">
        <v>0</v>
      </c>
      <c r="Z240" s="8">
        <f t="shared" ref="Z240:Z251" si="681">IF(X240=0,0,Y240/X240*1000)</f>
        <v>0</v>
      </c>
      <c r="AA240" s="6">
        <v>0</v>
      </c>
      <c r="AB240" s="5">
        <v>0</v>
      </c>
      <c r="AC240" s="8">
        <f t="shared" ref="AC240:AC251" si="682">IF(AA240=0,0,AB240/AA240*1000)</f>
        <v>0</v>
      </c>
      <c r="AD240" s="6">
        <v>0</v>
      </c>
      <c r="AE240" s="5">
        <v>0</v>
      </c>
      <c r="AF240" s="8">
        <f t="shared" ref="AF240:AF251" si="683">IF(AD240=0,0,AE240/AD240*1000)</f>
        <v>0</v>
      </c>
      <c r="AG240" s="6">
        <v>0</v>
      </c>
      <c r="AH240" s="5">
        <v>0</v>
      </c>
      <c r="AI240" s="8">
        <f t="shared" ref="AI240:AI251" si="684">IF(AG240=0,0,AH240/AG240*1000)</f>
        <v>0</v>
      </c>
      <c r="AJ240" s="6"/>
      <c r="AK240" s="5"/>
      <c r="AL240" s="8"/>
      <c r="AM240" s="6">
        <v>0</v>
      </c>
      <c r="AN240" s="5">
        <v>0</v>
      </c>
      <c r="AO240" s="8">
        <f t="shared" ref="AO240:AO251" si="685">IF(AM240=0,0,AN240/AM240*1000)</f>
        <v>0</v>
      </c>
      <c r="AP240" s="6">
        <v>0</v>
      </c>
      <c r="AQ240" s="5">
        <v>0</v>
      </c>
      <c r="AR240" s="8">
        <f t="shared" ref="AR240:AR251" si="686">IF(AP240=0,0,AQ240/AP240*1000)</f>
        <v>0</v>
      </c>
      <c r="AS240" s="6">
        <v>0</v>
      </c>
      <c r="AT240" s="5">
        <v>0</v>
      </c>
      <c r="AU240" s="8">
        <f t="shared" ref="AU240:AU251" si="687">IF(AS240=0,0,AT240/AS240*1000)</f>
        <v>0</v>
      </c>
      <c r="AV240" s="6">
        <v>0</v>
      </c>
      <c r="AW240" s="5">
        <v>0</v>
      </c>
      <c r="AX240" s="8">
        <f t="shared" ref="AX240:AX251" si="688">IF(AV240=0,0,AW240/AV240*1000)</f>
        <v>0</v>
      </c>
      <c r="AY240" s="6">
        <v>0</v>
      </c>
      <c r="AZ240" s="5">
        <v>0</v>
      </c>
      <c r="BA240" s="8">
        <f t="shared" ref="BA240:BA251" si="689">IF(AY240=0,0,AZ240/AY240*1000)</f>
        <v>0</v>
      </c>
      <c r="BB240" s="6">
        <v>0</v>
      </c>
      <c r="BC240" s="5">
        <v>0</v>
      </c>
      <c r="BD240" s="8">
        <f t="shared" ref="BD240:BD251" si="690">IF(BB240=0,0,BC240/BB240*1000)</f>
        <v>0</v>
      </c>
      <c r="BE240" s="6">
        <v>0</v>
      </c>
      <c r="BF240" s="5">
        <v>0</v>
      </c>
      <c r="BG240" s="8">
        <f t="shared" ref="BG240:BG251" si="691">IF(BE240=0,0,BF240/BE240*1000)</f>
        <v>0</v>
      </c>
      <c r="BH240" s="6">
        <v>0</v>
      </c>
      <c r="BI240" s="5">
        <v>0</v>
      </c>
      <c r="BJ240" s="8">
        <f t="shared" ref="BJ240:BJ251" si="692">IF(BH240=0,0,BI240/BH240*1000)</f>
        <v>0</v>
      </c>
      <c r="BK240" s="6">
        <v>0</v>
      </c>
      <c r="BL240" s="5">
        <v>0</v>
      </c>
      <c r="BM240" s="8">
        <f t="shared" ref="BM240:BM251" si="693">IF(BK240=0,0,BL240/BK240*1000)</f>
        <v>0</v>
      </c>
      <c r="BN240" s="6">
        <v>0</v>
      </c>
      <c r="BO240" s="5">
        <v>0</v>
      </c>
      <c r="BP240" s="8">
        <f t="shared" ref="BP240:BP251" si="694">IF(BN240=0,0,BO240/BN240*1000)</f>
        <v>0</v>
      </c>
      <c r="BQ240" s="6">
        <v>0</v>
      </c>
      <c r="BR240" s="5">
        <v>0</v>
      </c>
      <c r="BS240" s="8">
        <f t="shared" ref="BS240:BS251" si="695">IF(BQ240=0,0,BR240/BQ240*1000)</f>
        <v>0</v>
      </c>
      <c r="BT240" s="6">
        <v>0</v>
      </c>
      <c r="BU240" s="5">
        <v>0</v>
      </c>
      <c r="BV240" s="8">
        <f t="shared" ref="BV240:BV251" si="696">IF(BT240=0,0,BU240/BT240*1000)</f>
        <v>0</v>
      </c>
      <c r="BW240" s="6">
        <v>0</v>
      </c>
      <c r="BX240" s="5">
        <v>0</v>
      </c>
      <c r="BY240" s="8">
        <f t="shared" ref="BY240:BY251" si="697">IF(BW240=0,0,BX240/BW240*1000)</f>
        <v>0</v>
      </c>
      <c r="BZ240" s="6">
        <v>0</v>
      </c>
      <c r="CA240" s="5">
        <v>0</v>
      </c>
      <c r="CB240" s="8">
        <f t="shared" ref="CB240:CB251" si="698">IF(BZ240=0,0,CA240/BZ240*1000)</f>
        <v>0</v>
      </c>
      <c r="CC240" s="6">
        <v>0</v>
      </c>
      <c r="CD240" s="5">
        <v>0</v>
      </c>
      <c r="CE240" s="8">
        <f t="shared" ref="CE240:CE251" si="699">IF(CC240=0,0,CD240/CC240*1000)</f>
        <v>0</v>
      </c>
      <c r="CF240" s="6"/>
      <c r="CG240" s="5"/>
      <c r="CH240" s="8"/>
      <c r="CI240" s="6">
        <v>0</v>
      </c>
      <c r="CJ240" s="5">
        <v>0</v>
      </c>
      <c r="CK240" s="8">
        <f t="shared" ref="CK240:CK251" si="700">IF(CI240=0,0,CJ240/CI240*1000)</f>
        <v>0</v>
      </c>
      <c r="CL240" s="6">
        <v>0</v>
      </c>
      <c r="CM240" s="5">
        <v>0</v>
      </c>
      <c r="CN240" s="8">
        <f t="shared" ref="CN240:CN251" si="701">IF(CL240=0,0,CM240/CL240*1000)</f>
        <v>0</v>
      </c>
      <c r="CO240" s="6">
        <v>0</v>
      </c>
      <c r="CP240" s="5">
        <v>0</v>
      </c>
      <c r="CQ240" s="8">
        <f t="shared" ref="CQ240:CQ251" si="702">IF(CO240=0,0,CP240/CO240*1000)</f>
        <v>0</v>
      </c>
      <c r="CR240" s="6">
        <v>0</v>
      </c>
      <c r="CS240" s="5">
        <v>0</v>
      </c>
      <c r="CT240" s="8">
        <f t="shared" ref="CT240:CT251" si="703">IF(CR240=0,0,CS240/CR240*1000)</f>
        <v>0</v>
      </c>
      <c r="CU240" s="6">
        <v>0</v>
      </c>
      <c r="CV240" s="5">
        <v>0</v>
      </c>
      <c r="CW240" s="8">
        <f t="shared" ref="CW240:CW251" si="704">IF(CU240=0,0,CV240/CU240*1000)</f>
        <v>0</v>
      </c>
      <c r="CX240" s="6">
        <v>0</v>
      </c>
      <c r="CY240" s="5">
        <v>0</v>
      </c>
      <c r="CZ240" s="8">
        <f t="shared" ref="CZ240:CZ251" si="705">IF(CX240=0,0,CY240/CX240*1000)</f>
        <v>0</v>
      </c>
      <c r="DA240" s="6">
        <v>0</v>
      </c>
      <c r="DB240" s="5">
        <v>0</v>
      </c>
      <c r="DC240" s="8">
        <f t="shared" ref="DC240:DC251" si="706">IF(DA240=0,0,DB240/DA240*1000)</f>
        <v>0</v>
      </c>
      <c r="DD240" s="6">
        <v>0</v>
      </c>
      <c r="DE240" s="5">
        <v>0</v>
      </c>
      <c r="DF240" s="8">
        <f t="shared" ref="DF240:DF251" si="707">IF(DD240=0,0,DE240/DD240*1000)</f>
        <v>0</v>
      </c>
      <c r="DG240" s="6">
        <f>SUMIF($C$5:$DF$5,"Ton",C240:DF240)</f>
        <v>0</v>
      </c>
      <c r="DH240" s="8">
        <f>SUMIF($C$5:$CP$5,"F*",C240:DF240)</f>
        <v>0</v>
      </c>
    </row>
    <row r="241" spans="1:112" x14ac:dyDescent="0.3">
      <c r="A241" s="51">
        <v>2022</v>
      </c>
      <c r="B241" s="52" t="s">
        <v>3</v>
      </c>
      <c r="C241" s="6">
        <v>0</v>
      </c>
      <c r="D241" s="5">
        <v>0</v>
      </c>
      <c r="E241" s="8">
        <f t="shared" ref="E241:E242" si="708">IF(C241=0,0,D241/C241*1000)</f>
        <v>0</v>
      </c>
      <c r="F241" s="6">
        <v>0</v>
      </c>
      <c r="G241" s="5">
        <v>0</v>
      </c>
      <c r="H241" s="8">
        <f t="shared" si="675"/>
        <v>0</v>
      </c>
      <c r="I241" s="6">
        <v>0</v>
      </c>
      <c r="J241" s="5">
        <v>0</v>
      </c>
      <c r="K241" s="8">
        <f t="shared" si="676"/>
        <v>0</v>
      </c>
      <c r="L241" s="6">
        <v>0</v>
      </c>
      <c r="M241" s="5">
        <v>0</v>
      </c>
      <c r="N241" s="8">
        <f t="shared" si="677"/>
        <v>0</v>
      </c>
      <c r="O241" s="6">
        <v>0</v>
      </c>
      <c r="P241" s="5">
        <v>0</v>
      </c>
      <c r="Q241" s="8">
        <f t="shared" si="678"/>
        <v>0</v>
      </c>
      <c r="R241" s="6">
        <v>0</v>
      </c>
      <c r="S241" s="5">
        <v>0</v>
      </c>
      <c r="T241" s="8">
        <f t="shared" si="679"/>
        <v>0</v>
      </c>
      <c r="U241" s="6">
        <v>0</v>
      </c>
      <c r="V241" s="5">
        <v>0</v>
      </c>
      <c r="W241" s="8">
        <f t="shared" si="680"/>
        <v>0</v>
      </c>
      <c r="X241" s="64">
        <v>0.94128999999999996</v>
      </c>
      <c r="Y241" s="5">
        <v>0.70899999999999996</v>
      </c>
      <c r="Z241" s="8">
        <f t="shared" si="681"/>
        <v>753.22164263935667</v>
      </c>
      <c r="AA241" s="6">
        <v>0</v>
      </c>
      <c r="AB241" s="5">
        <v>0</v>
      </c>
      <c r="AC241" s="8">
        <f t="shared" si="682"/>
        <v>0</v>
      </c>
      <c r="AD241" s="6">
        <v>0</v>
      </c>
      <c r="AE241" s="5">
        <v>0</v>
      </c>
      <c r="AF241" s="8">
        <f t="shared" si="683"/>
        <v>0</v>
      </c>
      <c r="AG241" s="6">
        <v>0</v>
      </c>
      <c r="AH241" s="5">
        <v>0</v>
      </c>
      <c r="AI241" s="8">
        <f t="shared" si="684"/>
        <v>0</v>
      </c>
      <c r="AJ241" s="6"/>
      <c r="AK241" s="5"/>
      <c r="AL241" s="8"/>
      <c r="AM241" s="6">
        <v>0</v>
      </c>
      <c r="AN241" s="5">
        <v>0</v>
      </c>
      <c r="AO241" s="8">
        <f t="shared" si="685"/>
        <v>0</v>
      </c>
      <c r="AP241" s="6">
        <v>0</v>
      </c>
      <c r="AQ241" s="5">
        <v>0</v>
      </c>
      <c r="AR241" s="8">
        <f t="shared" si="686"/>
        <v>0</v>
      </c>
      <c r="AS241" s="6">
        <v>0</v>
      </c>
      <c r="AT241" s="5">
        <v>0</v>
      </c>
      <c r="AU241" s="8">
        <f t="shared" si="687"/>
        <v>0</v>
      </c>
      <c r="AV241" s="6">
        <v>0</v>
      </c>
      <c r="AW241" s="5">
        <v>0</v>
      </c>
      <c r="AX241" s="8">
        <f t="shared" si="688"/>
        <v>0</v>
      </c>
      <c r="AY241" s="6">
        <v>0</v>
      </c>
      <c r="AZ241" s="5">
        <v>0</v>
      </c>
      <c r="BA241" s="8">
        <f t="shared" si="689"/>
        <v>0</v>
      </c>
      <c r="BB241" s="6">
        <v>0</v>
      </c>
      <c r="BC241" s="5">
        <v>0</v>
      </c>
      <c r="BD241" s="8">
        <f t="shared" si="690"/>
        <v>0</v>
      </c>
      <c r="BE241" s="6">
        <v>0</v>
      </c>
      <c r="BF241" s="5">
        <v>0</v>
      </c>
      <c r="BG241" s="8">
        <f t="shared" si="691"/>
        <v>0</v>
      </c>
      <c r="BH241" s="6">
        <v>0</v>
      </c>
      <c r="BI241" s="5">
        <v>0</v>
      </c>
      <c r="BJ241" s="8">
        <f t="shared" si="692"/>
        <v>0</v>
      </c>
      <c r="BK241" s="6">
        <v>0</v>
      </c>
      <c r="BL241" s="5">
        <v>0</v>
      </c>
      <c r="BM241" s="8">
        <f t="shared" si="693"/>
        <v>0</v>
      </c>
      <c r="BN241" s="6">
        <v>0</v>
      </c>
      <c r="BO241" s="5">
        <v>0</v>
      </c>
      <c r="BP241" s="8">
        <f t="shared" si="694"/>
        <v>0</v>
      </c>
      <c r="BQ241" s="6">
        <v>0</v>
      </c>
      <c r="BR241" s="5">
        <v>0</v>
      </c>
      <c r="BS241" s="8">
        <f t="shared" si="695"/>
        <v>0</v>
      </c>
      <c r="BT241" s="6">
        <v>0</v>
      </c>
      <c r="BU241" s="5">
        <v>0</v>
      </c>
      <c r="BV241" s="8">
        <f t="shared" si="696"/>
        <v>0</v>
      </c>
      <c r="BW241" s="6">
        <v>0</v>
      </c>
      <c r="BX241" s="5">
        <v>0</v>
      </c>
      <c r="BY241" s="8">
        <f t="shared" si="697"/>
        <v>0</v>
      </c>
      <c r="BZ241" s="6">
        <v>0</v>
      </c>
      <c r="CA241" s="5">
        <v>0</v>
      </c>
      <c r="CB241" s="8">
        <f t="shared" si="698"/>
        <v>0</v>
      </c>
      <c r="CC241" s="6">
        <v>0</v>
      </c>
      <c r="CD241" s="5">
        <v>0</v>
      </c>
      <c r="CE241" s="8">
        <f t="shared" si="699"/>
        <v>0</v>
      </c>
      <c r="CF241" s="6"/>
      <c r="CG241" s="5"/>
      <c r="CH241" s="8"/>
      <c r="CI241" s="6">
        <v>0</v>
      </c>
      <c r="CJ241" s="5">
        <v>0</v>
      </c>
      <c r="CK241" s="8">
        <f t="shared" si="700"/>
        <v>0</v>
      </c>
      <c r="CL241" s="6">
        <v>0</v>
      </c>
      <c r="CM241" s="5">
        <v>0</v>
      </c>
      <c r="CN241" s="8">
        <f t="shared" si="701"/>
        <v>0</v>
      </c>
      <c r="CO241" s="6">
        <v>0</v>
      </c>
      <c r="CP241" s="5">
        <v>0</v>
      </c>
      <c r="CQ241" s="8">
        <f t="shared" si="702"/>
        <v>0</v>
      </c>
      <c r="CR241" s="6">
        <v>0</v>
      </c>
      <c r="CS241" s="5">
        <v>0</v>
      </c>
      <c r="CT241" s="8">
        <f t="shared" si="703"/>
        <v>0</v>
      </c>
      <c r="CU241" s="6">
        <v>0</v>
      </c>
      <c r="CV241" s="5">
        <v>0</v>
      </c>
      <c r="CW241" s="8">
        <f t="shared" si="704"/>
        <v>0</v>
      </c>
      <c r="CX241" s="6">
        <v>0</v>
      </c>
      <c r="CY241" s="5">
        <v>0</v>
      </c>
      <c r="CZ241" s="8">
        <f t="shared" si="705"/>
        <v>0</v>
      </c>
      <c r="DA241" s="6">
        <v>0</v>
      </c>
      <c r="DB241" s="5">
        <v>0</v>
      </c>
      <c r="DC241" s="8">
        <f t="shared" si="706"/>
        <v>0</v>
      </c>
      <c r="DD241" s="6">
        <v>0</v>
      </c>
      <c r="DE241" s="5">
        <v>0</v>
      </c>
      <c r="DF241" s="8">
        <f t="shared" si="707"/>
        <v>0</v>
      </c>
      <c r="DG241" s="6">
        <f t="shared" ref="DG241:DG252" si="709">SUMIF($C$5:$DF$5,"Ton",C241:DF241)</f>
        <v>0.94128999999999996</v>
      </c>
      <c r="DH241" s="8">
        <f t="shared" ref="DH241:DH252" si="710">SUMIF($C$5:$CP$5,"F*",C241:DF241)</f>
        <v>0.70899999999999996</v>
      </c>
    </row>
    <row r="242" spans="1:112" x14ac:dyDescent="0.3">
      <c r="A242" s="51">
        <v>2022</v>
      </c>
      <c r="B242" s="52" t="s">
        <v>4</v>
      </c>
      <c r="C242" s="6">
        <v>0</v>
      </c>
      <c r="D242" s="5">
        <v>0</v>
      </c>
      <c r="E242" s="8">
        <f t="shared" si="708"/>
        <v>0</v>
      </c>
      <c r="F242" s="6">
        <v>0</v>
      </c>
      <c r="G242" s="5">
        <v>0</v>
      </c>
      <c r="H242" s="8">
        <f t="shared" si="675"/>
        <v>0</v>
      </c>
      <c r="I242" s="6">
        <v>0</v>
      </c>
      <c r="J242" s="5">
        <v>0</v>
      </c>
      <c r="K242" s="8">
        <f t="shared" si="676"/>
        <v>0</v>
      </c>
      <c r="L242" s="6">
        <v>0</v>
      </c>
      <c r="M242" s="5">
        <v>0</v>
      </c>
      <c r="N242" s="8">
        <f t="shared" si="677"/>
        <v>0</v>
      </c>
      <c r="O242" s="6">
        <v>0</v>
      </c>
      <c r="P242" s="5">
        <v>0</v>
      </c>
      <c r="Q242" s="8">
        <f t="shared" si="678"/>
        <v>0</v>
      </c>
      <c r="R242" s="6">
        <v>0</v>
      </c>
      <c r="S242" s="5">
        <v>0</v>
      </c>
      <c r="T242" s="8">
        <f t="shared" si="679"/>
        <v>0</v>
      </c>
      <c r="U242" s="64">
        <v>6012.9440000000004</v>
      </c>
      <c r="V242" s="5">
        <v>131134.55600000001</v>
      </c>
      <c r="W242" s="8">
        <f t="shared" si="680"/>
        <v>21808.710674837486</v>
      </c>
      <c r="X242" s="6">
        <v>0</v>
      </c>
      <c r="Y242" s="5">
        <v>0</v>
      </c>
      <c r="Z242" s="8">
        <f t="shared" si="681"/>
        <v>0</v>
      </c>
      <c r="AA242" s="6">
        <v>0</v>
      </c>
      <c r="AB242" s="5">
        <v>0</v>
      </c>
      <c r="AC242" s="8">
        <f t="shared" si="682"/>
        <v>0</v>
      </c>
      <c r="AD242" s="6">
        <v>0</v>
      </c>
      <c r="AE242" s="5">
        <v>0</v>
      </c>
      <c r="AF242" s="8">
        <f t="shared" si="683"/>
        <v>0</v>
      </c>
      <c r="AG242" s="6">
        <v>0</v>
      </c>
      <c r="AH242" s="5">
        <v>0</v>
      </c>
      <c r="AI242" s="8">
        <f t="shared" si="684"/>
        <v>0</v>
      </c>
      <c r="AJ242" s="6"/>
      <c r="AK242" s="5"/>
      <c r="AL242" s="8"/>
      <c r="AM242" s="6">
        <v>0</v>
      </c>
      <c r="AN242" s="5">
        <v>0</v>
      </c>
      <c r="AO242" s="8">
        <f t="shared" si="685"/>
        <v>0</v>
      </c>
      <c r="AP242" s="6">
        <v>0</v>
      </c>
      <c r="AQ242" s="5">
        <v>0</v>
      </c>
      <c r="AR242" s="8">
        <f t="shared" si="686"/>
        <v>0</v>
      </c>
      <c r="AS242" s="6">
        <v>0</v>
      </c>
      <c r="AT242" s="5">
        <v>0</v>
      </c>
      <c r="AU242" s="8">
        <f t="shared" si="687"/>
        <v>0</v>
      </c>
      <c r="AV242" s="6">
        <v>0</v>
      </c>
      <c r="AW242" s="5">
        <v>0</v>
      </c>
      <c r="AX242" s="8">
        <f t="shared" si="688"/>
        <v>0</v>
      </c>
      <c r="AY242" s="6">
        <v>0</v>
      </c>
      <c r="AZ242" s="5">
        <v>0</v>
      </c>
      <c r="BA242" s="8">
        <f t="shared" si="689"/>
        <v>0</v>
      </c>
      <c r="BB242" s="6">
        <v>0</v>
      </c>
      <c r="BC242" s="5">
        <v>0</v>
      </c>
      <c r="BD242" s="8">
        <f t="shared" si="690"/>
        <v>0</v>
      </c>
      <c r="BE242" s="6">
        <v>0</v>
      </c>
      <c r="BF242" s="5">
        <v>0</v>
      </c>
      <c r="BG242" s="8">
        <f t="shared" si="691"/>
        <v>0</v>
      </c>
      <c r="BH242" s="6">
        <v>0</v>
      </c>
      <c r="BI242" s="5">
        <v>0</v>
      </c>
      <c r="BJ242" s="8">
        <f t="shared" si="692"/>
        <v>0</v>
      </c>
      <c r="BK242" s="6">
        <v>0</v>
      </c>
      <c r="BL242" s="5">
        <v>0</v>
      </c>
      <c r="BM242" s="8">
        <f t="shared" si="693"/>
        <v>0</v>
      </c>
      <c r="BN242" s="6">
        <v>0</v>
      </c>
      <c r="BO242" s="5">
        <v>0</v>
      </c>
      <c r="BP242" s="8">
        <f t="shared" si="694"/>
        <v>0</v>
      </c>
      <c r="BQ242" s="6">
        <v>0</v>
      </c>
      <c r="BR242" s="5">
        <v>0</v>
      </c>
      <c r="BS242" s="8">
        <f t="shared" si="695"/>
        <v>0</v>
      </c>
      <c r="BT242" s="6">
        <v>0</v>
      </c>
      <c r="BU242" s="5">
        <v>0</v>
      </c>
      <c r="BV242" s="8">
        <f t="shared" si="696"/>
        <v>0</v>
      </c>
      <c r="BW242" s="6">
        <v>0</v>
      </c>
      <c r="BX242" s="5">
        <v>0</v>
      </c>
      <c r="BY242" s="8">
        <f t="shared" si="697"/>
        <v>0</v>
      </c>
      <c r="BZ242" s="6">
        <v>0</v>
      </c>
      <c r="CA242" s="5">
        <v>0</v>
      </c>
      <c r="CB242" s="8">
        <f t="shared" si="698"/>
        <v>0</v>
      </c>
      <c r="CC242" s="6">
        <v>0</v>
      </c>
      <c r="CD242" s="5">
        <v>0</v>
      </c>
      <c r="CE242" s="8">
        <f t="shared" si="699"/>
        <v>0</v>
      </c>
      <c r="CF242" s="6"/>
      <c r="CG242" s="5"/>
      <c r="CH242" s="8"/>
      <c r="CI242" s="6">
        <v>0</v>
      </c>
      <c r="CJ242" s="5">
        <v>0</v>
      </c>
      <c r="CK242" s="8">
        <f t="shared" si="700"/>
        <v>0</v>
      </c>
      <c r="CL242" s="6">
        <v>0</v>
      </c>
      <c r="CM242" s="5">
        <v>0</v>
      </c>
      <c r="CN242" s="8">
        <f t="shared" si="701"/>
        <v>0</v>
      </c>
      <c r="CO242" s="6">
        <v>0</v>
      </c>
      <c r="CP242" s="5">
        <v>0</v>
      </c>
      <c r="CQ242" s="8">
        <f t="shared" si="702"/>
        <v>0</v>
      </c>
      <c r="CR242" s="6">
        <v>0</v>
      </c>
      <c r="CS242" s="5">
        <v>0</v>
      </c>
      <c r="CT242" s="8">
        <f t="shared" si="703"/>
        <v>0</v>
      </c>
      <c r="CU242" s="6">
        <v>0</v>
      </c>
      <c r="CV242" s="5">
        <v>0</v>
      </c>
      <c r="CW242" s="8">
        <f t="shared" si="704"/>
        <v>0</v>
      </c>
      <c r="CX242" s="6">
        <v>0</v>
      </c>
      <c r="CY242" s="5">
        <v>0</v>
      </c>
      <c r="CZ242" s="8">
        <f t="shared" si="705"/>
        <v>0</v>
      </c>
      <c r="DA242" s="6">
        <v>0</v>
      </c>
      <c r="DB242" s="5">
        <v>0</v>
      </c>
      <c r="DC242" s="8">
        <f t="shared" si="706"/>
        <v>0</v>
      </c>
      <c r="DD242" s="6">
        <v>0</v>
      </c>
      <c r="DE242" s="5">
        <v>0</v>
      </c>
      <c r="DF242" s="8">
        <f t="shared" si="707"/>
        <v>0</v>
      </c>
      <c r="DG242" s="6">
        <f t="shared" si="709"/>
        <v>6012.9440000000004</v>
      </c>
      <c r="DH242" s="8">
        <f t="shared" si="710"/>
        <v>131134.55600000001</v>
      </c>
    </row>
    <row r="243" spans="1:112" x14ac:dyDescent="0.3">
      <c r="A243" s="51">
        <v>2022</v>
      </c>
      <c r="B243" s="52" t="s">
        <v>5</v>
      </c>
      <c r="C243" s="6">
        <v>0</v>
      </c>
      <c r="D243" s="5">
        <v>0</v>
      </c>
      <c r="E243" s="8">
        <f>IF(C243=0,0,D243/C243*1000)</f>
        <v>0</v>
      </c>
      <c r="F243" s="6">
        <v>0</v>
      </c>
      <c r="G243" s="5">
        <v>0</v>
      </c>
      <c r="H243" s="8">
        <f t="shared" si="675"/>
        <v>0</v>
      </c>
      <c r="I243" s="6">
        <v>0</v>
      </c>
      <c r="J243" s="5">
        <v>0</v>
      </c>
      <c r="K243" s="8">
        <f t="shared" si="676"/>
        <v>0</v>
      </c>
      <c r="L243" s="6">
        <v>0</v>
      </c>
      <c r="M243" s="5">
        <v>0</v>
      </c>
      <c r="N243" s="8">
        <f t="shared" si="677"/>
        <v>0</v>
      </c>
      <c r="O243" s="6">
        <v>0</v>
      </c>
      <c r="P243" s="5">
        <v>0</v>
      </c>
      <c r="Q243" s="8">
        <f t="shared" si="678"/>
        <v>0</v>
      </c>
      <c r="R243" s="6">
        <v>0</v>
      </c>
      <c r="S243" s="5">
        <v>0</v>
      </c>
      <c r="T243" s="8">
        <f t="shared" si="679"/>
        <v>0</v>
      </c>
      <c r="U243" s="6">
        <v>0</v>
      </c>
      <c r="V243" s="5">
        <v>0</v>
      </c>
      <c r="W243" s="8">
        <f t="shared" si="680"/>
        <v>0</v>
      </c>
      <c r="X243" s="6">
        <v>0</v>
      </c>
      <c r="Y243" s="5">
        <v>0</v>
      </c>
      <c r="Z243" s="8">
        <f t="shared" si="681"/>
        <v>0</v>
      </c>
      <c r="AA243" s="6">
        <v>0</v>
      </c>
      <c r="AB243" s="5">
        <v>0</v>
      </c>
      <c r="AC243" s="8">
        <f t="shared" si="682"/>
        <v>0</v>
      </c>
      <c r="AD243" s="6">
        <v>0</v>
      </c>
      <c r="AE243" s="5">
        <v>0</v>
      </c>
      <c r="AF243" s="8">
        <f t="shared" si="683"/>
        <v>0</v>
      </c>
      <c r="AG243" s="6">
        <v>0</v>
      </c>
      <c r="AH243" s="5">
        <v>0</v>
      </c>
      <c r="AI243" s="8">
        <f t="shared" si="684"/>
        <v>0</v>
      </c>
      <c r="AJ243" s="6"/>
      <c r="AK243" s="5"/>
      <c r="AL243" s="8"/>
      <c r="AM243" s="6">
        <v>0</v>
      </c>
      <c r="AN243" s="5">
        <v>0</v>
      </c>
      <c r="AO243" s="8">
        <f t="shared" si="685"/>
        <v>0</v>
      </c>
      <c r="AP243" s="6">
        <v>0</v>
      </c>
      <c r="AQ243" s="5">
        <v>0</v>
      </c>
      <c r="AR243" s="8">
        <f t="shared" si="686"/>
        <v>0</v>
      </c>
      <c r="AS243" s="6">
        <v>0</v>
      </c>
      <c r="AT243" s="5">
        <v>0</v>
      </c>
      <c r="AU243" s="8">
        <f t="shared" si="687"/>
        <v>0</v>
      </c>
      <c r="AV243" s="6">
        <v>0</v>
      </c>
      <c r="AW243" s="5">
        <v>0</v>
      </c>
      <c r="AX243" s="8">
        <f t="shared" si="688"/>
        <v>0</v>
      </c>
      <c r="AY243" s="6">
        <v>0</v>
      </c>
      <c r="AZ243" s="5">
        <v>0</v>
      </c>
      <c r="BA243" s="8">
        <f t="shared" si="689"/>
        <v>0</v>
      </c>
      <c r="BB243" s="6">
        <v>0</v>
      </c>
      <c r="BC243" s="5">
        <v>0</v>
      </c>
      <c r="BD243" s="8">
        <f t="shared" si="690"/>
        <v>0</v>
      </c>
      <c r="BE243" s="6">
        <v>0</v>
      </c>
      <c r="BF243" s="5">
        <v>0</v>
      </c>
      <c r="BG243" s="8">
        <f t="shared" si="691"/>
        <v>0</v>
      </c>
      <c r="BH243" s="6">
        <v>0</v>
      </c>
      <c r="BI243" s="5">
        <v>0</v>
      </c>
      <c r="BJ243" s="8">
        <f t="shared" si="692"/>
        <v>0</v>
      </c>
      <c r="BK243" s="6">
        <v>0</v>
      </c>
      <c r="BL243" s="5">
        <v>0</v>
      </c>
      <c r="BM243" s="8">
        <f t="shared" si="693"/>
        <v>0</v>
      </c>
      <c r="BN243" s="6">
        <v>0</v>
      </c>
      <c r="BO243" s="5">
        <v>0</v>
      </c>
      <c r="BP243" s="8">
        <f t="shared" si="694"/>
        <v>0</v>
      </c>
      <c r="BQ243" s="6">
        <v>0</v>
      </c>
      <c r="BR243" s="5">
        <v>0</v>
      </c>
      <c r="BS243" s="8">
        <f t="shared" si="695"/>
        <v>0</v>
      </c>
      <c r="BT243" s="6">
        <v>0</v>
      </c>
      <c r="BU243" s="5">
        <v>0</v>
      </c>
      <c r="BV243" s="8">
        <f t="shared" si="696"/>
        <v>0</v>
      </c>
      <c r="BW243" s="6">
        <v>0</v>
      </c>
      <c r="BX243" s="5">
        <v>0</v>
      </c>
      <c r="BY243" s="8">
        <f t="shared" si="697"/>
        <v>0</v>
      </c>
      <c r="BZ243" s="6">
        <v>0</v>
      </c>
      <c r="CA243" s="5">
        <v>0</v>
      </c>
      <c r="CB243" s="8">
        <f t="shared" si="698"/>
        <v>0</v>
      </c>
      <c r="CC243" s="6">
        <v>0</v>
      </c>
      <c r="CD243" s="5">
        <v>0</v>
      </c>
      <c r="CE243" s="8">
        <f t="shared" si="699"/>
        <v>0</v>
      </c>
      <c r="CF243" s="6"/>
      <c r="CG243" s="5"/>
      <c r="CH243" s="8"/>
      <c r="CI243" s="6">
        <v>0</v>
      </c>
      <c r="CJ243" s="5">
        <v>0</v>
      </c>
      <c r="CK243" s="8">
        <f t="shared" si="700"/>
        <v>0</v>
      </c>
      <c r="CL243" s="6">
        <v>0</v>
      </c>
      <c r="CM243" s="5">
        <v>0</v>
      </c>
      <c r="CN243" s="8">
        <f t="shared" si="701"/>
        <v>0</v>
      </c>
      <c r="CO243" s="6">
        <v>0</v>
      </c>
      <c r="CP243" s="5">
        <v>0</v>
      </c>
      <c r="CQ243" s="8">
        <f t="shared" si="702"/>
        <v>0</v>
      </c>
      <c r="CR243" s="6">
        <v>0</v>
      </c>
      <c r="CS243" s="5">
        <v>0</v>
      </c>
      <c r="CT243" s="8">
        <f t="shared" si="703"/>
        <v>0</v>
      </c>
      <c r="CU243" s="6">
        <v>0</v>
      </c>
      <c r="CV243" s="5">
        <v>0</v>
      </c>
      <c r="CW243" s="8">
        <f t="shared" si="704"/>
        <v>0</v>
      </c>
      <c r="CX243" s="6">
        <v>0</v>
      </c>
      <c r="CY243" s="5">
        <v>0</v>
      </c>
      <c r="CZ243" s="8">
        <f t="shared" si="705"/>
        <v>0</v>
      </c>
      <c r="DA243" s="6">
        <v>0</v>
      </c>
      <c r="DB243" s="5">
        <v>0</v>
      </c>
      <c r="DC243" s="8">
        <f t="shared" si="706"/>
        <v>0</v>
      </c>
      <c r="DD243" s="6">
        <v>0</v>
      </c>
      <c r="DE243" s="5">
        <v>0</v>
      </c>
      <c r="DF243" s="8">
        <f t="shared" si="707"/>
        <v>0</v>
      </c>
      <c r="DG243" s="6">
        <f t="shared" si="709"/>
        <v>0</v>
      </c>
      <c r="DH243" s="8">
        <f t="shared" si="710"/>
        <v>0</v>
      </c>
    </row>
    <row r="244" spans="1:112" x14ac:dyDescent="0.3">
      <c r="A244" s="51">
        <v>2022</v>
      </c>
      <c r="B244" s="8" t="s">
        <v>6</v>
      </c>
      <c r="C244" s="6">
        <v>0</v>
      </c>
      <c r="D244" s="5">
        <v>0</v>
      </c>
      <c r="E244" s="8">
        <f t="shared" ref="E244:E251" si="711">IF(C244=0,0,D244/C244*1000)</f>
        <v>0</v>
      </c>
      <c r="F244" s="6">
        <v>0</v>
      </c>
      <c r="G244" s="5">
        <v>0</v>
      </c>
      <c r="H244" s="8">
        <f t="shared" si="675"/>
        <v>0</v>
      </c>
      <c r="I244" s="6">
        <v>0</v>
      </c>
      <c r="J244" s="5">
        <v>0</v>
      </c>
      <c r="K244" s="8">
        <f t="shared" si="676"/>
        <v>0</v>
      </c>
      <c r="L244" s="6">
        <v>0</v>
      </c>
      <c r="M244" s="5">
        <v>0</v>
      </c>
      <c r="N244" s="8">
        <f t="shared" si="677"/>
        <v>0</v>
      </c>
      <c r="O244" s="6">
        <v>0</v>
      </c>
      <c r="P244" s="5">
        <v>0</v>
      </c>
      <c r="Q244" s="8">
        <f t="shared" si="678"/>
        <v>0</v>
      </c>
      <c r="R244" s="6">
        <v>0</v>
      </c>
      <c r="S244" s="5">
        <v>0</v>
      </c>
      <c r="T244" s="8">
        <f t="shared" si="679"/>
        <v>0</v>
      </c>
      <c r="U244" s="6">
        <v>0</v>
      </c>
      <c r="V244" s="5">
        <v>0</v>
      </c>
      <c r="W244" s="8">
        <f t="shared" si="680"/>
        <v>0</v>
      </c>
      <c r="X244" s="6">
        <v>0</v>
      </c>
      <c r="Y244" s="5">
        <v>0</v>
      </c>
      <c r="Z244" s="8">
        <f t="shared" si="681"/>
        <v>0</v>
      </c>
      <c r="AA244" s="6">
        <v>0</v>
      </c>
      <c r="AB244" s="5">
        <v>0</v>
      </c>
      <c r="AC244" s="8">
        <f t="shared" si="682"/>
        <v>0</v>
      </c>
      <c r="AD244" s="6">
        <v>0</v>
      </c>
      <c r="AE244" s="5">
        <v>0</v>
      </c>
      <c r="AF244" s="8">
        <f t="shared" si="683"/>
        <v>0</v>
      </c>
      <c r="AG244" s="6">
        <v>0</v>
      </c>
      <c r="AH244" s="5">
        <v>0</v>
      </c>
      <c r="AI244" s="8">
        <f t="shared" si="684"/>
        <v>0</v>
      </c>
      <c r="AJ244" s="6"/>
      <c r="AK244" s="5"/>
      <c r="AL244" s="8"/>
      <c r="AM244" s="6">
        <v>0</v>
      </c>
      <c r="AN244" s="5">
        <v>0</v>
      </c>
      <c r="AO244" s="8">
        <f t="shared" si="685"/>
        <v>0</v>
      </c>
      <c r="AP244" s="6">
        <v>0</v>
      </c>
      <c r="AQ244" s="5">
        <v>0</v>
      </c>
      <c r="AR244" s="8">
        <f t="shared" si="686"/>
        <v>0</v>
      </c>
      <c r="AS244" s="6">
        <v>0</v>
      </c>
      <c r="AT244" s="5">
        <v>0</v>
      </c>
      <c r="AU244" s="8">
        <f t="shared" si="687"/>
        <v>0</v>
      </c>
      <c r="AV244" s="6">
        <v>0</v>
      </c>
      <c r="AW244" s="5">
        <v>0</v>
      </c>
      <c r="AX244" s="8">
        <f t="shared" si="688"/>
        <v>0</v>
      </c>
      <c r="AY244" s="6">
        <v>0</v>
      </c>
      <c r="AZ244" s="5">
        <v>0</v>
      </c>
      <c r="BA244" s="8">
        <f t="shared" si="689"/>
        <v>0</v>
      </c>
      <c r="BB244" s="6">
        <v>0</v>
      </c>
      <c r="BC244" s="5">
        <v>0</v>
      </c>
      <c r="BD244" s="8">
        <f t="shared" si="690"/>
        <v>0</v>
      </c>
      <c r="BE244" s="6">
        <v>0</v>
      </c>
      <c r="BF244" s="5">
        <v>0</v>
      </c>
      <c r="BG244" s="8">
        <f t="shared" si="691"/>
        <v>0</v>
      </c>
      <c r="BH244" s="6">
        <v>0</v>
      </c>
      <c r="BI244" s="5">
        <v>0</v>
      </c>
      <c r="BJ244" s="8">
        <f t="shared" si="692"/>
        <v>0</v>
      </c>
      <c r="BK244" s="6">
        <v>0</v>
      </c>
      <c r="BL244" s="5">
        <v>0</v>
      </c>
      <c r="BM244" s="8">
        <f t="shared" si="693"/>
        <v>0</v>
      </c>
      <c r="BN244" s="6">
        <v>0</v>
      </c>
      <c r="BO244" s="5">
        <v>0</v>
      </c>
      <c r="BP244" s="8">
        <f t="shared" si="694"/>
        <v>0</v>
      </c>
      <c r="BQ244" s="6">
        <v>0</v>
      </c>
      <c r="BR244" s="5">
        <v>0</v>
      </c>
      <c r="BS244" s="8">
        <f t="shared" si="695"/>
        <v>0</v>
      </c>
      <c r="BT244" s="6">
        <v>0</v>
      </c>
      <c r="BU244" s="5">
        <v>0</v>
      </c>
      <c r="BV244" s="8">
        <f t="shared" si="696"/>
        <v>0</v>
      </c>
      <c r="BW244" s="6">
        <v>0</v>
      </c>
      <c r="BX244" s="5">
        <v>0</v>
      </c>
      <c r="BY244" s="8">
        <f t="shared" si="697"/>
        <v>0</v>
      </c>
      <c r="BZ244" s="6">
        <v>0</v>
      </c>
      <c r="CA244" s="5">
        <v>0</v>
      </c>
      <c r="CB244" s="8">
        <f t="shared" si="698"/>
        <v>0</v>
      </c>
      <c r="CC244" s="6">
        <v>0</v>
      </c>
      <c r="CD244" s="5">
        <v>0</v>
      </c>
      <c r="CE244" s="8">
        <f t="shared" si="699"/>
        <v>0</v>
      </c>
      <c r="CF244" s="6"/>
      <c r="CG244" s="5"/>
      <c r="CH244" s="8"/>
      <c r="CI244" s="6">
        <v>0</v>
      </c>
      <c r="CJ244" s="5">
        <v>0</v>
      </c>
      <c r="CK244" s="8">
        <f t="shared" si="700"/>
        <v>0</v>
      </c>
      <c r="CL244" s="6">
        <v>0</v>
      </c>
      <c r="CM244" s="5">
        <v>0</v>
      </c>
      <c r="CN244" s="8">
        <f t="shared" si="701"/>
        <v>0</v>
      </c>
      <c r="CO244" s="6">
        <v>0</v>
      </c>
      <c r="CP244" s="5">
        <v>0</v>
      </c>
      <c r="CQ244" s="8">
        <f t="shared" si="702"/>
        <v>0</v>
      </c>
      <c r="CR244" s="6">
        <v>0</v>
      </c>
      <c r="CS244" s="5">
        <v>0</v>
      </c>
      <c r="CT244" s="8">
        <f t="shared" si="703"/>
        <v>0</v>
      </c>
      <c r="CU244" s="6">
        <v>0</v>
      </c>
      <c r="CV244" s="5">
        <v>0</v>
      </c>
      <c r="CW244" s="8">
        <f t="shared" si="704"/>
        <v>0</v>
      </c>
      <c r="CX244" s="6">
        <v>0</v>
      </c>
      <c r="CY244" s="5">
        <v>0</v>
      </c>
      <c r="CZ244" s="8">
        <f t="shared" si="705"/>
        <v>0</v>
      </c>
      <c r="DA244" s="6">
        <v>0</v>
      </c>
      <c r="DB244" s="5">
        <v>0</v>
      </c>
      <c r="DC244" s="8">
        <f t="shared" si="706"/>
        <v>0</v>
      </c>
      <c r="DD244" s="6">
        <v>0</v>
      </c>
      <c r="DE244" s="5">
        <v>0</v>
      </c>
      <c r="DF244" s="8">
        <f t="shared" si="707"/>
        <v>0</v>
      </c>
      <c r="DG244" s="6">
        <f t="shared" si="709"/>
        <v>0</v>
      </c>
      <c r="DH244" s="8">
        <f t="shared" si="710"/>
        <v>0</v>
      </c>
    </row>
    <row r="245" spans="1:112" x14ac:dyDescent="0.3">
      <c r="A245" s="51">
        <v>2022</v>
      </c>
      <c r="B245" s="52" t="s">
        <v>7</v>
      </c>
      <c r="C245" s="6">
        <v>0</v>
      </c>
      <c r="D245" s="5">
        <v>0</v>
      </c>
      <c r="E245" s="8">
        <f t="shared" si="711"/>
        <v>0</v>
      </c>
      <c r="F245" s="6">
        <v>0</v>
      </c>
      <c r="G245" s="5">
        <v>0</v>
      </c>
      <c r="H245" s="8">
        <f t="shared" si="675"/>
        <v>0</v>
      </c>
      <c r="I245" s="6">
        <v>0</v>
      </c>
      <c r="J245" s="5">
        <v>0</v>
      </c>
      <c r="K245" s="8">
        <f t="shared" si="676"/>
        <v>0</v>
      </c>
      <c r="L245" s="6">
        <v>0</v>
      </c>
      <c r="M245" s="5">
        <v>0</v>
      </c>
      <c r="N245" s="8">
        <f t="shared" si="677"/>
        <v>0</v>
      </c>
      <c r="O245" s="6">
        <v>0</v>
      </c>
      <c r="P245" s="5">
        <v>0</v>
      </c>
      <c r="Q245" s="8">
        <f t="shared" si="678"/>
        <v>0</v>
      </c>
      <c r="R245" s="6">
        <v>0</v>
      </c>
      <c r="S245" s="5">
        <v>0</v>
      </c>
      <c r="T245" s="8">
        <f t="shared" si="679"/>
        <v>0</v>
      </c>
      <c r="U245" s="6">
        <v>0</v>
      </c>
      <c r="V245" s="5">
        <v>0</v>
      </c>
      <c r="W245" s="8">
        <f t="shared" si="680"/>
        <v>0</v>
      </c>
      <c r="X245" s="6">
        <v>0</v>
      </c>
      <c r="Y245" s="5">
        <v>0</v>
      </c>
      <c r="Z245" s="8">
        <f t="shared" si="681"/>
        <v>0</v>
      </c>
      <c r="AA245" s="6">
        <v>0</v>
      </c>
      <c r="AB245" s="5">
        <v>0</v>
      </c>
      <c r="AC245" s="8">
        <f t="shared" si="682"/>
        <v>0</v>
      </c>
      <c r="AD245" s="6">
        <v>0</v>
      </c>
      <c r="AE245" s="5">
        <v>0</v>
      </c>
      <c r="AF245" s="8">
        <f t="shared" si="683"/>
        <v>0</v>
      </c>
      <c r="AG245" s="6">
        <v>0</v>
      </c>
      <c r="AH245" s="5">
        <v>0</v>
      </c>
      <c r="AI245" s="8">
        <f t="shared" si="684"/>
        <v>0</v>
      </c>
      <c r="AJ245" s="6"/>
      <c r="AK245" s="5"/>
      <c r="AL245" s="8"/>
      <c r="AM245" s="6">
        <v>0</v>
      </c>
      <c r="AN245" s="5">
        <v>0</v>
      </c>
      <c r="AO245" s="8">
        <f t="shared" si="685"/>
        <v>0</v>
      </c>
      <c r="AP245" s="6">
        <v>0</v>
      </c>
      <c r="AQ245" s="5">
        <v>0</v>
      </c>
      <c r="AR245" s="8">
        <f t="shared" si="686"/>
        <v>0</v>
      </c>
      <c r="AS245" s="6">
        <v>0</v>
      </c>
      <c r="AT245" s="5">
        <v>0</v>
      </c>
      <c r="AU245" s="8">
        <f t="shared" si="687"/>
        <v>0</v>
      </c>
      <c r="AV245" s="6">
        <v>0</v>
      </c>
      <c r="AW245" s="5">
        <v>0</v>
      </c>
      <c r="AX245" s="8">
        <f t="shared" si="688"/>
        <v>0</v>
      </c>
      <c r="AY245" s="6">
        <v>0</v>
      </c>
      <c r="AZ245" s="5">
        <v>0</v>
      </c>
      <c r="BA245" s="8">
        <f t="shared" si="689"/>
        <v>0</v>
      </c>
      <c r="BB245" s="6">
        <v>0</v>
      </c>
      <c r="BC245" s="5">
        <v>0</v>
      </c>
      <c r="BD245" s="8">
        <f t="shared" si="690"/>
        <v>0</v>
      </c>
      <c r="BE245" s="6">
        <v>0</v>
      </c>
      <c r="BF245" s="5">
        <v>0</v>
      </c>
      <c r="BG245" s="8">
        <f t="shared" si="691"/>
        <v>0</v>
      </c>
      <c r="BH245" s="6">
        <v>0</v>
      </c>
      <c r="BI245" s="5">
        <v>0</v>
      </c>
      <c r="BJ245" s="8">
        <f t="shared" si="692"/>
        <v>0</v>
      </c>
      <c r="BK245" s="6">
        <v>0</v>
      </c>
      <c r="BL245" s="5">
        <v>0</v>
      </c>
      <c r="BM245" s="8">
        <f t="shared" si="693"/>
        <v>0</v>
      </c>
      <c r="BN245" s="6">
        <v>0</v>
      </c>
      <c r="BO245" s="5">
        <v>0</v>
      </c>
      <c r="BP245" s="8">
        <f t="shared" si="694"/>
        <v>0</v>
      </c>
      <c r="BQ245" s="6">
        <v>0</v>
      </c>
      <c r="BR245" s="5">
        <v>0</v>
      </c>
      <c r="BS245" s="8">
        <f t="shared" si="695"/>
        <v>0</v>
      </c>
      <c r="BT245" s="6">
        <v>0</v>
      </c>
      <c r="BU245" s="5">
        <v>0</v>
      </c>
      <c r="BV245" s="8">
        <f t="shared" si="696"/>
        <v>0</v>
      </c>
      <c r="BW245" s="6">
        <v>0</v>
      </c>
      <c r="BX245" s="5">
        <v>0</v>
      </c>
      <c r="BY245" s="8">
        <f t="shared" si="697"/>
        <v>0</v>
      </c>
      <c r="BZ245" s="6">
        <v>0</v>
      </c>
      <c r="CA245" s="5">
        <v>0</v>
      </c>
      <c r="CB245" s="8">
        <f t="shared" si="698"/>
        <v>0</v>
      </c>
      <c r="CC245" s="6">
        <v>0</v>
      </c>
      <c r="CD245" s="5">
        <v>0</v>
      </c>
      <c r="CE245" s="8">
        <f t="shared" si="699"/>
        <v>0</v>
      </c>
      <c r="CF245" s="6"/>
      <c r="CG245" s="5"/>
      <c r="CH245" s="8"/>
      <c r="CI245" s="6">
        <v>0</v>
      </c>
      <c r="CJ245" s="5">
        <v>0</v>
      </c>
      <c r="CK245" s="8">
        <f t="shared" si="700"/>
        <v>0</v>
      </c>
      <c r="CL245" s="6">
        <v>0</v>
      </c>
      <c r="CM245" s="5">
        <v>0</v>
      </c>
      <c r="CN245" s="8">
        <f t="shared" si="701"/>
        <v>0</v>
      </c>
      <c r="CO245" s="6">
        <v>0</v>
      </c>
      <c r="CP245" s="5">
        <v>0</v>
      </c>
      <c r="CQ245" s="8">
        <f t="shared" si="702"/>
        <v>0</v>
      </c>
      <c r="CR245" s="6">
        <v>0</v>
      </c>
      <c r="CS245" s="5">
        <v>0</v>
      </c>
      <c r="CT245" s="8">
        <f t="shared" si="703"/>
        <v>0</v>
      </c>
      <c r="CU245" s="6">
        <v>0</v>
      </c>
      <c r="CV245" s="5">
        <v>0</v>
      </c>
      <c r="CW245" s="8">
        <f t="shared" si="704"/>
        <v>0</v>
      </c>
      <c r="CX245" s="6">
        <v>0</v>
      </c>
      <c r="CY245" s="5">
        <v>0</v>
      </c>
      <c r="CZ245" s="8">
        <f t="shared" si="705"/>
        <v>0</v>
      </c>
      <c r="DA245" s="6">
        <v>0</v>
      </c>
      <c r="DB245" s="5">
        <v>0</v>
      </c>
      <c r="DC245" s="8">
        <f t="shared" si="706"/>
        <v>0</v>
      </c>
      <c r="DD245" s="6">
        <v>0</v>
      </c>
      <c r="DE245" s="5">
        <v>0</v>
      </c>
      <c r="DF245" s="8">
        <f t="shared" si="707"/>
        <v>0</v>
      </c>
      <c r="DG245" s="6">
        <f t="shared" si="709"/>
        <v>0</v>
      </c>
      <c r="DH245" s="8">
        <f t="shared" si="710"/>
        <v>0</v>
      </c>
    </row>
    <row r="246" spans="1:112" x14ac:dyDescent="0.3">
      <c r="A246" s="51">
        <v>2022</v>
      </c>
      <c r="B246" s="52" t="s">
        <v>8</v>
      </c>
      <c r="C246" s="6">
        <v>0</v>
      </c>
      <c r="D246" s="5">
        <v>0</v>
      </c>
      <c r="E246" s="8">
        <f t="shared" si="711"/>
        <v>0</v>
      </c>
      <c r="F246" s="6">
        <v>0</v>
      </c>
      <c r="G246" s="5">
        <v>0</v>
      </c>
      <c r="H246" s="8">
        <f t="shared" si="675"/>
        <v>0</v>
      </c>
      <c r="I246" s="6">
        <v>0</v>
      </c>
      <c r="J246" s="5">
        <v>0</v>
      </c>
      <c r="K246" s="8">
        <f t="shared" si="676"/>
        <v>0</v>
      </c>
      <c r="L246" s="6">
        <v>0</v>
      </c>
      <c r="M246" s="5">
        <v>0</v>
      </c>
      <c r="N246" s="8">
        <f t="shared" si="677"/>
        <v>0</v>
      </c>
      <c r="O246" s="6">
        <v>0</v>
      </c>
      <c r="P246" s="5">
        <v>0</v>
      </c>
      <c r="Q246" s="8">
        <f t="shared" si="678"/>
        <v>0</v>
      </c>
      <c r="R246" s="6">
        <v>0</v>
      </c>
      <c r="S246" s="5">
        <v>0</v>
      </c>
      <c r="T246" s="8">
        <f t="shared" si="679"/>
        <v>0</v>
      </c>
      <c r="U246" s="6">
        <v>0</v>
      </c>
      <c r="V246" s="5">
        <v>0</v>
      </c>
      <c r="W246" s="8">
        <f t="shared" si="680"/>
        <v>0</v>
      </c>
      <c r="X246" s="6">
        <v>0</v>
      </c>
      <c r="Y246" s="5">
        <v>0</v>
      </c>
      <c r="Z246" s="8">
        <f t="shared" si="681"/>
        <v>0</v>
      </c>
      <c r="AA246" s="6">
        <v>0</v>
      </c>
      <c r="AB246" s="5">
        <v>0</v>
      </c>
      <c r="AC246" s="8">
        <f t="shared" si="682"/>
        <v>0</v>
      </c>
      <c r="AD246" s="6">
        <v>0</v>
      </c>
      <c r="AE246" s="5">
        <v>0</v>
      </c>
      <c r="AF246" s="8">
        <f t="shared" si="683"/>
        <v>0</v>
      </c>
      <c r="AG246" s="6">
        <v>0</v>
      </c>
      <c r="AH246" s="5">
        <v>0</v>
      </c>
      <c r="AI246" s="8">
        <f t="shared" si="684"/>
        <v>0</v>
      </c>
      <c r="AJ246" s="6"/>
      <c r="AK246" s="5"/>
      <c r="AL246" s="8"/>
      <c r="AM246" s="6">
        <v>0</v>
      </c>
      <c r="AN246" s="5">
        <v>0</v>
      </c>
      <c r="AO246" s="8">
        <f t="shared" si="685"/>
        <v>0</v>
      </c>
      <c r="AP246" s="6">
        <v>0</v>
      </c>
      <c r="AQ246" s="5">
        <v>0</v>
      </c>
      <c r="AR246" s="8">
        <f t="shared" si="686"/>
        <v>0</v>
      </c>
      <c r="AS246" s="6">
        <v>0</v>
      </c>
      <c r="AT246" s="5">
        <v>0</v>
      </c>
      <c r="AU246" s="8">
        <f t="shared" si="687"/>
        <v>0</v>
      </c>
      <c r="AV246" s="6">
        <v>0</v>
      </c>
      <c r="AW246" s="5">
        <v>0</v>
      </c>
      <c r="AX246" s="8">
        <f t="shared" si="688"/>
        <v>0</v>
      </c>
      <c r="AY246" s="6">
        <v>0</v>
      </c>
      <c r="AZ246" s="5">
        <v>0</v>
      </c>
      <c r="BA246" s="8">
        <f t="shared" si="689"/>
        <v>0</v>
      </c>
      <c r="BB246" s="6">
        <v>0</v>
      </c>
      <c r="BC246" s="5">
        <v>0</v>
      </c>
      <c r="BD246" s="8">
        <f t="shared" si="690"/>
        <v>0</v>
      </c>
      <c r="BE246" s="6">
        <v>0</v>
      </c>
      <c r="BF246" s="5">
        <v>0</v>
      </c>
      <c r="BG246" s="8">
        <f t="shared" si="691"/>
        <v>0</v>
      </c>
      <c r="BH246" s="6">
        <v>0</v>
      </c>
      <c r="BI246" s="5">
        <v>0</v>
      </c>
      <c r="BJ246" s="8">
        <f t="shared" si="692"/>
        <v>0</v>
      </c>
      <c r="BK246" s="6">
        <v>0</v>
      </c>
      <c r="BL246" s="5">
        <v>0</v>
      </c>
      <c r="BM246" s="8">
        <f t="shared" si="693"/>
        <v>0</v>
      </c>
      <c r="BN246" s="6">
        <v>0</v>
      </c>
      <c r="BO246" s="5">
        <v>0</v>
      </c>
      <c r="BP246" s="8">
        <f t="shared" si="694"/>
        <v>0</v>
      </c>
      <c r="BQ246" s="6">
        <v>0</v>
      </c>
      <c r="BR246" s="5">
        <v>0</v>
      </c>
      <c r="BS246" s="8">
        <f t="shared" si="695"/>
        <v>0</v>
      </c>
      <c r="BT246" s="6">
        <v>0</v>
      </c>
      <c r="BU246" s="5">
        <v>0</v>
      </c>
      <c r="BV246" s="8">
        <f t="shared" si="696"/>
        <v>0</v>
      </c>
      <c r="BW246" s="6">
        <v>0</v>
      </c>
      <c r="BX246" s="5">
        <v>0</v>
      </c>
      <c r="BY246" s="8">
        <f t="shared" si="697"/>
        <v>0</v>
      </c>
      <c r="BZ246" s="6">
        <v>0</v>
      </c>
      <c r="CA246" s="5">
        <v>0</v>
      </c>
      <c r="CB246" s="8">
        <f t="shared" si="698"/>
        <v>0</v>
      </c>
      <c r="CC246" s="6">
        <v>0</v>
      </c>
      <c r="CD246" s="5">
        <v>0</v>
      </c>
      <c r="CE246" s="8">
        <f t="shared" si="699"/>
        <v>0</v>
      </c>
      <c r="CF246" s="6"/>
      <c r="CG246" s="5"/>
      <c r="CH246" s="8"/>
      <c r="CI246" s="6">
        <v>0</v>
      </c>
      <c r="CJ246" s="5">
        <v>0</v>
      </c>
      <c r="CK246" s="8">
        <f t="shared" si="700"/>
        <v>0</v>
      </c>
      <c r="CL246" s="6">
        <v>0</v>
      </c>
      <c r="CM246" s="5">
        <v>0</v>
      </c>
      <c r="CN246" s="8">
        <f t="shared" si="701"/>
        <v>0</v>
      </c>
      <c r="CO246" s="6">
        <v>0</v>
      </c>
      <c r="CP246" s="5">
        <v>0</v>
      </c>
      <c r="CQ246" s="8">
        <f t="shared" si="702"/>
        <v>0</v>
      </c>
      <c r="CR246" s="6">
        <v>0</v>
      </c>
      <c r="CS246" s="5">
        <v>0</v>
      </c>
      <c r="CT246" s="8">
        <f t="shared" si="703"/>
        <v>0</v>
      </c>
      <c r="CU246" s="6">
        <v>0</v>
      </c>
      <c r="CV246" s="5">
        <v>0</v>
      </c>
      <c r="CW246" s="8">
        <f t="shared" si="704"/>
        <v>0</v>
      </c>
      <c r="CX246" s="6">
        <v>0</v>
      </c>
      <c r="CY246" s="5">
        <v>0</v>
      </c>
      <c r="CZ246" s="8">
        <f t="shared" si="705"/>
        <v>0</v>
      </c>
      <c r="DA246" s="6">
        <v>0</v>
      </c>
      <c r="DB246" s="5">
        <v>0</v>
      </c>
      <c r="DC246" s="8">
        <f t="shared" si="706"/>
        <v>0</v>
      </c>
      <c r="DD246" s="6">
        <v>0</v>
      </c>
      <c r="DE246" s="5">
        <v>0</v>
      </c>
      <c r="DF246" s="8">
        <f t="shared" si="707"/>
        <v>0</v>
      </c>
      <c r="DG246" s="6">
        <f t="shared" si="709"/>
        <v>0</v>
      </c>
      <c r="DH246" s="8">
        <f t="shared" si="710"/>
        <v>0</v>
      </c>
    </row>
    <row r="247" spans="1:112" x14ac:dyDescent="0.3">
      <c r="A247" s="51">
        <v>2022</v>
      </c>
      <c r="B247" s="52" t="s">
        <v>9</v>
      </c>
      <c r="C247" s="6">
        <v>0</v>
      </c>
      <c r="D247" s="5">
        <v>0</v>
      </c>
      <c r="E247" s="8">
        <f t="shared" si="711"/>
        <v>0</v>
      </c>
      <c r="F247" s="6">
        <v>0</v>
      </c>
      <c r="G247" s="5">
        <v>0</v>
      </c>
      <c r="H247" s="8">
        <f t="shared" si="675"/>
        <v>0</v>
      </c>
      <c r="I247" s="6">
        <v>0</v>
      </c>
      <c r="J247" s="5">
        <v>0</v>
      </c>
      <c r="K247" s="8">
        <f t="shared" si="676"/>
        <v>0</v>
      </c>
      <c r="L247" s="6">
        <v>0</v>
      </c>
      <c r="M247" s="5">
        <v>0</v>
      </c>
      <c r="N247" s="8">
        <f t="shared" si="677"/>
        <v>0</v>
      </c>
      <c r="O247" s="6">
        <v>0</v>
      </c>
      <c r="P247" s="5">
        <v>0</v>
      </c>
      <c r="Q247" s="8">
        <f t="shared" si="678"/>
        <v>0</v>
      </c>
      <c r="R247" s="6">
        <v>0</v>
      </c>
      <c r="S247" s="5">
        <v>0</v>
      </c>
      <c r="T247" s="8">
        <f t="shared" si="679"/>
        <v>0</v>
      </c>
      <c r="U247" s="6">
        <v>0</v>
      </c>
      <c r="V247" s="5">
        <v>0</v>
      </c>
      <c r="W247" s="8">
        <f t="shared" si="680"/>
        <v>0</v>
      </c>
      <c r="X247" s="6">
        <v>0</v>
      </c>
      <c r="Y247" s="5">
        <v>0</v>
      </c>
      <c r="Z247" s="8">
        <f t="shared" si="681"/>
        <v>0</v>
      </c>
      <c r="AA247" s="6">
        <v>0</v>
      </c>
      <c r="AB247" s="5">
        <v>0</v>
      </c>
      <c r="AC247" s="8">
        <f t="shared" si="682"/>
        <v>0</v>
      </c>
      <c r="AD247" s="6">
        <v>0</v>
      </c>
      <c r="AE247" s="5">
        <v>0</v>
      </c>
      <c r="AF247" s="8">
        <f t="shared" si="683"/>
        <v>0</v>
      </c>
      <c r="AG247" s="6">
        <v>0</v>
      </c>
      <c r="AH247" s="5">
        <v>0</v>
      </c>
      <c r="AI247" s="8">
        <f t="shared" si="684"/>
        <v>0</v>
      </c>
      <c r="AJ247" s="6"/>
      <c r="AK247" s="5"/>
      <c r="AL247" s="8"/>
      <c r="AM247" s="6">
        <v>0</v>
      </c>
      <c r="AN247" s="5">
        <v>0</v>
      </c>
      <c r="AO247" s="8">
        <f t="shared" si="685"/>
        <v>0</v>
      </c>
      <c r="AP247" s="6">
        <v>0</v>
      </c>
      <c r="AQ247" s="5">
        <v>0</v>
      </c>
      <c r="AR247" s="8">
        <f t="shared" si="686"/>
        <v>0</v>
      </c>
      <c r="AS247" s="6">
        <v>0</v>
      </c>
      <c r="AT247" s="5">
        <v>0</v>
      </c>
      <c r="AU247" s="8">
        <f t="shared" si="687"/>
        <v>0</v>
      </c>
      <c r="AV247" s="6">
        <v>0</v>
      </c>
      <c r="AW247" s="5">
        <v>0</v>
      </c>
      <c r="AX247" s="8">
        <f t="shared" si="688"/>
        <v>0</v>
      </c>
      <c r="AY247" s="6">
        <v>0</v>
      </c>
      <c r="AZ247" s="5">
        <v>0</v>
      </c>
      <c r="BA247" s="8">
        <f t="shared" si="689"/>
        <v>0</v>
      </c>
      <c r="BB247" s="6">
        <v>0</v>
      </c>
      <c r="BC247" s="5">
        <v>0</v>
      </c>
      <c r="BD247" s="8">
        <f t="shared" si="690"/>
        <v>0</v>
      </c>
      <c r="BE247" s="6">
        <v>0</v>
      </c>
      <c r="BF247" s="5">
        <v>0</v>
      </c>
      <c r="BG247" s="8">
        <f t="shared" si="691"/>
        <v>0</v>
      </c>
      <c r="BH247" s="6">
        <v>0</v>
      </c>
      <c r="BI247" s="5">
        <v>0</v>
      </c>
      <c r="BJ247" s="8">
        <f t="shared" si="692"/>
        <v>0</v>
      </c>
      <c r="BK247" s="6">
        <v>0</v>
      </c>
      <c r="BL247" s="5">
        <v>0</v>
      </c>
      <c r="BM247" s="8">
        <f t="shared" si="693"/>
        <v>0</v>
      </c>
      <c r="BN247" s="6">
        <v>0</v>
      </c>
      <c r="BO247" s="5">
        <v>0</v>
      </c>
      <c r="BP247" s="8">
        <f t="shared" si="694"/>
        <v>0</v>
      </c>
      <c r="BQ247" s="6">
        <v>0</v>
      </c>
      <c r="BR247" s="5">
        <v>0</v>
      </c>
      <c r="BS247" s="8">
        <f t="shared" si="695"/>
        <v>0</v>
      </c>
      <c r="BT247" s="6">
        <v>0</v>
      </c>
      <c r="BU247" s="5">
        <v>0</v>
      </c>
      <c r="BV247" s="8">
        <f t="shared" si="696"/>
        <v>0</v>
      </c>
      <c r="BW247" s="6">
        <v>0</v>
      </c>
      <c r="BX247" s="5">
        <v>0</v>
      </c>
      <c r="BY247" s="8">
        <f t="shared" si="697"/>
        <v>0</v>
      </c>
      <c r="BZ247" s="6">
        <v>0</v>
      </c>
      <c r="CA247" s="5">
        <v>0</v>
      </c>
      <c r="CB247" s="8">
        <f t="shared" si="698"/>
        <v>0</v>
      </c>
      <c r="CC247" s="6">
        <v>0</v>
      </c>
      <c r="CD247" s="5">
        <v>0</v>
      </c>
      <c r="CE247" s="8">
        <f t="shared" si="699"/>
        <v>0</v>
      </c>
      <c r="CF247" s="6"/>
      <c r="CG247" s="5"/>
      <c r="CH247" s="8"/>
      <c r="CI247" s="6">
        <v>0</v>
      </c>
      <c r="CJ247" s="5">
        <v>0</v>
      </c>
      <c r="CK247" s="8">
        <f t="shared" si="700"/>
        <v>0</v>
      </c>
      <c r="CL247" s="6">
        <v>0</v>
      </c>
      <c r="CM247" s="5">
        <v>0</v>
      </c>
      <c r="CN247" s="8">
        <f t="shared" si="701"/>
        <v>0</v>
      </c>
      <c r="CO247" s="6">
        <v>0</v>
      </c>
      <c r="CP247" s="5">
        <v>0</v>
      </c>
      <c r="CQ247" s="8">
        <f t="shared" si="702"/>
        <v>0</v>
      </c>
      <c r="CR247" s="6">
        <v>0</v>
      </c>
      <c r="CS247" s="5">
        <v>0</v>
      </c>
      <c r="CT247" s="8">
        <f t="shared" si="703"/>
        <v>0</v>
      </c>
      <c r="CU247" s="6">
        <v>0</v>
      </c>
      <c r="CV247" s="5">
        <v>0</v>
      </c>
      <c r="CW247" s="8">
        <f t="shared" si="704"/>
        <v>0</v>
      </c>
      <c r="CX247" s="6">
        <v>0</v>
      </c>
      <c r="CY247" s="5">
        <v>0</v>
      </c>
      <c r="CZ247" s="8">
        <f t="shared" si="705"/>
        <v>0</v>
      </c>
      <c r="DA247" s="6">
        <v>0</v>
      </c>
      <c r="DB247" s="5">
        <v>0</v>
      </c>
      <c r="DC247" s="8">
        <f t="shared" si="706"/>
        <v>0</v>
      </c>
      <c r="DD247" s="6">
        <v>0</v>
      </c>
      <c r="DE247" s="5">
        <v>0</v>
      </c>
      <c r="DF247" s="8">
        <f t="shared" si="707"/>
        <v>0</v>
      </c>
      <c r="DG247" s="6">
        <f t="shared" si="709"/>
        <v>0</v>
      </c>
      <c r="DH247" s="8">
        <f t="shared" si="710"/>
        <v>0</v>
      </c>
    </row>
    <row r="248" spans="1:112" x14ac:dyDescent="0.3">
      <c r="A248" s="51">
        <v>2022</v>
      </c>
      <c r="B248" s="52" t="s">
        <v>10</v>
      </c>
      <c r="C248" s="6">
        <v>0</v>
      </c>
      <c r="D248" s="5">
        <v>0</v>
      </c>
      <c r="E248" s="8">
        <f t="shared" si="711"/>
        <v>0</v>
      </c>
      <c r="F248" s="6">
        <v>0</v>
      </c>
      <c r="G248" s="5">
        <v>0</v>
      </c>
      <c r="H248" s="8">
        <f t="shared" si="675"/>
        <v>0</v>
      </c>
      <c r="I248" s="6">
        <v>0</v>
      </c>
      <c r="J248" s="5">
        <v>0</v>
      </c>
      <c r="K248" s="8">
        <f t="shared" si="676"/>
        <v>0</v>
      </c>
      <c r="L248" s="6">
        <v>0</v>
      </c>
      <c r="M248" s="5">
        <v>0</v>
      </c>
      <c r="N248" s="8">
        <f t="shared" si="677"/>
        <v>0</v>
      </c>
      <c r="O248" s="6">
        <v>0</v>
      </c>
      <c r="P248" s="5">
        <v>0</v>
      </c>
      <c r="Q248" s="8">
        <f t="shared" si="678"/>
        <v>0</v>
      </c>
      <c r="R248" s="6">
        <v>0</v>
      </c>
      <c r="S248" s="5">
        <v>0</v>
      </c>
      <c r="T248" s="8">
        <f t="shared" si="679"/>
        <v>0</v>
      </c>
      <c r="U248" s="6">
        <v>0</v>
      </c>
      <c r="V248" s="5">
        <v>0</v>
      </c>
      <c r="W248" s="8">
        <f t="shared" si="680"/>
        <v>0</v>
      </c>
      <c r="X248" s="6">
        <v>0</v>
      </c>
      <c r="Y248" s="5">
        <v>0</v>
      </c>
      <c r="Z248" s="8">
        <f t="shared" si="681"/>
        <v>0</v>
      </c>
      <c r="AA248" s="6">
        <v>0</v>
      </c>
      <c r="AB248" s="5">
        <v>0</v>
      </c>
      <c r="AC248" s="8">
        <f t="shared" si="682"/>
        <v>0</v>
      </c>
      <c r="AD248" s="6">
        <v>0</v>
      </c>
      <c r="AE248" s="5">
        <v>0</v>
      </c>
      <c r="AF248" s="8">
        <f t="shared" si="683"/>
        <v>0</v>
      </c>
      <c r="AG248" s="6">
        <v>0</v>
      </c>
      <c r="AH248" s="5">
        <v>0</v>
      </c>
      <c r="AI248" s="8">
        <f t="shared" si="684"/>
        <v>0</v>
      </c>
      <c r="AJ248" s="6"/>
      <c r="AK248" s="5"/>
      <c r="AL248" s="8"/>
      <c r="AM248" s="6">
        <v>0</v>
      </c>
      <c r="AN248" s="5">
        <v>0</v>
      </c>
      <c r="AO248" s="8">
        <f t="shared" si="685"/>
        <v>0</v>
      </c>
      <c r="AP248" s="6">
        <v>0</v>
      </c>
      <c r="AQ248" s="5">
        <v>0</v>
      </c>
      <c r="AR248" s="8">
        <f t="shared" si="686"/>
        <v>0</v>
      </c>
      <c r="AS248" s="6">
        <v>0</v>
      </c>
      <c r="AT248" s="5">
        <v>0</v>
      </c>
      <c r="AU248" s="8">
        <f t="shared" si="687"/>
        <v>0</v>
      </c>
      <c r="AV248" s="6">
        <v>0</v>
      </c>
      <c r="AW248" s="5">
        <v>0</v>
      </c>
      <c r="AX248" s="8">
        <f t="shared" si="688"/>
        <v>0</v>
      </c>
      <c r="AY248" s="6">
        <v>0</v>
      </c>
      <c r="AZ248" s="5">
        <v>0</v>
      </c>
      <c r="BA248" s="8">
        <f t="shared" si="689"/>
        <v>0</v>
      </c>
      <c r="BB248" s="6">
        <v>0</v>
      </c>
      <c r="BC248" s="5">
        <v>0</v>
      </c>
      <c r="BD248" s="8">
        <f t="shared" si="690"/>
        <v>0</v>
      </c>
      <c r="BE248" s="6">
        <v>0</v>
      </c>
      <c r="BF248" s="5">
        <v>0</v>
      </c>
      <c r="BG248" s="8">
        <f t="shared" si="691"/>
        <v>0</v>
      </c>
      <c r="BH248" s="6">
        <v>0</v>
      </c>
      <c r="BI248" s="5">
        <v>0</v>
      </c>
      <c r="BJ248" s="8">
        <f t="shared" si="692"/>
        <v>0</v>
      </c>
      <c r="BK248" s="6">
        <v>0</v>
      </c>
      <c r="BL248" s="5">
        <v>0</v>
      </c>
      <c r="BM248" s="8">
        <f t="shared" si="693"/>
        <v>0</v>
      </c>
      <c r="BN248" s="6">
        <v>0</v>
      </c>
      <c r="BO248" s="5">
        <v>0</v>
      </c>
      <c r="BP248" s="8">
        <f t="shared" si="694"/>
        <v>0</v>
      </c>
      <c r="BQ248" s="6">
        <v>0</v>
      </c>
      <c r="BR248" s="5">
        <v>0</v>
      </c>
      <c r="BS248" s="8">
        <f t="shared" si="695"/>
        <v>0</v>
      </c>
      <c r="BT248" s="6">
        <v>0</v>
      </c>
      <c r="BU248" s="5">
        <v>0</v>
      </c>
      <c r="BV248" s="8">
        <f t="shared" si="696"/>
        <v>0</v>
      </c>
      <c r="BW248" s="6">
        <v>0</v>
      </c>
      <c r="BX248" s="5">
        <v>0</v>
      </c>
      <c r="BY248" s="8">
        <f t="shared" si="697"/>
        <v>0</v>
      </c>
      <c r="BZ248" s="6">
        <v>0</v>
      </c>
      <c r="CA248" s="5">
        <v>0</v>
      </c>
      <c r="CB248" s="8">
        <f t="shared" si="698"/>
        <v>0</v>
      </c>
      <c r="CC248" s="6">
        <v>0</v>
      </c>
      <c r="CD248" s="5">
        <v>0</v>
      </c>
      <c r="CE248" s="8">
        <f t="shared" si="699"/>
        <v>0</v>
      </c>
      <c r="CF248" s="6"/>
      <c r="CG248" s="5"/>
      <c r="CH248" s="8"/>
      <c r="CI248" s="6">
        <v>0</v>
      </c>
      <c r="CJ248" s="5">
        <v>0</v>
      </c>
      <c r="CK248" s="8">
        <f t="shared" si="700"/>
        <v>0</v>
      </c>
      <c r="CL248" s="6">
        <v>0</v>
      </c>
      <c r="CM248" s="5">
        <v>0</v>
      </c>
      <c r="CN248" s="8">
        <f t="shared" si="701"/>
        <v>0</v>
      </c>
      <c r="CO248" s="6">
        <v>0</v>
      </c>
      <c r="CP248" s="5">
        <v>0</v>
      </c>
      <c r="CQ248" s="8">
        <f t="shared" si="702"/>
        <v>0</v>
      </c>
      <c r="CR248" s="6">
        <v>0</v>
      </c>
      <c r="CS248" s="5">
        <v>0</v>
      </c>
      <c r="CT248" s="8">
        <f t="shared" si="703"/>
        <v>0</v>
      </c>
      <c r="CU248" s="6">
        <v>0</v>
      </c>
      <c r="CV248" s="5">
        <v>0</v>
      </c>
      <c r="CW248" s="8">
        <f t="shared" si="704"/>
        <v>0</v>
      </c>
      <c r="CX248" s="6">
        <v>0</v>
      </c>
      <c r="CY248" s="5">
        <v>0</v>
      </c>
      <c r="CZ248" s="8">
        <f t="shared" si="705"/>
        <v>0</v>
      </c>
      <c r="DA248" s="6">
        <v>0</v>
      </c>
      <c r="DB248" s="5">
        <v>0</v>
      </c>
      <c r="DC248" s="8">
        <f t="shared" si="706"/>
        <v>0</v>
      </c>
      <c r="DD248" s="6">
        <v>0</v>
      </c>
      <c r="DE248" s="5">
        <v>0</v>
      </c>
      <c r="DF248" s="8">
        <f t="shared" si="707"/>
        <v>0</v>
      </c>
      <c r="DG248" s="6">
        <f t="shared" si="709"/>
        <v>0</v>
      </c>
      <c r="DH248" s="8">
        <f t="shared" si="710"/>
        <v>0</v>
      </c>
    </row>
    <row r="249" spans="1:112" x14ac:dyDescent="0.3">
      <c r="A249" s="51">
        <v>2022</v>
      </c>
      <c r="B249" s="52" t="s">
        <v>11</v>
      </c>
      <c r="C249" s="6">
        <v>0</v>
      </c>
      <c r="D249" s="5">
        <v>0</v>
      </c>
      <c r="E249" s="8">
        <f t="shared" si="711"/>
        <v>0</v>
      </c>
      <c r="F249" s="6">
        <v>0</v>
      </c>
      <c r="G249" s="5">
        <v>0</v>
      </c>
      <c r="H249" s="8">
        <f t="shared" si="675"/>
        <v>0</v>
      </c>
      <c r="I249" s="6">
        <v>0</v>
      </c>
      <c r="J249" s="5">
        <v>0</v>
      </c>
      <c r="K249" s="8">
        <f t="shared" si="676"/>
        <v>0</v>
      </c>
      <c r="L249" s="6">
        <v>0</v>
      </c>
      <c r="M249" s="5">
        <v>0</v>
      </c>
      <c r="N249" s="8">
        <f t="shared" si="677"/>
        <v>0</v>
      </c>
      <c r="O249" s="6">
        <v>0</v>
      </c>
      <c r="P249" s="5">
        <v>0</v>
      </c>
      <c r="Q249" s="8">
        <f t="shared" si="678"/>
        <v>0</v>
      </c>
      <c r="R249" s="6">
        <v>0</v>
      </c>
      <c r="S249" s="5">
        <v>0</v>
      </c>
      <c r="T249" s="8">
        <f t="shared" si="679"/>
        <v>0</v>
      </c>
      <c r="U249" s="6">
        <v>0</v>
      </c>
      <c r="V249" s="5">
        <v>0</v>
      </c>
      <c r="W249" s="8">
        <f t="shared" si="680"/>
        <v>0</v>
      </c>
      <c r="X249" s="6">
        <v>0</v>
      </c>
      <c r="Y249" s="5">
        <v>0</v>
      </c>
      <c r="Z249" s="8">
        <f t="shared" si="681"/>
        <v>0</v>
      </c>
      <c r="AA249" s="6">
        <v>0</v>
      </c>
      <c r="AB249" s="5">
        <v>0</v>
      </c>
      <c r="AC249" s="8">
        <f t="shared" si="682"/>
        <v>0</v>
      </c>
      <c r="AD249" s="6">
        <v>0</v>
      </c>
      <c r="AE249" s="5">
        <v>0</v>
      </c>
      <c r="AF249" s="8">
        <f t="shared" si="683"/>
        <v>0</v>
      </c>
      <c r="AG249" s="6">
        <v>0</v>
      </c>
      <c r="AH249" s="5">
        <v>0</v>
      </c>
      <c r="AI249" s="8">
        <f t="shared" si="684"/>
        <v>0</v>
      </c>
      <c r="AJ249" s="6"/>
      <c r="AK249" s="5"/>
      <c r="AL249" s="8"/>
      <c r="AM249" s="6">
        <v>0</v>
      </c>
      <c r="AN249" s="5">
        <v>0</v>
      </c>
      <c r="AO249" s="8">
        <f t="shared" si="685"/>
        <v>0</v>
      </c>
      <c r="AP249" s="6">
        <v>0</v>
      </c>
      <c r="AQ249" s="5">
        <v>0</v>
      </c>
      <c r="AR249" s="8">
        <f t="shared" si="686"/>
        <v>0</v>
      </c>
      <c r="AS249" s="6">
        <v>0</v>
      </c>
      <c r="AT249" s="5">
        <v>0</v>
      </c>
      <c r="AU249" s="8">
        <f t="shared" si="687"/>
        <v>0</v>
      </c>
      <c r="AV249" s="6">
        <v>0</v>
      </c>
      <c r="AW249" s="5">
        <v>0</v>
      </c>
      <c r="AX249" s="8">
        <f t="shared" si="688"/>
        <v>0</v>
      </c>
      <c r="AY249" s="6">
        <v>0</v>
      </c>
      <c r="AZ249" s="5">
        <v>0</v>
      </c>
      <c r="BA249" s="8">
        <f t="shared" si="689"/>
        <v>0</v>
      </c>
      <c r="BB249" s="6">
        <v>0</v>
      </c>
      <c r="BC249" s="5">
        <v>0</v>
      </c>
      <c r="BD249" s="8">
        <f t="shared" si="690"/>
        <v>0</v>
      </c>
      <c r="BE249" s="6">
        <v>0</v>
      </c>
      <c r="BF249" s="5">
        <v>0</v>
      </c>
      <c r="BG249" s="8">
        <f t="shared" si="691"/>
        <v>0</v>
      </c>
      <c r="BH249" s="6">
        <v>0</v>
      </c>
      <c r="BI249" s="5">
        <v>0</v>
      </c>
      <c r="BJ249" s="8">
        <f t="shared" si="692"/>
        <v>0</v>
      </c>
      <c r="BK249" s="6">
        <v>0</v>
      </c>
      <c r="BL249" s="5">
        <v>0</v>
      </c>
      <c r="BM249" s="8">
        <f t="shared" si="693"/>
        <v>0</v>
      </c>
      <c r="BN249" s="6">
        <v>0</v>
      </c>
      <c r="BO249" s="5">
        <v>0</v>
      </c>
      <c r="BP249" s="8">
        <f t="shared" si="694"/>
        <v>0</v>
      </c>
      <c r="BQ249" s="6">
        <v>0</v>
      </c>
      <c r="BR249" s="5">
        <v>0</v>
      </c>
      <c r="BS249" s="8">
        <f t="shared" si="695"/>
        <v>0</v>
      </c>
      <c r="BT249" s="6">
        <v>0</v>
      </c>
      <c r="BU249" s="5">
        <v>0</v>
      </c>
      <c r="BV249" s="8">
        <f t="shared" si="696"/>
        <v>0</v>
      </c>
      <c r="BW249" s="6">
        <v>0</v>
      </c>
      <c r="BX249" s="5">
        <v>0</v>
      </c>
      <c r="BY249" s="8">
        <f t="shared" si="697"/>
        <v>0</v>
      </c>
      <c r="BZ249" s="6">
        <v>0</v>
      </c>
      <c r="CA249" s="5">
        <v>0</v>
      </c>
      <c r="CB249" s="8">
        <f t="shared" si="698"/>
        <v>0</v>
      </c>
      <c r="CC249" s="6">
        <v>0</v>
      </c>
      <c r="CD249" s="5">
        <v>0</v>
      </c>
      <c r="CE249" s="8">
        <f t="shared" si="699"/>
        <v>0</v>
      </c>
      <c r="CF249" s="6"/>
      <c r="CG249" s="5"/>
      <c r="CH249" s="8"/>
      <c r="CI249" s="6">
        <v>0</v>
      </c>
      <c r="CJ249" s="5">
        <v>0</v>
      </c>
      <c r="CK249" s="8">
        <f t="shared" si="700"/>
        <v>0</v>
      </c>
      <c r="CL249" s="6">
        <v>0</v>
      </c>
      <c r="CM249" s="5">
        <v>0</v>
      </c>
      <c r="CN249" s="8">
        <f t="shared" si="701"/>
        <v>0</v>
      </c>
      <c r="CO249" s="6">
        <v>0</v>
      </c>
      <c r="CP249" s="5">
        <v>0</v>
      </c>
      <c r="CQ249" s="8">
        <f t="shared" si="702"/>
        <v>0</v>
      </c>
      <c r="CR249" s="6">
        <v>0</v>
      </c>
      <c r="CS249" s="5">
        <v>0</v>
      </c>
      <c r="CT249" s="8">
        <f t="shared" si="703"/>
        <v>0</v>
      </c>
      <c r="CU249" s="6">
        <v>0</v>
      </c>
      <c r="CV249" s="5">
        <v>0</v>
      </c>
      <c r="CW249" s="8">
        <f t="shared" si="704"/>
        <v>0</v>
      </c>
      <c r="CX249" s="6">
        <v>0</v>
      </c>
      <c r="CY249" s="5">
        <v>0</v>
      </c>
      <c r="CZ249" s="8">
        <f t="shared" si="705"/>
        <v>0</v>
      </c>
      <c r="DA249" s="6">
        <v>0</v>
      </c>
      <c r="DB249" s="5">
        <v>0</v>
      </c>
      <c r="DC249" s="8">
        <f t="shared" si="706"/>
        <v>0</v>
      </c>
      <c r="DD249" s="6">
        <v>0</v>
      </c>
      <c r="DE249" s="5">
        <v>0</v>
      </c>
      <c r="DF249" s="8">
        <f t="shared" si="707"/>
        <v>0</v>
      </c>
      <c r="DG249" s="6">
        <f t="shared" si="709"/>
        <v>0</v>
      </c>
      <c r="DH249" s="8">
        <f t="shared" si="710"/>
        <v>0</v>
      </c>
    </row>
    <row r="250" spans="1:112" x14ac:dyDescent="0.3">
      <c r="A250" s="51">
        <v>2022</v>
      </c>
      <c r="B250" s="8" t="s">
        <v>12</v>
      </c>
      <c r="C250" s="6">
        <v>0</v>
      </c>
      <c r="D250" s="5">
        <v>0</v>
      </c>
      <c r="E250" s="8">
        <f t="shared" si="711"/>
        <v>0</v>
      </c>
      <c r="F250" s="6">
        <v>0</v>
      </c>
      <c r="G250" s="5">
        <v>0</v>
      </c>
      <c r="H250" s="8">
        <f t="shared" si="675"/>
        <v>0</v>
      </c>
      <c r="I250" s="6">
        <v>0</v>
      </c>
      <c r="J250" s="5">
        <v>0</v>
      </c>
      <c r="K250" s="8">
        <f t="shared" si="676"/>
        <v>0</v>
      </c>
      <c r="L250" s="6">
        <v>0</v>
      </c>
      <c r="M250" s="5">
        <v>0</v>
      </c>
      <c r="N250" s="8">
        <f t="shared" si="677"/>
        <v>0</v>
      </c>
      <c r="O250" s="6">
        <v>0</v>
      </c>
      <c r="P250" s="5">
        <v>0</v>
      </c>
      <c r="Q250" s="8">
        <f t="shared" si="678"/>
        <v>0</v>
      </c>
      <c r="R250" s="6">
        <v>0</v>
      </c>
      <c r="S250" s="5">
        <v>0</v>
      </c>
      <c r="T250" s="8">
        <f t="shared" si="679"/>
        <v>0</v>
      </c>
      <c r="U250" s="6">
        <v>0</v>
      </c>
      <c r="V250" s="5">
        <v>0</v>
      </c>
      <c r="W250" s="8">
        <f t="shared" si="680"/>
        <v>0</v>
      </c>
      <c r="X250" s="6">
        <v>0</v>
      </c>
      <c r="Y250" s="5">
        <v>0</v>
      </c>
      <c r="Z250" s="8">
        <f t="shared" si="681"/>
        <v>0</v>
      </c>
      <c r="AA250" s="6">
        <v>0</v>
      </c>
      <c r="AB250" s="5">
        <v>0</v>
      </c>
      <c r="AC250" s="8">
        <f t="shared" si="682"/>
        <v>0</v>
      </c>
      <c r="AD250" s="6">
        <v>0</v>
      </c>
      <c r="AE250" s="5">
        <v>0</v>
      </c>
      <c r="AF250" s="8">
        <f t="shared" si="683"/>
        <v>0</v>
      </c>
      <c r="AG250" s="6">
        <v>0</v>
      </c>
      <c r="AH250" s="5">
        <v>0</v>
      </c>
      <c r="AI250" s="8">
        <f t="shared" si="684"/>
        <v>0</v>
      </c>
      <c r="AJ250" s="6"/>
      <c r="AK250" s="5"/>
      <c r="AL250" s="8"/>
      <c r="AM250" s="6">
        <v>0</v>
      </c>
      <c r="AN250" s="5">
        <v>0</v>
      </c>
      <c r="AO250" s="8">
        <f t="shared" si="685"/>
        <v>0</v>
      </c>
      <c r="AP250" s="6">
        <v>0</v>
      </c>
      <c r="AQ250" s="5">
        <v>0</v>
      </c>
      <c r="AR250" s="8">
        <f t="shared" si="686"/>
        <v>0</v>
      </c>
      <c r="AS250" s="6">
        <v>0</v>
      </c>
      <c r="AT250" s="5">
        <v>0</v>
      </c>
      <c r="AU250" s="8">
        <f t="shared" si="687"/>
        <v>0</v>
      </c>
      <c r="AV250" s="6">
        <v>0</v>
      </c>
      <c r="AW250" s="5">
        <v>0</v>
      </c>
      <c r="AX250" s="8">
        <f t="shared" si="688"/>
        <v>0</v>
      </c>
      <c r="AY250" s="6">
        <v>0</v>
      </c>
      <c r="AZ250" s="5">
        <v>0</v>
      </c>
      <c r="BA250" s="8">
        <f t="shared" si="689"/>
        <v>0</v>
      </c>
      <c r="BB250" s="6">
        <v>0</v>
      </c>
      <c r="BC250" s="5">
        <v>0</v>
      </c>
      <c r="BD250" s="8">
        <f t="shared" si="690"/>
        <v>0</v>
      </c>
      <c r="BE250" s="6">
        <v>0</v>
      </c>
      <c r="BF250" s="5">
        <v>0</v>
      </c>
      <c r="BG250" s="8">
        <f t="shared" si="691"/>
        <v>0</v>
      </c>
      <c r="BH250" s="6">
        <v>0</v>
      </c>
      <c r="BI250" s="5">
        <v>0</v>
      </c>
      <c r="BJ250" s="8">
        <f t="shared" si="692"/>
        <v>0</v>
      </c>
      <c r="BK250" s="6">
        <v>0</v>
      </c>
      <c r="BL250" s="5">
        <v>0</v>
      </c>
      <c r="BM250" s="8">
        <f t="shared" si="693"/>
        <v>0</v>
      </c>
      <c r="BN250" s="6">
        <v>0</v>
      </c>
      <c r="BO250" s="5">
        <v>0</v>
      </c>
      <c r="BP250" s="8">
        <f t="shared" si="694"/>
        <v>0</v>
      </c>
      <c r="BQ250" s="6">
        <v>0</v>
      </c>
      <c r="BR250" s="5">
        <v>0</v>
      </c>
      <c r="BS250" s="8">
        <f t="shared" si="695"/>
        <v>0</v>
      </c>
      <c r="BT250" s="6">
        <v>0</v>
      </c>
      <c r="BU250" s="5">
        <v>0</v>
      </c>
      <c r="BV250" s="8">
        <f t="shared" si="696"/>
        <v>0</v>
      </c>
      <c r="BW250" s="6">
        <v>0</v>
      </c>
      <c r="BX250" s="5">
        <v>0</v>
      </c>
      <c r="BY250" s="8">
        <f t="shared" si="697"/>
        <v>0</v>
      </c>
      <c r="BZ250" s="6">
        <v>0</v>
      </c>
      <c r="CA250" s="5">
        <v>0</v>
      </c>
      <c r="CB250" s="8">
        <f t="shared" si="698"/>
        <v>0</v>
      </c>
      <c r="CC250" s="6">
        <v>0</v>
      </c>
      <c r="CD250" s="5">
        <v>0</v>
      </c>
      <c r="CE250" s="8">
        <f t="shared" si="699"/>
        <v>0</v>
      </c>
      <c r="CF250" s="6"/>
      <c r="CG250" s="5"/>
      <c r="CH250" s="8"/>
      <c r="CI250" s="6">
        <v>0</v>
      </c>
      <c r="CJ250" s="5">
        <v>0</v>
      </c>
      <c r="CK250" s="8">
        <f t="shared" si="700"/>
        <v>0</v>
      </c>
      <c r="CL250" s="6">
        <v>0</v>
      </c>
      <c r="CM250" s="5">
        <v>0</v>
      </c>
      <c r="CN250" s="8">
        <f t="shared" si="701"/>
        <v>0</v>
      </c>
      <c r="CO250" s="6">
        <v>0</v>
      </c>
      <c r="CP250" s="5">
        <v>0</v>
      </c>
      <c r="CQ250" s="8">
        <f t="shared" si="702"/>
        <v>0</v>
      </c>
      <c r="CR250" s="6">
        <v>0</v>
      </c>
      <c r="CS250" s="5">
        <v>0</v>
      </c>
      <c r="CT250" s="8">
        <f t="shared" si="703"/>
        <v>0</v>
      </c>
      <c r="CU250" s="6">
        <v>0</v>
      </c>
      <c r="CV250" s="5">
        <v>0</v>
      </c>
      <c r="CW250" s="8">
        <f t="shared" si="704"/>
        <v>0</v>
      </c>
      <c r="CX250" s="6">
        <v>0</v>
      </c>
      <c r="CY250" s="5">
        <v>0</v>
      </c>
      <c r="CZ250" s="8">
        <f t="shared" si="705"/>
        <v>0</v>
      </c>
      <c r="DA250" s="6">
        <v>0</v>
      </c>
      <c r="DB250" s="5">
        <v>0</v>
      </c>
      <c r="DC250" s="8">
        <f t="shared" si="706"/>
        <v>0</v>
      </c>
      <c r="DD250" s="6">
        <v>0</v>
      </c>
      <c r="DE250" s="5">
        <v>0</v>
      </c>
      <c r="DF250" s="8">
        <f t="shared" si="707"/>
        <v>0</v>
      </c>
      <c r="DG250" s="6">
        <f t="shared" si="709"/>
        <v>0</v>
      </c>
      <c r="DH250" s="8">
        <f t="shared" si="710"/>
        <v>0</v>
      </c>
    </row>
    <row r="251" spans="1:112" x14ac:dyDescent="0.3">
      <c r="A251" s="51">
        <v>2022</v>
      </c>
      <c r="B251" s="52" t="s">
        <v>13</v>
      </c>
      <c r="C251" s="6">
        <v>0</v>
      </c>
      <c r="D251" s="5">
        <v>0</v>
      </c>
      <c r="E251" s="8">
        <f t="shared" si="711"/>
        <v>0</v>
      </c>
      <c r="F251" s="6">
        <v>0</v>
      </c>
      <c r="G251" s="5">
        <v>0</v>
      </c>
      <c r="H251" s="8">
        <f t="shared" si="675"/>
        <v>0</v>
      </c>
      <c r="I251" s="6">
        <v>0</v>
      </c>
      <c r="J251" s="5">
        <v>0</v>
      </c>
      <c r="K251" s="8">
        <f t="shared" si="676"/>
        <v>0</v>
      </c>
      <c r="L251" s="6">
        <v>0</v>
      </c>
      <c r="M251" s="5">
        <v>0</v>
      </c>
      <c r="N251" s="8">
        <f t="shared" si="677"/>
        <v>0</v>
      </c>
      <c r="O251" s="6">
        <v>0</v>
      </c>
      <c r="P251" s="5">
        <v>0</v>
      </c>
      <c r="Q251" s="8">
        <f t="shared" si="678"/>
        <v>0</v>
      </c>
      <c r="R251" s="6">
        <v>0</v>
      </c>
      <c r="S251" s="5">
        <v>0</v>
      </c>
      <c r="T251" s="8">
        <f t="shared" si="679"/>
        <v>0</v>
      </c>
      <c r="U251" s="6">
        <v>0</v>
      </c>
      <c r="V251" s="5">
        <v>0</v>
      </c>
      <c r="W251" s="8">
        <f t="shared" si="680"/>
        <v>0</v>
      </c>
      <c r="X251" s="6">
        <v>0</v>
      </c>
      <c r="Y251" s="5">
        <v>0</v>
      </c>
      <c r="Z251" s="8">
        <f t="shared" si="681"/>
        <v>0</v>
      </c>
      <c r="AA251" s="6">
        <v>0</v>
      </c>
      <c r="AB251" s="5">
        <v>0</v>
      </c>
      <c r="AC251" s="8">
        <f t="shared" si="682"/>
        <v>0</v>
      </c>
      <c r="AD251" s="6">
        <v>0</v>
      </c>
      <c r="AE251" s="5">
        <v>0</v>
      </c>
      <c r="AF251" s="8">
        <f t="shared" si="683"/>
        <v>0</v>
      </c>
      <c r="AG251" s="6">
        <v>0</v>
      </c>
      <c r="AH251" s="5">
        <v>0</v>
      </c>
      <c r="AI251" s="8">
        <f t="shared" si="684"/>
        <v>0</v>
      </c>
      <c r="AJ251" s="6"/>
      <c r="AK251" s="5"/>
      <c r="AL251" s="8"/>
      <c r="AM251" s="6">
        <v>0</v>
      </c>
      <c r="AN251" s="5">
        <v>0</v>
      </c>
      <c r="AO251" s="8">
        <f t="shared" si="685"/>
        <v>0</v>
      </c>
      <c r="AP251" s="6">
        <v>0</v>
      </c>
      <c r="AQ251" s="5">
        <v>0</v>
      </c>
      <c r="AR251" s="8">
        <f t="shared" si="686"/>
        <v>0</v>
      </c>
      <c r="AS251" s="6">
        <v>0</v>
      </c>
      <c r="AT251" s="5">
        <v>0</v>
      </c>
      <c r="AU251" s="8">
        <f t="shared" si="687"/>
        <v>0</v>
      </c>
      <c r="AV251" s="6">
        <v>0</v>
      </c>
      <c r="AW251" s="5">
        <v>0</v>
      </c>
      <c r="AX251" s="8">
        <f t="shared" si="688"/>
        <v>0</v>
      </c>
      <c r="AY251" s="6">
        <v>0</v>
      </c>
      <c r="AZ251" s="5">
        <v>0</v>
      </c>
      <c r="BA251" s="8">
        <f t="shared" si="689"/>
        <v>0</v>
      </c>
      <c r="BB251" s="6">
        <v>0</v>
      </c>
      <c r="BC251" s="5">
        <v>0</v>
      </c>
      <c r="BD251" s="8">
        <f t="shared" si="690"/>
        <v>0</v>
      </c>
      <c r="BE251" s="6">
        <v>0</v>
      </c>
      <c r="BF251" s="5">
        <v>0</v>
      </c>
      <c r="BG251" s="8">
        <f t="shared" si="691"/>
        <v>0</v>
      </c>
      <c r="BH251" s="6">
        <v>0</v>
      </c>
      <c r="BI251" s="5">
        <v>0</v>
      </c>
      <c r="BJ251" s="8">
        <f t="shared" si="692"/>
        <v>0</v>
      </c>
      <c r="BK251" s="6">
        <v>0</v>
      </c>
      <c r="BL251" s="5">
        <v>0</v>
      </c>
      <c r="BM251" s="8">
        <f t="shared" si="693"/>
        <v>0</v>
      </c>
      <c r="BN251" s="6">
        <v>0</v>
      </c>
      <c r="BO251" s="5">
        <v>0</v>
      </c>
      <c r="BP251" s="8">
        <f t="shared" si="694"/>
        <v>0</v>
      </c>
      <c r="BQ251" s="6">
        <v>0</v>
      </c>
      <c r="BR251" s="5">
        <v>0</v>
      </c>
      <c r="BS251" s="8">
        <f t="shared" si="695"/>
        <v>0</v>
      </c>
      <c r="BT251" s="6">
        <v>0</v>
      </c>
      <c r="BU251" s="5">
        <v>0</v>
      </c>
      <c r="BV251" s="8">
        <f t="shared" si="696"/>
        <v>0</v>
      </c>
      <c r="BW251" s="6">
        <v>0</v>
      </c>
      <c r="BX251" s="5">
        <v>0</v>
      </c>
      <c r="BY251" s="8">
        <f t="shared" si="697"/>
        <v>0</v>
      </c>
      <c r="BZ251" s="6">
        <v>0</v>
      </c>
      <c r="CA251" s="5">
        <v>0</v>
      </c>
      <c r="CB251" s="8">
        <f t="shared" si="698"/>
        <v>0</v>
      </c>
      <c r="CC251" s="6">
        <v>0</v>
      </c>
      <c r="CD251" s="5">
        <v>0</v>
      </c>
      <c r="CE251" s="8">
        <f t="shared" si="699"/>
        <v>0</v>
      </c>
      <c r="CF251" s="6"/>
      <c r="CG251" s="5"/>
      <c r="CH251" s="8"/>
      <c r="CI251" s="6">
        <v>0</v>
      </c>
      <c r="CJ251" s="5">
        <v>0</v>
      </c>
      <c r="CK251" s="8">
        <f t="shared" si="700"/>
        <v>0</v>
      </c>
      <c r="CL251" s="6">
        <v>0</v>
      </c>
      <c r="CM251" s="5">
        <v>0</v>
      </c>
      <c r="CN251" s="8">
        <f t="shared" si="701"/>
        <v>0</v>
      </c>
      <c r="CO251" s="6">
        <v>0</v>
      </c>
      <c r="CP251" s="5">
        <v>0</v>
      </c>
      <c r="CQ251" s="8">
        <f t="shared" si="702"/>
        <v>0</v>
      </c>
      <c r="CR251" s="6">
        <v>0</v>
      </c>
      <c r="CS251" s="5">
        <v>0</v>
      </c>
      <c r="CT251" s="8">
        <f t="shared" si="703"/>
        <v>0</v>
      </c>
      <c r="CU251" s="6">
        <v>0</v>
      </c>
      <c r="CV251" s="5">
        <v>0</v>
      </c>
      <c r="CW251" s="8">
        <f t="shared" si="704"/>
        <v>0</v>
      </c>
      <c r="CX251" s="6">
        <v>0</v>
      </c>
      <c r="CY251" s="5">
        <v>0</v>
      </c>
      <c r="CZ251" s="8">
        <f t="shared" si="705"/>
        <v>0</v>
      </c>
      <c r="DA251" s="6">
        <v>0</v>
      </c>
      <c r="DB251" s="5">
        <v>0</v>
      </c>
      <c r="DC251" s="8">
        <f t="shared" si="706"/>
        <v>0</v>
      </c>
      <c r="DD251" s="6">
        <v>0</v>
      </c>
      <c r="DE251" s="5">
        <v>0</v>
      </c>
      <c r="DF251" s="8">
        <f t="shared" si="707"/>
        <v>0</v>
      </c>
      <c r="DG251" s="6">
        <f t="shared" si="709"/>
        <v>0</v>
      </c>
      <c r="DH251" s="8">
        <f t="shared" si="710"/>
        <v>0</v>
      </c>
    </row>
    <row r="252" spans="1:112" ht="15" thickBot="1" x14ac:dyDescent="0.35">
      <c r="A252" s="43"/>
      <c r="B252" s="53" t="s">
        <v>14</v>
      </c>
      <c r="C252" s="32">
        <f t="shared" ref="C252:D252" si="712">SUM(C240:C251)</f>
        <v>0</v>
      </c>
      <c r="D252" s="31">
        <f t="shared" si="712"/>
        <v>0</v>
      </c>
      <c r="E252" s="33"/>
      <c r="F252" s="32">
        <f t="shared" ref="F252:G252" si="713">SUM(F240:F251)</f>
        <v>0</v>
      </c>
      <c r="G252" s="31">
        <f t="shared" si="713"/>
        <v>0</v>
      </c>
      <c r="H252" s="33"/>
      <c r="I252" s="32">
        <f t="shared" ref="I252:J252" si="714">SUM(I240:I251)</f>
        <v>0</v>
      </c>
      <c r="J252" s="31">
        <f t="shared" si="714"/>
        <v>0</v>
      </c>
      <c r="K252" s="33"/>
      <c r="L252" s="32">
        <f t="shared" ref="L252:M252" si="715">SUM(L240:L251)</f>
        <v>0</v>
      </c>
      <c r="M252" s="31">
        <f t="shared" si="715"/>
        <v>0</v>
      </c>
      <c r="N252" s="33"/>
      <c r="O252" s="32">
        <f t="shared" ref="O252:P252" si="716">SUM(O240:O251)</f>
        <v>0</v>
      </c>
      <c r="P252" s="31">
        <f t="shared" si="716"/>
        <v>0</v>
      </c>
      <c r="Q252" s="33"/>
      <c r="R252" s="32">
        <f t="shared" ref="R252:S252" si="717">SUM(R240:R251)</f>
        <v>0</v>
      </c>
      <c r="S252" s="31">
        <f t="shared" si="717"/>
        <v>0</v>
      </c>
      <c r="T252" s="33"/>
      <c r="U252" s="32">
        <f t="shared" ref="U252:V252" si="718">SUM(U240:U251)</f>
        <v>6012.9440000000004</v>
      </c>
      <c r="V252" s="31">
        <f t="shared" si="718"/>
        <v>131134.55600000001</v>
      </c>
      <c r="W252" s="33"/>
      <c r="X252" s="32">
        <f t="shared" ref="X252:Y252" si="719">SUM(X240:X251)</f>
        <v>0.94128999999999996</v>
      </c>
      <c r="Y252" s="31">
        <f t="shared" si="719"/>
        <v>0.70899999999999996</v>
      </c>
      <c r="Z252" s="33"/>
      <c r="AA252" s="32">
        <f t="shared" ref="AA252:AB252" si="720">SUM(AA240:AA251)</f>
        <v>0</v>
      </c>
      <c r="AB252" s="31">
        <f t="shared" si="720"/>
        <v>0</v>
      </c>
      <c r="AC252" s="33"/>
      <c r="AD252" s="32">
        <f t="shared" ref="AD252:AE252" si="721">SUM(AD240:AD251)</f>
        <v>0</v>
      </c>
      <c r="AE252" s="31">
        <f t="shared" si="721"/>
        <v>0</v>
      </c>
      <c r="AF252" s="33"/>
      <c r="AG252" s="32">
        <f t="shared" ref="AG252:AH252" si="722">SUM(AG240:AG251)</f>
        <v>0</v>
      </c>
      <c r="AH252" s="31">
        <f t="shared" si="722"/>
        <v>0</v>
      </c>
      <c r="AI252" s="33"/>
      <c r="AJ252" s="32"/>
      <c r="AK252" s="31"/>
      <c r="AL252" s="33"/>
      <c r="AM252" s="32">
        <f t="shared" ref="AM252:AN252" si="723">SUM(AM240:AM251)</f>
        <v>0</v>
      </c>
      <c r="AN252" s="31">
        <f t="shared" si="723"/>
        <v>0</v>
      </c>
      <c r="AO252" s="33"/>
      <c r="AP252" s="32">
        <f t="shared" ref="AP252:AQ252" si="724">SUM(AP240:AP251)</f>
        <v>0</v>
      </c>
      <c r="AQ252" s="31">
        <f t="shared" si="724"/>
        <v>0</v>
      </c>
      <c r="AR252" s="33"/>
      <c r="AS252" s="32">
        <f t="shared" ref="AS252:AT252" si="725">SUM(AS240:AS251)</f>
        <v>0</v>
      </c>
      <c r="AT252" s="31">
        <f t="shared" si="725"/>
        <v>0</v>
      </c>
      <c r="AU252" s="33"/>
      <c r="AV252" s="32">
        <f t="shared" ref="AV252:AW252" si="726">SUM(AV240:AV251)</f>
        <v>0</v>
      </c>
      <c r="AW252" s="31">
        <f t="shared" si="726"/>
        <v>0</v>
      </c>
      <c r="AX252" s="33"/>
      <c r="AY252" s="32">
        <f t="shared" ref="AY252:AZ252" si="727">SUM(AY240:AY251)</f>
        <v>0</v>
      </c>
      <c r="AZ252" s="31">
        <f t="shared" si="727"/>
        <v>0</v>
      </c>
      <c r="BA252" s="33"/>
      <c r="BB252" s="32">
        <f t="shared" ref="BB252:BC252" si="728">SUM(BB240:BB251)</f>
        <v>0</v>
      </c>
      <c r="BC252" s="31">
        <f t="shared" si="728"/>
        <v>0</v>
      </c>
      <c r="BD252" s="33"/>
      <c r="BE252" s="32">
        <f t="shared" ref="BE252:BF252" si="729">SUM(BE240:BE251)</f>
        <v>0</v>
      </c>
      <c r="BF252" s="31">
        <f t="shared" si="729"/>
        <v>0</v>
      </c>
      <c r="BG252" s="33"/>
      <c r="BH252" s="32">
        <f t="shared" ref="BH252:BI252" si="730">SUM(BH240:BH251)</f>
        <v>0</v>
      </c>
      <c r="BI252" s="31">
        <f t="shared" si="730"/>
        <v>0</v>
      </c>
      <c r="BJ252" s="33"/>
      <c r="BK252" s="32">
        <f t="shared" ref="BK252:BL252" si="731">SUM(BK240:BK251)</f>
        <v>0</v>
      </c>
      <c r="BL252" s="31">
        <f t="shared" si="731"/>
        <v>0</v>
      </c>
      <c r="BM252" s="33"/>
      <c r="BN252" s="32">
        <f t="shared" ref="BN252:BO252" si="732">SUM(BN240:BN251)</f>
        <v>0</v>
      </c>
      <c r="BO252" s="31">
        <f t="shared" si="732"/>
        <v>0</v>
      </c>
      <c r="BP252" s="33"/>
      <c r="BQ252" s="32">
        <f t="shared" ref="BQ252:BR252" si="733">SUM(BQ240:BQ251)</f>
        <v>0</v>
      </c>
      <c r="BR252" s="31">
        <f t="shared" si="733"/>
        <v>0</v>
      </c>
      <c r="BS252" s="33"/>
      <c r="BT252" s="32">
        <f t="shared" ref="BT252:BU252" si="734">SUM(BT240:BT251)</f>
        <v>0</v>
      </c>
      <c r="BU252" s="31">
        <f t="shared" si="734"/>
        <v>0</v>
      </c>
      <c r="BV252" s="33"/>
      <c r="BW252" s="32">
        <f t="shared" ref="BW252:BX252" si="735">SUM(BW240:BW251)</f>
        <v>0</v>
      </c>
      <c r="BX252" s="31">
        <f t="shared" si="735"/>
        <v>0</v>
      </c>
      <c r="BY252" s="33"/>
      <c r="BZ252" s="32">
        <f t="shared" ref="BZ252:CA252" si="736">SUM(BZ240:BZ251)</f>
        <v>0</v>
      </c>
      <c r="CA252" s="31">
        <f t="shared" si="736"/>
        <v>0</v>
      </c>
      <c r="CB252" s="33"/>
      <c r="CC252" s="32">
        <f t="shared" ref="CC252:CD252" si="737">SUM(CC240:CC251)</f>
        <v>0</v>
      </c>
      <c r="CD252" s="31">
        <f t="shared" si="737"/>
        <v>0</v>
      </c>
      <c r="CE252" s="33"/>
      <c r="CF252" s="32"/>
      <c r="CG252" s="31"/>
      <c r="CH252" s="33"/>
      <c r="CI252" s="32">
        <f t="shared" ref="CI252:CJ252" si="738">SUM(CI240:CI251)</f>
        <v>0</v>
      </c>
      <c r="CJ252" s="31">
        <f t="shared" si="738"/>
        <v>0</v>
      </c>
      <c r="CK252" s="33"/>
      <c r="CL252" s="32">
        <f t="shared" ref="CL252:CM252" si="739">SUM(CL240:CL251)</f>
        <v>0</v>
      </c>
      <c r="CM252" s="31">
        <f t="shared" si="739"/>
        <v>0</v>
      </c>
      <c r="CN252" s="33"/>
      <c r="CO252" s="32">
        <f t="shared" ref="CO252:CP252" si="740">SUM(CO240:CO251)</f>
        <v>0</v>
      </c>
      <c r="CP252" s="31">
        <f t="shared" si="740"/>
        <v>0</v>
      </c>
      <c r="CQ252" s="33"/>
      <c r="CR252" s="32">
        <f t="shared" ref="CR252:CS252" si="741">SUM(CR240:CR251)</f>
        <v>0</v>
      </c>
      <c r="CS252" s="31">
        <f t="shared" si="741"/>
        <v>0</v>
      </c>
      <c r="CT252" s="33"/>
      <c r="CU252" s="32">
        <f t="shared" ref="CU252:CV252" si="742">SUM(CU240:CU251)</f>
        <v>0</v>
      </c>
      <c r="CV252" s="31">
        <f t="shared" si="742"/>
        <v>0</v>
      </c>
      <c r="CW252" s="33"/>
      <c r="CX252" s="32">
        <f t="shared" ref="CX252:CY252" si="743">SUM(CX240:CX251)</f>
        <v>0</v>
      </c>
      <c r="CY252" s="31">
        <f t="shared" si="743"/>
        <v>0</v>
      </c>
      <c r="CZ252" s="33"/>
      <c r="DA252" s="32">
        <f t="shared" ref="DA252:DB252" si="744">SUM(DA240:DA251)</f>
        <v>0</v>
      </c>
      <c r="DB252" s="31">
        <f t="shared" si="744"/>
        <v>0</v>
      </c>
      <c r="DC252" s="33"/>
      <c r="DD252" s="32">
        <f t="shared" ref="DD252:DE252" si="745">SUM(DD240:DD251)</f>
        <v>0</v>
      </c>
      <c r="DE252" s="31">
        <f t="shared" si="745"/>
        <v>0</v>
      </c>
      <c r="DF252" s="33"/>
      <c r="DG252" s="32">
        <f t="shared" si="709"/>
        <v>6013.8852900000002</v>
      </c>
      <c r="DH252" s="33">
        <f t="shared" si="710"/>
        <v>131135.26500000001</v>
      </c>
    </row>
    <row r="253" spans="1:112" x14ac:dyDescent="0.3">
      <c r="A253" s="51">
        <v>2023</v>
      </c>
      <c r="B253" s="52" t="s">
        <v>2</v>
      </c>
      <c r="C253" s="6">
        <v>0</v>
      </c>
      <c r="D253" s="5">
        <v>0</v>
      </c>
      <c r="E253" s="8">
        <f>IF(C253=0,0,D253/C253*1000)</f>
        <v>0</v>
      </c>
      <c r="F253" s="6">
        <v>0</v>
      </c>
      <c r="G253" s="5">
        <v>0</v>
      </c>
      <c r="H253" s="8">
        <f t="shared" ref="H253:H264" si="746">IF(F253=0,0,G253/F253*1000)</f>
        <v>0</v>
      </c>
      <c r="I253" s="6">
        <v>0</v>
      </c>
      <c r="J253" s="5">
        <v>0</v>
      </c>
      <c r="K253" s="8">
        <f t="shared" ref="K253:K264" si="747">IF(I253=0,0,J253/I253*1000)</f>
        <v>0</v>
      </c>
      <c r="L253" s="6">
        <v>0</v>
      </c>
      <c r="M253" s="5">
        <v>0</v>
      </c>
      <c r="N253" s="8">
        <f t="shared" ref="N253:N264" si="748">IF(L253=0,0,M253/L253*1000)</f>
        <v>0</v>
      </c>
      <c r="O253" s="6">
        <v>0</v>
      </c>
      <c r="P253" s="5">
        <v>0</v>
      </c>
      <c r="Q253" s="8">
        <f t="shared" ref="Q253:Q264" si="749">IF(O253=0,0,P253/O253*1000)</f>
        <v>0</v>
      </c>
      <c r="R253" s="6">
        <v>0</v>
      </c>
      <c r="S253" s="5">
        <v>0</v>
      </c>
      <c r="T253" s="8">
        <f t="shared" ref="T253:T264" si="750">IF(R253=0,0,S253/R253*1000)</f>
        <v>0</v>
      </c>
      <c r="U253" s="6">
        <v>0</v>
      </c>
      <c r="V253" s="5">
        <v>0</v>
      </c>
      <c r="W253" s="8">
        <f t="shared" ref="W253:W264" si="751">IF(U253=0,0,V253/U253*1000)</f>
        <v>0</v>
      </c>
      <c r="X253" s="6">
        <v>0</v>
      </c>
      <c r="Y253" s="5">
        <v>0</v>
      </c>
      <c r="Z253" s="8">
        <f t="shared" ref="Z253:Z264" si="752">IF(X253=0,0,Y253/X253*1000)</f>
        <v>0</v>
      </c>
      <c r="AA253" s="6">
        <v>0</v>
      </c>
      <c r="AB253" s="5">
        <v>0</v>
      </c>
      <c r="AC253" s="8">
        <f t="shared" ref="AC253:AC264" si="753">IF(AA253=0,0,AB253/AA253*1000)</f>
        <v>0</v>
      </c>
      <c r="AD253" s="6">
        <v>0</v>
      </c>
      <c r="AE253" s="5">
        <v>0</v>
      </c>
      <c r="AF253" s="8">
        <f t="shared" ref="AF253:AF264" si="754">IF(AD253=0,0,AE253/AD253*1000)</f>
        <v>0</v>
      </c>
      <c r="AG253" s="6">
        <v>0</v>
      </c>
      <c r="AH253" s="5">
        <v>0</v>
      </c>
      <c r="AI253" s="8">
        <f t="shared" ref="AI253:AI264" si="755">IF(AG253=0,0,AH253/AG253*1000)</f>
        <v>0</v>
      </c>
      <c r="AJ253" s="6"/>
      <c r="AK253" s="5"/>
      <c r="AL253" s="8"/>
      <c r="AM253" s="6">
        <v>0</v>
      </c>
      <c r="AN253" s="5">
        <v>0</v>
      </c>
      <c r="AO253" s="8">
        <f t="shared" ref="AO253:AO264" si="756">IF(AM253=0,0,AN253/AM253*1000)</f>
        <v>0</v>
      </c>
      <c r="AP253" s="6">
        <v>0</v>
      </c>
      <c r="AQ253" s="5">
        <v>0</v>
      </c>
      <c r="AR253" s="8">
        <f t="shared" ref="AR253:AR264" si="757">IF(AP253=0,0,AQ253/AP253*1000)</f>
        <v>0</v>
      </c>
      <c r="AS253" s="6">
        <v>0</v>
      </c>
      <c r="AT253" s="5">
        <v>0</v>
      </c>
      <c r="AU253" s="8">
        <f t="shared" ref="AU253:AU264" si="758">IF(AS253=0,0,AT253/AS253*1000)</f>
        <v>0</v>
      </c>
      <c r="AV253" s="6">
        <v>0</v>
      </c>
      <c r="AW253" s="5">
        <v>0</v>
      </c>
      <c r="AX253" s="8">
        <f t="shared" ref="AX253:AX264" si="759">IF(AV253=0,0,AW253/AV253*1000)</f>
        <v>0</v>
      </c>
      <c r="AY253" s="6">
        <v>0</v>
      </c>
      <c r="AZ253" s="5">
        <v>0</v>
      </c>
      <c r="BA253" s="8">
        <f t="shared" ref="BA253:BA264" si="760">IF(AY253=0,0,AZ253/AY253*1000)</f>
        <v>0</v>
      </c>
      <c r="BB253" s="6">
        <v>0</v>
      </c>
      <c r="BC253" s="5">
        <v>0</v>
      </c>
      <c r="BD253" s="8">
        <f t="shared" ref="BD253:BD264" si="761">IF(BB253=0,0,BC253/BB253*1000)</f>
        <v>0</v>
      </c>
      <c r="BE253" s="6">
        <v>0</v>
      </c>
      <c r="BF253" s="5">
        <v>0</v>
      </c>
      <c r="BG253" s="8">
        <f t="shared" ref="BG253:BG264" si="762">IF(BE253=0,0,BF253/BE253*1000)</f>
        <v>0</v>
      </c>
      <c r="BH253" s="6">
        <v>0</v>
      </c>
      <c r="BI253" s="5">
        <v>0</v>
      </c>
      <c r="BJ253" s="8">
        <f t="shared" ref="BJ253:BJ264" si="763">IF(BH253=0,0,BI253/BH253*1000)</f>
        <v>0</v>
      </c>
      <c r="BK253" s="6">
        <v>0</v>
      </c>
      <c r="BL253" s="5">
        <v>0</v>
      </c>
      <c r="BM253" s="8">
        <f t="shared" ref="BM253:BM264" si="764">IF(BK253=0,0,BL253/BK253*1000)</f>
        <v>0</v>
      </c>
      <c r="BN253" s="6">
        <v>0</v>
      </c>
      <c r="BO253" s="5">
        <v>0</v>
      </c>
      <c r="BP253" s="8">
        <f t="shared" ref="BP253:BP264" si="765">IF(BN253=0,0,BO253/BN253*1000)</f>
        <v>0</v>
      </c>
      <c r="BQ253" s="6">
        <v>0</v>
      </c>
      <c r="BR253" s="5">
        <v>0</v>
      </c>
      <c r="BS253" s="8">
        <f t="shared" ref="BS253:BS264" si="766">IF(BQ253=0,0,BR253/BQ253*1000)</f>
        <v>0</v>
      </c>
      <c r="BT253" s="6">
        <v>0</v>
      </c>
      <c r="BU253" s="5">
        <v>0</v>
      </c>
      <c r="BV253" s="8">
        <f t="shared" ref="BV253:BV264" si="767">IF(BT253=0,0,BU253/BT253*1000)</f>
        <v>0</v>
      </c>
      <c r="BW253" s="6">
        <v>0</v>
      </c>
      <c r="BX253" s="5">
        <v>0</v>
      </c>
      <c r="BY253" s="8">
        <f t="shared" ref="BY253:BY264" si="768">IF(BW253=0,0,BX253/BW253*1000)</f>
        <v>0</v>
      </c>
      <c r="BZ253" s="6">
        <v>0</v>
      </c>
      <c r="CA253" s="5">
        <v>0</v>
      </c>
      <c r="CB253" s="8">
        <f t="shared" ref="CB253:CB264" si="769">IF(BZ253=0,0,CA253/BZ253*1000)</f>
        <v>0</v>
      </c>
      <c r="CC253" s="6">
        <v>0</v>
      </c>
      <c r="CD253" s="5">
        <v>0</v>
      </c>
      <c r="CE253" s="8">
        <f t="shared" ref="CE253:CE264" si="770">IF(CC253=0,0,CD253/CC253*1000)</f>
        <v>0</v>
      </c>
      <c r="CF253" s="6">
        <v>0</v>
      </c>
      <c r="CG253" s="5">
        <v>0</v>
      </c>
      <c r="CH253" s="8">
        <f t="shared" ref="CH253:CH264" si="771">IF(CF253=0,0,CG253/CF253*1000)</f>
        <v>0</v>
      </c>
      <c r="CI253" s="6">
        <v>0</v>
      </c>
      <c r="CJ253" s="5">
        <v>0</v>
      </c>
      <c r="CK253" s="8">
        <f t="shared" ref="CK253:CK264" si="772">IF(CI253=0,0,CJ253/CI253*1000)</f>
        <v>0</v>
      </c>
      <c r="CL253" s="6">
        <v>0</v>
      </c>
      <c r="CM253" s="5">
        <v>0</v>
      </c>
      <c r="CN253" s="8">
        <f t="shared" ref="CN253:CN264" si="773">IF(CL253=0,0,CM253/CL253*1000)</f>
        <v>0</v>
      </c>
      <c r="CO253" s="6">
        <v>0</v>
      </c>
      <c r="CP253" s="5">
        <v>0</v>
      </c>
      <c r="CQ253" s="8">
        <f t="shared" ref="CQ253:CQ264" si="774">IF(CO253=0,0,CP253/CO253*1000)</f>
        <v>0</v>
      </c>
      <c r="CR253" s="6">
        <v>0</v>
      </c>
      <c r="CS253" s="5">
        <v>0</v>
      </c>
      <c r="CT253" s="8">
        <f t="shared" ref="CT253:CT264" si="775">IF(CR253=0,0,CS253/CR253*1000)</f>
        <v>0</v>
      </c>
      <c r="CU253" s="6">
        <v>0</v>
      </c>
      <c r="CV253" s="5">
        <v>0</v>
      </c>
      <c r="CW253" s="8">
        <f t="shared" ref="CW253:CW264" si="776">IF(CU253=0,0,CV253/CU253*1000)</f>
        <v>0</v>
      </c>
      <c r="CX253" s="6">
        <v>0</v>
      </c>
      <c r="CY253" s="5">
        <v>0</v>
      </c>
      <c r="CZ253" s="8">
        <f t="shared" ref="CZ253:CZ264" si="777">IF(CX253=0,0,CY253/CX253*1000)</f>
        <v>0</v>
      </c>
      <c r="DA253" s="6">
        <v>0</v>
      </c>
      <c r="DB253" s="5">
        <v>0</v>
      </c>
      <c r="DC253" s="8">
        <f t="shared" ref="DC253:DC264" si="778">IF(DA253=0,0,DB253/DA253*1000)</f>
        <v>0</v>
      </c>
      <c r="DD253" s="6">
        <v>0</v>
      </c>
      <c r="DE253" s="5">
        <v>0</v>
      </c>
      <c r="DF253" s="8">
        <f t="shared" ref="DF253:DF264" si="779">IF(DD253=0,0,DE253/DD253*1000)</f>
        <v>0</v>
      </c>
      <c r="DG253" s="6">
        <f>SUMIF($C$5:$DF$5,"Ton",C253:DF253)</f>
        <v>0</v>
      </c>
      <c r="DH253" s="8">
        <f>SUMIF($C$5:$CP$5,"F*",C253:DF253)</f>
        <v>0</v>
      </c>
    </row>
    <row r="254" spans="1:112" x14ac:dyDescent="0.3">
      <c r="A254" s="51">
        <v>2023</v>
      </c>
      <c r="B254" s="52" t="s">
        <v>3</v>
      </c>
      <c r="C254" s="6">
        <v>0</v>
      </c>
      <c r="D254" s="5">
        <v>0</v>
      </c>
      <c r="E254" s="8">
        <f t="shared" ref="E254:E255" si="780">IF(C254=0,0,D254/C254*1000)</f>
        <v>0</v>
      </c>
      <c r="F254" s="6">
        <v>0</v>
      </c>
      <c r="G254" s="5">
        <v>0</v>
      </c>
      <c r="H254" s="8">
        <f t="shared" si="746"/>
        <v>0</v>
      </c>
      <c r="I254" s="6">
        <v>0</v>
      </c>
      <c r="J254" s="5">
        <v>0</v>
      </c>
      <c r="K254" s="8">
        <f t="shared" si="747"/>
        <v>0</v>
      </c>
      <c r="L254" s="6">
        <v>0</v>
      </c>
      <c r="M254" s="5">
        <v>0</v>
      </c>
      <c r="N254" s="8">
        <f t="shared" si="748"/>
        <v>0</v>
      </c>
      <c r="O254" s="6">
        <v>0</v>
      </c>
      <c r="P254" s="5">
        <v>0</v>
      </c>
      <c r="Q254" s="8">
        <f t="shared" si="749"/>
        <v>0</v>
      </c>
      <c r="R254" s="6">
        <v>0</v>
      </c>
      <c r="S254" s="5">
        <v>0</v>
      </c>
      <c r="T254" s="8">
        <f t="shared" si="750"/>
        <v>0</v>
      </c>
      <c r="U254" s="6">
        <v>0</v>
      </c>
      <c r="V254" s="5">
        <v>0</v>
      </c>
      <c r="W254" s="8">
        <f t="shared" si="751"/>
        <v>0</v>
      </c>
      <c r="X254" s="6">
        <v>0</v>
      </c>
      <c r="Y254" s="5">
        <v>0</v>
      </c>
      <c r="Z254" s="8">
        <f t="shared" si="752"/>
        <v>0</v>
      </c>
      <c r="AA254" s="6">
        <v>0</v>
      </c>
      <c r="AB254" s="5">
        <v>0</v>
      </c>
      <c r="AC254" s="8">
        <f t="shared" si="753"/>
        <v>0</v>
      </c>
      <c r="AD254" s="6">
        <v>0</v>
      </c>
      <c r="AE254" s="5">
        <v>0</v>
      </c>
      <c r="AF254" s="8">
        <f t="shared" si="754"/>
        <v>0</v>
      </c>
      <c r="AG254" s="6">
        <v>0</v>
      </c>
      <c r="AH254" s="5">
        <v>0</v>
      </c>
      <c r="AI254" s="8">
        <f t="shared" si="755"/>
        <v>0</v>
      </c>
      <c r="AJ254" s="6"/>
      <c r="AK254" s="5"/>
      <c r="AL254" s="8"/>
      <c r="AM254" s="6">
        <v>0</v>
      </c>
      <c r="AN254" s="5">
        <v>0</v>
      </c>
      <c r="AO254" s="8">
        <f t="shared" si="756"/>
        <v>0</v>
      </c>
      <c r="AP254" s="6">
        <v>0</v>
      </c>
      <c r="AQ254" s="5">
        <v>0</v>
      </c>
      <c r="AR254" s="8">
        <f t="shared" si="757"/>
        <v>0</v>
      </c>
      <c r="AS254" s="6">
        <v>0</v>
      </c>
      <c r="AT254" s="5">
        <v>0</v>
      </c>
      <c r="AU254" s="8">
        <f t="shared" si="758"/>
        <v>0</v>
      </c>
      <c r="AV254" s="6">
        <v>0</v>
      </c>
      <c r="AW254" s="5">
        <v>0</v>
      </c>
      <c r="AX254" s="8">
        <f t="shared" si="759"/>
        <v>0</v>
      </c>
      <c r="AY254" s="6">
        <v>0</v>
      </c>
      <c r="AZ254" s="5">
        <v>0</v>
      </c>
      <c r="BA254" s="8">
        <f t="shared" si="760"/>
        <v>0</v>
      </c>
      <c r="BB254" s="6">
        <v>0</v>
      </c>
      <c r="BC254" s="5">
        <v>0</v>
      </c>
      <c r="BD254" s="8">
        <f t="shared" si="761"/>
        <v>0</v>
      </c>
      <c r="BE254" s="6">
        <v>0</v>
      </c>
      <c r="BF254" s="5">
        <v>0</v>
      </c>
      <c r="BG254" s="8">
        <f t="shared" si="762"/>
        <v>0</v>
      </c>
      <c r="BH254" s="6">
        <v>0</v>
      </c>
      <c r="BI254" s="5">
        <v>0</v>
      </c>
      <c r="BJ254" s="8">
        <f t="shared" si="763"/>
        <v>0</v>
      </c>
      <c r="BK254" s="6">
        <v>0</v>
      </c>
      <c r="BL254" s="5">
        <v>0</v>
      </c>
      <c r="BM254" s="8">
        <f t="shared" si="764"/>
        <v>0</v>
      </c>
      <c r="BN254" s="6">
        <v>0</v>
      </c>
      <c r="BO254" s="5">
        <v>0</v>
      </c>
      <c r="BP254" s="8">
        <f t="shared" si="765"/>
        <v>0</v>
      </c>
      <c r="BQ254" s="6">
        <v>0</v>
      </c>
      <c r="BR254" s="5">
        <v>0</v>
      </c>
      <c r="BS254" s="8">
        <f t="shared" si="766"/>
        <v>0</v>
      </c>
      <c r="BT254" s="6">
        <v>0</v>
      </c>
      <c r="BU254" s="5">
        <v>0</v>
      </c>
      <c r="BV254" s="8">
        <f t="shared" si="767"/>
        <v>0</v>
      </c>
      <c r="BW254" s="6">
        <v>0</v>
      </c>
      <c r="BX254" s="5">
        <v>0</v>
      </c>
      <c r="BY254" s="8">
        <f t="shared" si="768"/>
        <v>0</v>
      </c>
      <c r="BZ254" s="6">
        <v>0</v>
      </c>
      <c r="CA254" s="5">
        <v>0</v>
      </c>
      <c r="CB254" s="8">
        <f t="shared" si="769"/>
        <v>0</v>
      </c>
      <c r="CC254" s="6">
        <v>0</v>
      </c>
      <c r="CD254" s="5">
        <v>0</v>
      </c>
      <c r="CE254" s="8">
        <f t="shared" si="770"/>
        <v>0</v>
      </c>
      <c r="CF254" s="6">
        <v>0</v>
      </c>
      <c r="CG254" s="5">
        <v>0</v>
      </c>
      <c r="CH254" s="8">
        <f t="shared" si="771"/>
        <v>0</v>
      </c>
      <c r="CI254" s="6">
        <v>0</v>
      </c>
      <c r="CJ254" s="5">
        <v>0</v>
      </c>
      <c r="CK254" s="8">
        <f t="shared" si="772"/>
        <v>0</v>
      </c>
      <c r="CL254" s="6">
        <v>0</v>
      </c>
      <c r="CM254" s="5">
        <v>0</v>
      </c>
      <c r="CN254" s="8">
        <f t="shared" si="773"/>
        <v>0</v>
      </c>
      <c r="CO254" s="6">
        <v>0</v>
      </c>
      <c r="CP254" s="5">
        <v>0</v>
      </c>
      <c r="CQ254" s="8">
        <f t="shared" si="774"/>
        <v>0</v>
      </c>
      <c r="CR254" s="6">
        <v>0</v>
      </c>
      <c r="CS254" s="5">
        <v>0</v>
      </c>
      <c r="CT254" s="8">
        <f t="shared" si="775"/>
        <v>0</v>
      </c>
      <c r="CU254" s="6">
        <v>0</v>
      </c>
      <c r="CV254" s="5">
        <v>0</v>
      </c>
      <c r="CW254" s="8">
        <f t="shared" si="776"/>
        <v>0</v>
      </c>
      <c r="CX254" s="6">
        <v>0</v>
      </c>
      <c r="CY254" s="5">
        <v>0</v>
      </c>
      <c r="CZ254" s="8">
        <f t="shared" si="777"/>
        <v>0</v>
      </c>
      <c r="DA254" s="6">
        <v>0</v>
      </c>
      <c r="DB254" s="5">
        <v>0</v>
      </c>
      <c r="DC254" s="8">
        <f t="shared" si="778"/>
        <v>0</v>
      </c>
      <c r="DD254" s="6">
        <v>0</v>
      </c>
      <c r="DE254" s="5">
        <v>0</v>
      </c>
      <c r="DF254" s="8">
        <f t="shared" si="779"/>
        <v>0</v>
      </c>
      <c r="DG254" s="6">
        <f t="shared" ref="DG254:DG265" si="781">SUMIF($C$5:$DF$5,"Ton",C254:DF254)</f>
        <v>0</v>
      </c>
      <c r="DH254" s="8">
        <f t="shared" ref="DH254:DH265" si="782">SUMIF($C$5:$CP$5,"F*",C254:DF254)</f>
        <v>0</v>
      </c>
    </row>
    <row r="255" spans="1:112" x14ac:dyDescent="0.3">
      <c r="A255" s="51">
        <v>2023</v>
      </c>
      <c r="B255" s="52" t="s">
        <v>4</v>
      </c>
      <c r="C255" s="6">
        <v>0</v>
      </c>
      <c r="D255" s="5">
        <v>0</v>
      </c>
      <c r="E255" s="8">
        <f t="shared" si="780"/>
        <v>0</v>
      </c>
      <c r="F255" s="6">
        <v>0</v>
      </c>
      <c r="G255" s="5">
        <v>0</v>
      </c>
      <c r="H255" s="8">
        <f t="shared" si="746"/>
        <v>0</v>
      </c>
      <c r="I255" s="6">
        <v>0</v>
      </c>
      <c r="J255" s="5">
        <v>0</v>
      </c>
      <c r="K255" s="8">
        <f t="shared" si="747"/>
        <v>0</v>
      </c>
      <c r="L255" s="6">
        <v>0</v>
      </c>
      <c r="M255" s="5">
        <v>0</v>
      </c>
      <c r="N255" s="8">
        <f t="shared" si="748"/>
        <v>0</v>
      </c>
      <c r="O255" s="6">
        <v>0</v>
      </c>
      <c r="P255" s="5">
        <v>0</v>
      </c>
      <c r="Q255" s="8">
        <f t="shared" si="749"/>
        <v>0</v>
      </c>
      <c r="R255" s="6">
        <v>0</v>
      </c>
      <c r="S255" s="5">
        <v>0</v>
      </c>
      <c r="T255" s="8">
        <f t="shared" si="750"/>
        <v>0</v>
      </c>
      <c r="U255" s="6">
        <v>0</v>
      </c>
      <c r="V255" s="5">
        <v>0</v>
      </c>
      <c r="W255" s="8">
        <f t="shared" si="751"/>
        <v>0</v>
      </c>
      <c r="X255" s="6">
        <v>0</v>
      </c>
      <c r="Y255" s="5">
        <v>0</v>
      </c>
      <c r="Z255" s="8">
        <f t="shared" si="752"/>
        <v>0</v>
      </c>
      <c r="AA255" s="6">
        <v>0</v>
      </c>
      <c r="AB255" s="5">
        <v>0</v>
      </c>
      <c r="AC255" s="8">
        <f t="shared" si="753"/>
        <v>0</v>
      </c>
      <c r="AD255" s="6">
        <v>0</v>
      </c>
      <c r="AE255" s="5">
        <v>0</v>
      </c>
      <c r="AF255" s="8">
        <f t="shared" si="754"/>
        <v>0</v>
      </c>
      <c r="AG255" s="6">
        <v>0</v>
      </c>
      <c r="AH255" s="5">
        <v>0</v>
      </c>
      <c r="AI255" s="8">
        <f t="shared" si="755"/>
        <v>0</v>
      </c>
      <c r="AJ255" s="6"/>
      <c r="AK255" s="5"/>
      <c r="AL255" s="8"/>
      <c r="AM255" s="6">
        <v>0</v>
      </c>
      <c r="AN255" s="5">
        <v>0</v>
      </c>
      <c r="AO255" s="8">
        <f t="shared" si="756"/>
        <v>0</v>
      </c>
      <c r="AP255" s="6">
        <v>0</v>
      </c>
      <c r="AQ255" s="5">
        <v>0</v>
      </c>
      <c r="AR255" s="8">
        <f t="shared" si="757"/>
        <v>0</v>
      </c>
      <c r="AS255" s="6">
        <v>0</v>
      </c>
      <c r="AT255" s="5">
        <v>0</v>
      </c>
      <c r="AU255" s="8">
        <f t="shared" si="758"/>
        <v>0</v>
      </c>
      <c r="AV255" s="6">
        <v>0</v>
      </c>
      <c r="AW255" s="5">
        <v>0</v>
      </c>
      <c r="AX255" s="8">
        <f t="shared" si="759"/>
        <v>0</v>
      </c>
      <c r="AY255" s="6">
        <v>0</v>
      </c>
      <c r="AZ255" s="5">
        <v>0</v>
      </c>
      <c r="BA255" s="8">
        <f t="shared" si="760"/>
        <v>0</v>
      </c>
      <c r="BB255" s="6">
        <v>0</v>
      </c>
      <c r="BC255" s="5">
        <v>0</v>
      </c>
      <c r="BD255" s="8">
        <f t="shared" si="761"/>
        <v>0</v>
      </c>
      <c r="BE255" s="6">
        <v>0</v>
      </c>
      <c r="BF255" s="5">
        <v>0</v>
      </c>
      <c r="BG255" s="8">
        <f t="shared" si="762"/>
        <v>0</v>
      </c>
      <c r="BH255" s="6">
        <v>0</v>
      </c>
      <c r="BI255" s="5">
        <v>0</v>
      </c>
      <c r="BJ255" s="8">
        <f t="shared" si="763"/>
        <v>0</v>
      </c>
      <c r="BK255" s="6">
        <v>0</v>
      </c>
      <c r="BL255" s="5">
        <v>0</v>
      </c>
      <c r="BM255" s="8">
        <f t="shared" si="764"/>
        <v>0</v>
      </c>
      <c r="BN255" s="6">
        <v>0</v>
      </c>
      <c r="BO255" s="5">
        <v>0</v>
      </c>
      <c r="BP255" s="8">
        <f t="shared" si="765"/>
        <v>0</v>
      </c>
      <c r="BQ255" s="6">
        <v>0</v>
      </c>
      <c r="BR255" s="5">
        <v>0</v>
      </c>
      <c r="BS255" s="8">
        <f t="shared" si="766"/>
        <v>0</v>
      </c>
      <c r="BT255" s="6">
        <v>0</v>
      </c>
      <c r="BU255" s="5">
        <v>0</v>
      </c>
      <c r="BV255" s="8">
        <f t="shared" si="767"/>
        <v>0</v>
      </c>
      <c r="BW255" s="6">
        <v>0</v>
      </c>
      <c r="BX255" s="5">
        <v>0</v>
      </c>
      <c r="BY255" s="8">
        <f t="shared" si="768"/>
        <v>0</v>
      </c>
      <c r="BZ255" s="6">
        <v>0</v>
      </c>
      <c r="CA255" s="5">
        <v>0</v>
      </c>
      <c r="CB255" s="8">
        <f t="shared" si="769"/>
        <v>0</v>
      </c>
      <c r="CC255" s="6">
        <v>0</v>
      </c>
      <c r="CD255" s="5">
        <v>0</v>
      </c>
      <c r="CE255" s="8">
        <f t="shared" si="770"/>
        <v>0</v>
      </c>
      <c r="CF255" s="6">
        <v>0</v>
      </c>
      <c r="CG255" s="5">
        <v>0</v>
      </c>
      <c r="CH255" s="8">
        <f t="shared" si="771"/>
        <v>0</v>
      </c>
      <c r="CI255" s="6">
        <v>0</v>
      </c>
      <c r="CJ255" s="5">
        <v>0</v>
      </c>
      <c r="CK255" s="8">
        <f t="shared" si="772"/>
        <v>0</v>
      </c>
      <c r="CL255" s="6">
        <v>0</v>
      </c>
      <c r="CM255" s="5">
        <v>0</v>
      </c>
      <c r="CN255" s="8">
        <f t="shared" si="773"/>
        <v>0</v>
      </c>
      <c r="CO255" s="6">
        <v>0</v>
      </c>
      <c r="CP255" s="5">
        <v>0</v>
      </c>
      <c r="CQ255" s="8">
        <f t="shared" si="774"/>
        <v>0</v>
      </c>
      <c r="CR255" s="6">
        <v>0</v>
      </c>
      <c r="CS255" s="5">
        <v>0</v>
      </c>
      <c r="CT255" s="8">
        <f t="shared" si="775"/>
        <v>0</v>
      </c>
      <c r="CU255" s="6">
        <v>0</v>
      </c>
      <c r="CV255" s="5">
        <v>0</v>
      </c>
      <c r="CW255" s="8">
        <f t="shared" si="776"/>
        <v>0</v>
      </c>
      <c r="CX255" s="6">
        <v>0</v>
      </c>
      <c r="CY255" s="5">
        <v>0</v>
      </c>
      <c r="CZ255" s="8">
        <f t="shared" si="777"/>
        <v>0</v>
      </c>
      <c r="DA255" s="6">
        <v>0</v>
      </c>
      <c r="DB255" s="5">
        <v>0</v>
      </c>
      <c r="DC255" s="8">
        <f t="shared" si="778"/>
        <v>0</v>
      </c>
      <c r="DD255" s="6">
        <v>0</v>
      </c>
      <c r="DE255" s="5">
        <v>0</v>
      </c>
      <c r="DF255" s="8">
        <f t="shared" si="779"/>
        <v>0</v>
      </c>
      <c r="DG255" s="6">
        <f t="shared" si="781"/>
        <v>0</v>
      </c>
      <c r="DH255" s="8">
        <f t="shared" si="782"/>
        <v>0</v>
      </c>
    </row>
    <row r="256" spans="1:112" x14ac:dyDescent="0.3">
      <c r="A256" s="51">
        <v>2023</v>
      </c>
      <c r="B256" s="52" t="s">
        <v>5</v>
      </c>
      <c r="C256" s="6">
        <v>0</v>
      </c>
      <c r="D256" s="5">
        <v>0</v>
      </c>
      <c r="E256" s="8">
        <f>IF(C256=0,0,D256/C256*1000)</f>
        <v>0</v>
      </c>
      <c r="F256" s="6">
        <v>0</v>
      </c>
      <c r="G256" s="5">
        <v>0</v>
      </c>
      <c r="H256" s="8">
        <f t="shared" si="746"/>
        <v>0</v>
      </c>
      <c r="I256" s="6">
        <v>0</v>
      </c>
      <c r="J256" s="5">
        <v>0</v>
      </c>
      <c r="K256" s="8">
        <f t="shared" si="747"/>
        <v>0</v>
      </c>
      <c r="L256" s="6">
        <v>0</v>
      </c>
      <c r="M256" s="5">
        <v>0</v>
      </c>
      <c r="N256" s="8">
        <f t="shared" si="748"/>
        <v>0</v>
      </c>
      <c r="O256" s="6">
        <v>0</v>
      </c>
      <c r="P256" s="5">
        <v>0</v>
      </c>
      <c r="Q256" s="8">
        <f t="shared" si="749"/>
        <v>0</v>
      </c>
      <c r="R256" s="6">
        <v>0</v>
      </c>
      <c r="S256" s="5">
        <v>0</v>
      </c>
      <c r="T256" s="8">
        <f t="shared" si="750"/>
        <v>0</v>
      </c>
      <c r="U256" s="6">
        <v>0</v>
      </c>
      <c r="V256" s="5">
        <v>0</v>
      </c>
      <c r="W256" s="8">
        <f t="shared" si="751"/>
        <v>0</v>
      </c>
      <c r="X256" s="6">
        <v>0</v>
      </c>
      <c r="Y256" s="5">
        <v>0</v>
      </c>
      <c r="Z256" s="8">
        <f t="shared" si="752"/>
        <v>0</v>
      </c>
      <c r="AA256" s="64">
        <v>0.03</v>
      </c>
      <c r="AB256" s="5">
        <v>0.25</v>
      </c>
      <c r="AC256" s="8">
        <f t="shared" si="753"/>
        <v>8333.3333333333339</v>
      </c>
      <c r="AD256" s="6">
        <v>0</v>
      </c>
      <c r="AE256" s="5">
        <v>0</v>
      </c>
      <c r="AF256" s="8">
        <f t="shared" si="754"/>
        <v>0</v>
      </c>
      <c r="AG256" s="6">
        <v>0</v>
      </c>
      <c r="AH256" s="5">
        <v>0</v>
      </c>
      <c r="AI256" s="8">
        <f t="shared" si="755"/>
        <v>0</v>
      </c>
      <c r="AJ256" s="6"/>
      <c r="AK256" s="5"/>
      <c r="AL256" s="8"/>
      <c r="AM256" s="6">
        <v>0</v>
      </c>
      <c r="AN256" s="5">
        <v>0</v>
      </c>
      <c r="AO256" s="8">
        <f t="shared" si="756"/>
        <v>0</v>
      </c>
      <c r="AP256" s="6">
        <v>0</v>
      </c>
      <c r="AQ256" s="5">
        <v>0</v>
      </c>
      <c r="AR256" s="8">
        <f t="shared" si="757"/>
        <v>0</v>
      </c>
      <c r="AS256" s="6">
        <v>0</v>
      </c>
      <c r="AT256" s="5">
        <v>0</v>
      </c>
      <c r="AU256" s="8">
        <f t="shared" si="758"/>
        <v>0</v>
      </c>
      <c r="AV256" s="6">
        <v>0</v>
      </c>
      <c r="AW256" s="5">
        <v>0</v>
      </c>
      <c r="AX256" s="8">
        <f t="shared" si="759"/>
        <v>0</v>
      </c>
      <c r="AY256" s="6">
        <v>0</v>
      </c>
      <c r="AZ256" s="5">
        <v>0</v>
      </c>
      <c r="BA256" s="8">
        <f t="shared" si="760"/>
        <v>0</v>
      </c>
      <c r="BB256" s="6">
        <v>0</v>
      </c>
      <c r="BC256" s="5">
        <v>0</v>
      </c>
      <c r="BD256" s="8">
        <f t="shared" si="761"/>
        <v>0</v>
      </c>
      <c r="BE256" s="6">
        <v>0</v>
      </c>
      <c r="BF256" s="5">
        <v>0</v>
      </c>
      <c r="BG256" s="8">
        <f t="shared" si="762"/>
        <v>0</v>
      </c>
      <c r="BH256" s="64">
        <v>1.7999999999999999E-2</v>
      </c>
      <c r="BI256" s="5">
        <v>0.70799999999999996</v>
      </c>
      <c r="BJ256" s="8">
        <f t="shared" si="763"/>
        <v>39333.333333333336</v>
      </c>
      <c r="BK256" s="6">
        <v>0</v>
      </c>
      <c r="BL256" s="5">
        <v>0</v>
      </c>
      <c r="BM256" s="8">
        <f t="shared" si="764"/>
        <v>0</v>
      </c>
      <c r="BN256" s="6">
        <v>0</v>
      </c>
      <c r="BO256" s="5">
        <v>0</v>
      </c>
      <c r="BP256" s="8">
        <f t="shared" si="765"/>
        <v>0</v>
      </c>
      <c r="BQ256" s="6">
        <v>0</v>
      </c>
      <c r="BR256" s="5">
        <v>0</v>
      </c>
      <c r="BS256" s="8">
        <f t="shared" si="766"/>
        <v>0</v>
      </c>
      <c r="BT256" s="6">
        <v>0</v>
      </c>
      <c r="BU256" s="5">
        <v>0</v>
      </c>
      <c r="BV256" s="8">
        <f t="shared" si="767"/>
        <v>0</v>
      </c>
      <c r="BW256" s="6">
        <v>0</v>
      </c>
      <c r="BX256" s="5">
        <v>0</v>
      </c>
      <c r="BY256" s="8">
        <f t="shared" si="768"/>
        <v>0</v>
      </c>
      <c r="BZ256" s="6">
        <v>0</v>
      </c>
      <c r="CA256" s="5">
        <v>0</v>
      </c>
      <c r="CB256" s="8">
        <f t="shared" si="769"/>
        <v>0</v>
      </c>
      <c r="CC256" s="6">
        <v>0</v>
      </c>
      <c r="CD256" s="5">
        <v>0</v>
      </c>
      <c r="CE256" s="8">
        <f t="shared" si="770"/>
        <v>0</v>
      </c>
      <c r="CF256" s="6">
        <v>0</v>
      </c>
      <c r="CG256" s="5">
        <v>0</v>
      </c>
      <c r="CH256" s="8">
        <f t="shared" si="771"/>
        <v>0</v>
      </c>
      <c r="CI256" s="6">
        <v>0</v>
      </c>
      <c r="CJ256" s="5">
        <v>0</v>
      </c>
      <c r="CK256" s="8">
        <f t="shared" si="772"/>
        <v>0</v>
      </c>
      <c r="CL256" s="6">
        <v>0</v>
      </c>
      <c r="CM256" s="5">
        <v>0</v>
      </c>
      <c r="CN256" s="8">
        <f t="shared" si="773"/>
        <v>0</v>
      </c>
      <c r="CO256" s="6">
        <v>0</v>
      </c>
      <c r="CP256" s="5">
        <v>0</v>
      </c>
      <c r="CQ256" s="8">
        <f t="shared" si="774"/>
        <v>0</v>
      </c>
      <c r="CR256" s="6">
        <v>0</v>
      </c>
      <c r="CS256" s="5">
        <v>0</v>
      </c>
      <c r="CT256" s="8">
        <f t="shared" si="775"/>
        <v>0</v>
      </c>
      <c r="CU256" s="6">
        <v>0</v>
      </c>
      <c r="CV256" s="5">
        <v>0</v>
      </c>
      <c r="CW256" s="8">
        <f t="shared" si="776"/>
        <v>0</v>
      </c>
      <c r="CX256" s="6">
        <v>0</v>
      </c>
      <c r="CY256" s="5">
        <v>0</v>
      </c>
      <c r="CZ256" s="8">
        <f t="shared" si="777"/>
        <v>0</v>
      </c>
      <c r="DA256" s="6">
        <v>0</v>
      </c>
      <c r="DB256" s="5">
        <v>0</v>
      </c>
      <c r="DC256" s="8">
        <f t="shared" si="778"/>
        <v>0</v>
      </c>
      <c r="DD256" s="6">
        <v>0</v>
      </c>
      <c r="DE256" s="5">
        <v>0</v>
      </c>
      <c r="DF256" s="8">
        <f t="shared" si="779"/>
        <v>0</v>
      </c>
      <c r="DG256" s="6">
        <f t="shared" si="781"/>
        <v>4.8000000000000001E-2</v>
      </c>
      <c r="DH256" s="8">
        <f t="shared" si="782"/>
        <v>0.95799999999999996</v>
      </c>
    </row>
    <row r="257" spans="1:112" x14ac:dyDescent="0.3">
      <c r="A257" s="51">
        <v>2023</v>
      </c>
      <c r="B257" s="8" t="s">
        <v>6</v>
      </c>
      <c r="C257" s="6">
        <v>0</v>
      </c>
      <c r="D257" s="5">
        <v>0</v>
      </c>
      <c r="E257" s="8">
        <f t="shared" ref="E257:E264" si="783">IF(C257=0,0,D257/C257*1000)</f>
        <v>0</v>
      </c>
      <c r="F257" s="6">
        <v>0</v>
      </c>
      <c r="G257" s="5">
        <v>0</v>
      </c>
      <c r="H257" s="8">
        <f t="shared" si="746"/>
        <v>0</v>
      </c>
      <c r="I257" s="6">
        <v>0</v>
      </c>
      <c r="J257" s="5">
        <v>0</v>
      </c>
      <c r="K257" s="8">
        <f t="shared" si="747"/>
        <v>0</v>
      </c>
      <c r="L257" s="6">
        <v>0</v>
      </c>
      <c r="M257" s="5">
        <v>0</v>
      </c>
      <c r="N257" s="8">
        <f t="shared" si="748"/>
        <v>0</v>
      </c>
      <c r="O257" s="6">
        <v>0</v>
      </c>
      <c r="P257" s="5">
        <v>0</v>
      </c>
      <c r="Q257" s="8">
        <f t="shared" si="749"/>
        <v>0</v>
      </c>
      <c r="R257" s="6">
        <v>0</v>
      </c>
      <c r="S257" s="5">
        <v>0</v>
      </c>
      <c r="T257" s="8">
        <f t="shared" si="750"/>
        <v>0</v>
      </c>
      <c r="U257" s="6">
        <v>0</v>
      </c>
      <c r="V257" s="5">
        <v>0</v>
      </c>
      <c r="W257" s="8">
        <f t="shared" si="751"/>
        <v>0</v>
      </c>
      <c r="X257" s="6">
        <v>0</v>
      </c>
      <c r="Y257" s="5">
        <v>0</v>
      </c>
      <c r="Z257" s="8">
        <f t="shared" si="752"/>
        <v>0</v>
      </c>
      <c r="AA257" s="6">
        <v>0</v>
      </c>
      <c r="AB257" s="5">
        <v>0</v>
      </c>
      <c r="AC257" s="8">
        <f t="shared" si="753"/>
        <v>0</v>
      </c>
      <c r="AD257" s="6">
        <v>0</v>
      </c>
      <c r="AE257" s="5">
        <v>0</v>
      </c>
      <c r="AF257" s="8">
        <f t="shared" si="754"/>
        <v>0</v>
      </c>
      <c r="AG257" s="6">
        <v>0</v>
      </c>
      <c r="AH257" s="5">
        <v>0</v>
      </c>
      <c r="AI257" s="8">
        <f t="shared" si="755"/>
        <v>0</v>
      </c>
      <c r="AJ257" s="6"/>
      <c r="AK257" s="5"/>
      <c r="AL257" s="8"/>
      <c r="AM257" s="6">
        <v>0</v>
      </c>
      <c r="AN257" s="5">
        <v>0</v>
      </c>
      <c r="AO257" s="8">
        <f t="shared" si="756"/>
        <v>0</v>
      </c>
      <c r="AP257" s="6">
        <v>0</v>
      </c>
      <c r="AQ257" s="5">
        <v>0</v>
      </c>
      <c r="AR257" s="8">
        <f t="shared" si="757"/>
        <v>0</v>
      </c>
      <c r="AS257" s="6">
        <v>0</v>
      </c>
      <c r="AT257" s="5">
        <v>0</v>
      </c>
      <c r="AU257" s="8">
        <f t="shared" si="758"/>
        <v>0</v>
      </c>
      <c r="AV257" s="6">
        <v>0</v>
      </c>
      <c r="AW257" s="5">
        <v>0</v>
      </c>
      <c r="AX257" s="8">
        <f t="shared" si="759"/>
        <v>0</v>
      </c>
      <c r="AY257" s="6">
        <v>0</v>
      </c>
      <c r="AZ257" s="5">
        <v>0</v>
      </c>
      <c r="BA257" s="8">
        <f t="shared" si="760"/>
        <v>0</v>
      </c>
      <c r="BB257" s="6">
        <v>0</v>
      </c>
      <c r="BC257" s="5">
        <v>0</v>
      </c>
      <c r="BD257" s="8">
        <f t="shared" si="761"/>
        <v>0</v>
      </c>
      <c r="BE257" s="6">
        <v>0</v>
      </c>
      <c r="BF257" s="5">
        <v>0</v>
      </c>
      <c r="BG257" s="8">
        <f t="shared" si="762"/>
        <v>0</v>
      </c>
      <c r="BH257" s="6">
        <v>0</v>
      </c>
      <c r="BI257" s="5">
        <v>0</v>
      </c>
      <c r="BJ257" s="8">
        <f t="shared" si="763"/>
        <v>0</v>
      </c>
      <c r="BK257" s="6">
        <v>0</v>
      </c>
      <c r="BL257" s="5">
        <v>0</v>
      </c>
      <c r="BM257" s="8">
        <f t="shared" si="764"/>
        <v>0</v>
      </c>
      <c r="BN257" s="6">
        <v>0</v>
      </c>
      <c r="BO257" s="5">
        <v>0</v>
      </c>
      <c r="BP257" s="8">
        <f t="shared" si="765"/>
        <v>0</v>
      </c>
      <c r="BQ257" s="6">
        <v>0</v>
      </c>
      <c r="BR257" s="5">
        <v>0</v>
      </c>
      <c r="BS257" s="8">
        <f t="shared" si="766"/>
        <v>0</v>
      </c>
      <c r="BT257" s="6">
        <v>0</v>
      </c>
      <c r="BU257" s="5">
        <v>0</v>
      </c>
      <c r="BV257" s="8">
        <f t="shared" si="767"/>
        <v>0</v>
      </c>
      <c r="BW257" s="6">
        <v>0</v>
      </c>
      <c r="BX257" s="5">
        <v>0</v>
      </c>
      <c r="BY257" s="8">
        <f t="shared" si="768"/>
        <v>0</v>
      </c>
      <c r="BZ257" s="6">
        <v>0</v>
      </c>
      <c r="CA257" s="5">
        <v>0</v>
      </c>
      <c r="CB257" s="8">
        <f t="shared" si="769"/>
        <v>0</v>
      </c>
      <c r="CC257" s="6">
        <v>0</v>
      </c>
      <c r="CD257" s="5">
        <v>0</v>
      </c>
      <c r="CE257" s="8">
        <f t="shared" si="770"/>
        <v>0</v>
      </c>
      <c r="CF257" s="6">
        <v>0</v>
      </c>
      <c r="CG257" s="5">
        <v>0</v>
      </c>
      <c r="CH257" s="8">
        <f t="shared" si="771"/>
        <v>0</v>
      </c>
      <c r="CI257" s="6">
        <v>0</v>
      </c>
      <c r="CJ257" s="5">
        <v>0</v>
      </c>
      <c r="CK257" s="8">
        <f t="shared" si="772"/>
        <v>0</v>
      </c>
      <c r="CL257" s="6">
        <v>0</v>
      </c>
      <c r="CM257" s="5">
        <v>0</v>
      </c>
      <c r="CN257" s="8">
        <f t="shared" si="773"/>
        <v>0</v>
      </c>
      <c r="CO257" s="6">
        <v>0</v>
      </c>
      <c r="CP257" s="5">
        <v>0</v>
      </c>
      <c r="CQ257" s="8">
        <f t="shared" si="774"/>
        <v>0</v>
      </c>
      <c r="CR257" s="6">
        <v>0</v>
      </c>
      <c r="CS257" s="5">
        <v>0</v>
      </c>
      <c r="CT257" s="8">
        <f t="shared" si="775"/>
        <v>0</v>
      </c>
      <c r="CU257" s="6">
        <v>0</v>
      </c>
      <c r="CV257" s="5">
        <v>0</v>
      </c>
      <c r="CW257" s="8">
        <f t="shared" si="776"/>
        <v>0</v>
      </c>
      <c r="CX257" s="6">
        <v>0</v>
      </c>
      <c r="CY257" s="5">
        <v>0</v>
      </c>
      <c r="CZ257" s="8">
        <f t="shared" si="777"/>
        <v>0</v>
      </c>
      <c r="DA257" s="6">
        <v>0</v>
      </c>
      <c r="DB257" s="5">
        <v>0</v>
      </c>
      <c r="DC257" s="8">
        <f t="shared" si="778"/>
        <v>0</v>
      </c>
      <c r="DD257" s="6">
        <v>0</v>
      </c>
      <c r="DE257" s="5">
        <v>0</v>
      </c>
      <c r="DF257" s="8">
        <f t="shared" si="779"/>
        <v>0</v>
      </c>
      <c r="DG257" s="6">
        <f t="shared" si="781"/>
        <v>0</v>
      </c>
      <c r="DH257" s="8">
        <f t="shared" si="782"/>
        <v>0</v>
      </c>
    </row>
    <row r="258" spans="1:112" x14ac:dyDescent="0.3">
      <c r="A258" s="51">
        <v>2023</v>
      </c>
      <c r="B258" s="52" t="s">
        <v>7</v>
      </c>
      <c r="C258" s="6">
        <v>0</v>
      </c>
      <c r="D258" s="5">
        <v>0</v>
      </c>
      <c r="E258" s="8">
        <f t="shared" si="783"/>
        <v>0</v>
      </c>
      <c r="F258" s="6">
        <v>0</v>
      </c>
      <c r="G258" s="5">
        <v>0</v>
      </c>
      <c r="H258" s="8">
        <f t="shared" si="746"/>
        <v>0</v>
      </c>
      <c r="I258" s="6">
        <v>0</v>
      </c>
      <c r="J258" s="5">
        <v>0</v>
      </c>
      <c r="K258" s="8">
        <f t="shared" si="747"/>
        <v>0</v>
      </c>
      <c r="L258" s="6">
        <v>0</v>
      </c>
      <c r="M258" s="5">
        <v>0</v>
      </c>
      <c r="N258" s="8">
        <f t="shared" si="748"/>
        <v>0</v>
      </c>
      <c r="O258" s="6">
        <v>0</v>
      </c>
      <c r="P258" s="5">
        <v>0</v>
      </c>
      <c r="Q258" s="8">
        <f t="shared" si="749"/>
        <v>0</v>
      </c>
      <c r="R258" s="6">
        <v>0</v>
      </c>
      <c r="S258" s="5">
        <v>0</v>
      </c>
      <c r="T258" s="8">
        <f t="shared" si="750"/>
        <v>0</v>
      </c>
      <c r="U258" s="6">
        <v>0</v>
      </c>
      <c r="V258" s="5">
        <v>0</v>
      </c>
      <c r="W258" s="8">
        <f t="shared" si="751"/>
        <v>0</v>
      </c>
      <c r="X258" s="6">
        <v>0</v>
      </c>
      <c r="Y258" s="5">
        <v>0</v>
      </c>
      <c r="Z258" s="8">
        <f t="shared" si="752"/>
        <v>0</v>
      </c>
      <c r="AA258" s="6">
        <v>0</v>
      </c>
      <c r="AB258" s="5">
        <v>0</v>
      </c>
      <c r="AC258" s="8">
        <f t="shared" si="753"/>
        <v>0</v>
      </c>
      <c r="AD258" s="6">
        <v>0</v>
      </c>
      <c r="AE258" s="5">
        <v>0</v>
      </c>
      <c r="AF258" s="8">
        <f t="shared" si="754"/>
        <v>0</v>
      </c>
      <c r="AG258" s="6">
        <v>0</v>
      </c>
      <c r="AH258" s="5">
        <v>0</v>
      </c>
      <c r="AI258" s="8">
        <f t="shared" si="755"/>
        <v>0</v>
      </c>
      <c r="AJ258" s="6"/>
      <c r="AK258" s="5"/>
      <c r="AL258" s="8"/>
      <c r="AM258" s="6">
        <v>0</v>
      </c>
      <c r="AN258" s="5">
        <v>0</v>
      </c>
      <c r="AO258" s="8">
        <f t="shared" si="756"/>
        <v>0</v>
      </c>
      <c r="AP258" s="6">
        <v>0</v>
      </c>
      <c r="AQ258" s="5">
        <v>0</v>
      </c>
      <c r="AR258" s="8">
        <f t="shared" si="757"/>
        <v>0</v>
      </c>
      <c r="AS258" s="6">
        <v>0</v>
      </c>
      <c r="AT258" s="5">
        <v>0</v>
      </c>
      <c r="AU258" s="8">
        <f t="shared" si="758"/>
        <v>0</v>
      </c>
      <c r="AV258" s="6">
        <v>0</v>
      </c>
      <c r="AW258" s="5">
        <v>0</v>
      </c>
      <c r="AX258" s="8">
        <f t="shared" si="759"/>
        <v>0</v>
      </c>
      <c r="AY258" s="6">
        <v>0</v>
      </c>
      <c r="AZ258" s="5">
        <v>0</v>
      </c>
      <c r="BA258" s="8">
        <f t="shared" si="760"/>
        <v>0</v>
      </c>
      <c r="BB258" s="6">
        <v>0</v>
      </c>
      <c r="BC258" s="5">
        <v>0</v>
      </c>
      <c r="BD258" s="8">
        <f t="shared" si="761"/>
        <v>0</v>
      </c>
      <c r="BE258" s="6">
        <v>0</v>
      </c>
      <c r="BF258" s="5">
        <v>0</v>
      </c>
      <c r="BG258" s="8">
        <f t="shared" si="762"/>
        <v>0</v>
      </c>
      <c r="BH258" s="6">
        <v>0</v>
      </c>
      <c r="BI258" s="5">
        <v>0</v>
      </c>
      <c r="BJ258" s="8">
        <f t="shared" si="763"/>
        <v>0</v>
      </c>
      <c r="BK258" s="6">
        <v>0</v>
      </c>
      <c r="BL258" s="5">
        <v>0</v>
      </c>
      <c r="BM258" s="8">
        <f t="shared" si="764"/>
        <v>0</v>
      </c>
      <c r="BN258" s="6">
        <v>0</v>
      </c>
      <c r="BO258" s="5">
        <v>0</v>
      </c>
      <c r="BP258" s="8">
        <f t="shared" si="765"/>
        <v>0</v>
      </c>
      <c r="BQ258" s="6">
        <v>0</v>
      </c>
      <c r="BR258" s="5">
        <v>0</v>
      </c>
      <c r="BS258" s="8">
        <f t="shared" si="766"/>
        <v>0</v>
      </c>
      <c r="BT258" s="6">
        <v>0</v>
      </c>
      <c r="BU258" s="5">
        <v>0</v>
      </c>
      <c r="BV258" s="8">
        <f t="shared" si="767"/>
        <v>0</v>
      </c>
      <c r="BW258" s="6">
        <v>0</v>
      </c>
      <c r="BX258" s="5">
        <v>0</v>
      </c>
      <c r="BY258" s="8">
        <f t="shared" si="768"/>
        <v>0</v>
      </c>
      <c r="BZ258" s="64">
        <v>36</v>
      </c>
      <c r="CA258" s="5">
        <v>1208.33</v>
      </c>
      <c r="CB258" s="8">
        <f t="shared" si="769"/>
        <v>33564.722222222219</v>
      </c>
      <c r="CC258" s="6">
        <v>0</v>
      </c>
      <c r="CD258" s="5">
        <v>0</v>
      </c>
      <c r="CE258" s="8">
        <f t="shared" si="770"/>
        <v>0</v>
      </c>
      <c r="CF258" s="6">
        <v>0</v>
      </c>
      <c r="CG258" s="5">
        <v>0</v>
      </c>
      <c r="CH258" s="8">
        <f t="shared" si="771"/>
        <v>0</v>
      </c>
      <c r="CI258" s="6">
        <v>0</v>
      </c>
      <c r="CJ258" s="5">
        <v>0</v>
      </c>
      <c r="CK258" s="8">
        <f t="shared" si="772"/>
        <v>0</v>
      </c>
      <c r="CL258" s="6">
        <v>0</v>
      </c>
      <c r="CM258" s="5">
        <v>0</v>
      </c>
      <c r="CN258" s="8">
        <f t="shared" si="773"/>
        <v>0</v>
      </c>
      <c r="CO258" s="6">
        <v>0</v>
      </c>
      <c r="CP258" s="5">
        <v>0</v>
      </c>
      <c r="CQ258" s="8">
        <f t="shared" si="774"/>
        <v>0</v>
      </c>
      <c r="CR258" s="6">
        <v>0</v>
      </c>
      <c r="CS258" s="5">
        <v>0</v>
      </c>
      <c r="CT258" s="8">
        <f t="shared" si="775"/>
        <v>0</v>
      </c>
      <c r="CU258" s="6">
        <v>0</v>
      </c>
      <c r="CV258" s="5">
        <v>0</v>
      </c>
      <c r="CW258" s="8">
        <f t="shared" si="776"/>
        <v>0</v>
      </c>
      <c r="CX258" s="6">
        <v>0</v>
      </c>
      <c r="CY258" s="5">
        <v>0</v>
      </c>
      <c r="CZ258" s="8">
        <f t="shared" si="777"/>
        <v>0</v>
      </c>
      <c r="DA258" s="6">
        <v>0</v>
      </c>
      <c r="DB258" s="5">
        <v>0</v>
      </c>
      <c r="DC258" s="8">
        <f t="shared" si="778"/>
        <v>0</v>
      </c>
      <c r="DD258" s="6">
        <v>0</v>
      </c>
      <c r="DE258" s="5">
        <v>0</v>
      </c>
      <c r="DF258" s="8">
        <f t="shared" si="779"/>
        <v>0</v>
      </c>
      <c r="DG258" s="6">
        <f t="shared" si="781"/>
        <v>36</v>
      </c>
      <c r="DH258" s="8">
        <f t="shared" si="782"/>
        <v>1208.33</v>
      </c>
    </row>
    <row r="259" spans="1:112" x14ac:dyDescent="0.3">
      <c r="A259" s="51">
        <v>2023</v>
      </c>
      <c r="B259" s="52" t="s">
        <v>8</v>
      </c>
      <c r="C259" s="6">
        <v>0</v>
      </c>
      <c r="D259" s="5">
        <v>0</v>
      </c>
      <c r="E259" s="8">
        <f t="shared" si="783"/>
        <v>0</v>
      </c>
      <c r="F259" s="6">
        <v>0</v>
      </c>
      <c r="G259" s="5">
        <v>0</v>
      </c>
      <c r="H259" s="8">
        <f t="shared" si="746"/>
        <v>0</v>
      </c>
      <c r="I259" s="6">
        <v>0</v>
      </c>
      <c r="J259" s="5">
        <v>0</v>
      </c>
      <c r="K259" s="8">
        <f t="shared" si="747"/>
        <v>0</v>
      </c>
      <c r="L259" s="6">
        <v>0</v>
      </c>
      <c r="M259" s="5">
        <v>0</v>
      </c>
      <c r="N259" s="8">
        <f t="shared" si="748"/>
        <v>0</v>
      </c>
      <c r="O259" s="6">
        <v>0</v>
      </c>
      <c r="P259" s="5">
        <v>0</v>
      </c>
      <c r="Q259" s="8">
        <f t="shared" si="749"/>
        <v>0</v>
      </c>
      <c r="R259" s="6">
        <v>0</v>
      </c>
      <c r="S259" s="5">
        <v>0</v>
      </c>
      <c r="T259" s="8">
        <f t="shared" si="750"/>
        <v>0</v>
      </c>
      <c r="U259" s="6">
        <v>0</v>
      </c>
      <c r="V259" s="5">
        <v>0</v>
      </c>
      <c r="W259" s="8">
        <f t="shared" si="751"/>
        <v>0</v>
      </c>
      <c r="X259" s="6">
        <v>0</v>
      </c>
      <c r="Y259" s="5">
        <v>0</v>
      </c>
      <c r="Z259" s="8">
        <f t="shared" si="752"/>
        <v>0</v>
      </c>
      <c r="AA259" s="6">
        <v>0</v>
      </c>
      <c r="AB259" s="5">
        <v>0</v>
      </c>
      <c r="AC259" s="8">
        <f t="shared" si="753"/>
        <v>0</v>
      </c>
      <c r="AD259" s="6">
        <v>0</v>
      </c>
      <c r="AE259" s="5">
        <v>0</v>
      </c>
      <c r="AF259" s="8">
        <f t="shared" si="754"/>
        <v>0</v>
      </c>
      <c r="AG259" s="6">
        <v>0</v>
      </c>
      <c r="AH259" s="5">
        <v>0</v>
      </c>
      <c r="AI259" s="8">
        <f t="shared" si="755"/>
        <v>0</v>
      </c>
      <c r="AJ259" s="6"/>
      <c r="AK259" s="5"/>
      <c r="AL259" s="8"/>
      <c r="AM259" s="6">
        <v>0</v>
      </c>
      <c r="AN259" s="5">
        <v>0</v>
      </c>
      <c r="AO259" s="8">
        <f t="shared" si="756"/>
        <v>0</v>
      </c>
      <c r="AP259" s="6">
        <v>0</v>
      </c>
      <c r="AQ259" s="5">
        <v>0</v>
      </c>
      <c r="AR259" s="8">
        <f t="shared" si="757"/>
        <v>0</v>
      </c>
      <c r="AS259" s="6">
        <v>0</v>
      </c>
      <c r="AT259" s="5">
        <v>0</v>
      </c>
      <c r="AU259" s="8">
        <f t="shared" si="758"/>
        <v>0</v>
      </c>
      <c r="AV259" s="6">
        <v>0</v>
      </c>
      <c r="AW259" s="5">
        <v>0</v>
      </c>
      <c r="AX259" s="8">
        <f t="shared" si="759"/>
        <v>0</v>
      </c>
      <c r="AY259" s="6">
        <v>0</v>
      </c>
      <c r="AZ259" s="5">
        <v>0</v>
      </c>
      <c r="BA259" s="8">
        <f t="shared" si="760"/>
        <v>0</v>
      </c>
      <c r="BB259" s="6">
        <v>0</v>
      </c>
      <c r="BC259" s="5">
        <v>0</v>
      </c>
      <c r="BD259" s="8">
        <f t="shared" si="761"/>
        <v>0</v>
      </c>
      <c r="BE259" s="6">
        <v>0</v>
      </c>
      <c r="BF259" s="5">
        <v>0</v>
      </c>
      <c r="BG259" s="8">
        <f t="shared" si="762"/>
        <v>0</v>
      </c>
      <c r="BH259" s="6">
        <v>0</v>
      </c>
      <c r="BI259" s="5">
        <v>0</v>
      </c>
      <c r="BJ259" s="8">
        <f t="shared" si="763"/>
        <v>0</v>
      </c>
      <c r="BK259" s="6">
        <v>0</v>
      </c>
      <c r="BL259" s="5">
        <v>0</v>
      </c>
      <c r="BM259" s="8">
        <f t="shared" si="764"/>
        <v>0</v>
      </c>
      <c r="BN259" s="6">
        <v>0</v>
      </c>
      <c r="BO259" s="5">
        <v>0</v>
      </c>
      <c r="BP259" s="8">
        <f t="shared" si="765"/>
        <v>0</v>
      </c>
      <c r="BQ259" s="6">
        <v>0</v>
      </c>
      <c r="BR259" s="5">
        <v>0</v>
      </c>
      <c r="BS259" s="8">
        <f t="shared" si="766"/>
        <v>0</v>
      </c>
      <c r="BT259" s="6">
        <v>0</v>
      </c>
      <c r="BU259" s="5">
        <v>0</v>
      </c>
      <c r="BV259" s="8">
        <f t="shared" si="767"/>
        <v>0</v>
      </c>
      <c r="BW259" s="6">
        <v>0</v>
      </c>
      <c r="BX259" s="5">
        <v>0</v>
      </c>
      <c r="BY259" s="8">
        <f t="shared" si="768"/>
        <v>0</v>
      </c>
      <c r="BZ259" s="6">
        <v>0</v>
      </c>
      <c r="CA259" s="5">
        <v>0</v>
      </c>
      <c r="CB259" s="8">
        <f t="shared" si="769"/>
        <v>0</v>
      </c>
      <c r="CC259" s="6">
        <v>0</v>
      </c>
      <c r="CD259" s="5">
        <v>0</v>
      </c>
      <c r="CE259" s="8">
        <f t="shared" si="770"/>
        <v>0</v>
      </c>
      <c r="CF259" s="6">
        <v>0</v>
      </c>
      <c r="CG259" s="5">
        <v>0</v>
      </c>
      <c r="CH259" s="8">
        <f t="shared" si="771"/>
        <v>0</v>
      </c>
      <c r="CI259" s="6">
        <v>0</v>
      </c>
      <c r="CJ259" s="5">
        <v>0</v>
      </c>
      <c r="CK259" s="8">
        <f t="shared" si="772"/>
        <v>0</v>
      </c>
      <c r="CL259" s="6">
        <v>0</v>
      </c>
      <c r="CM259" s="5">
        <v>0</v>
      </c>
      <c r="CN259" s="8">
        <f t="shared" si="773"/>
        <v>0</v>
      </c>
      <c r="CO259" s="6">
        <v>0</v>
      </c>
      <c r="CP259" s="5">
        <v>0</v>
      </c>
      <c r="CQ259" s="8">
        <f t="shared" si="774"/>
        <v>0</v>
      </c>
      <c r="CR259" s="6">
        <v>0</v>
      </c>
      <c r="CS259" s="5">
        <v>0</v>
      </c>
      <c r="CT259" s="8">
        <f t="shared" si="775"/>
        <v>0</v>
      </c>
      <c r="CU259" s="6">
        <v>0</v>
      </c>
      <c r="CV259" s="5">
        <v>0</v>
      </c>
      <c r="CW259" s="8">
        <f t="shared" si="776"/>
        <v>0</v>
      </c>
      <c r="CX259" s="6">
        <v>0</v>
      </c>
      <c r="CY259" s="5">
        <v>0</v>
      </c>
      <c r="CZ259" s="8">
        <f t="shared" si="777"/>
        <v>0</v>
      </c>
      <c r="DA259" s="6">
        <v>0</v>
      </c>
      <c r="DB259" s="5">
        <v>0</v>
      </c>
      <c r="DC259" s="8">
        <f t="shared" si="778"/>
        <v>0</v>
      </c>
      <c r="DD259" s="6">
        <v>0</v>
      </c>
      <c r="DE259" s="5">
        <v>0</v>
      </c>
      <c r="DF259" s="8">
        <f t="shared" si="779"/>
        <v>0</v>
      </c>
      <c r="DG259" s="6">
        <f t="shared" si="781"/>
        <v>0</v>
      </c>
      <c r="DH259" s="8">
        <f t="shared" si="782"/>
        <v>0</v>
      </c>
    </row>
    <row r="260" spans="1:112" x14ac:dyDescent="0.3">
      <c r="A260" s="51">
        <v>2023</v>
      </c>
      <c r="B260" s="52" t="s">
        <v>9</v>
      </c>
      <c r="C260" s="6">
        <v>0</v>
      </c>
      <c r="D260" s="5">
        <v>0</v>
      </c>
      <c r="E260" s="8">
        <f t="shared" si="783"/>
        <v>0</v>
      </c>
      <c r="F260" s="6">
        <v>0</v>
      </c>
      <c r="G260" s="5">
        <v>0</v>
      </c>
      <c r="H260" s="8">
        <f t="shared" si="746"/>
        <v>0</v>
      </c>
      <c r="I260" s="6">
        <v>0</v>
      </c>
      <c r="J260" s="5">
        <v>0</v>
      </c>
      <c r="K260" s="8">
        <f t="shared" si="747"/>
        <v>0</v>
      </c>
      <c r="L260" s="6">
        <v>0</v>
      </c>
      <c r="M260" s="5">
        <v>0</v>
      </c>
      <c r="N260" s="8">
        <f t="shared" si="748"/>
        <v>0</v>
      </c>
      <c r="O260" s="6">
        <v>0</v>
      </c>
      <c r="P260" s="5">
        <v>0</v>
      </c>
      <c r="Q260" s="8">
        <f t="shared" si="749"/>
        <v>0</v>
      </c>
      <c r="R260" s="6">
        <v>0</v>
      </c>
      <c r="S260" s="5">
        <v>0</v>
      </c>
      <c r="T260" s="8">
        <f t="shared" si="750"/>
        <v>0</v>
      </c>
      <c r="U260" s="6">
        <v>0</v>
      </c>
      <c r="V260" s="5">
        <v>0</v>
      </c>
      <c r="W260" s="8">
        <f t="shared" si="751"/>
        <v>0</v>
      </c>
      <c r="X260" s="6">
        <v>0</v>
      </c>
      <c r="Y260" s="5">
        <v>0</v>
      </c>
      <c r="Z260" s="8">
        <f t="shared" si="752"/>
        <v>0</v>
      </c>
      <c r="AA260" s="6">
        <v>0</v>
      </c>
      <c r="AB260" s="5">
        <v>0</v>
      </c>
      <c r="AC260" s="8">
        <f t="shared" si="753"/>
        <v>0</v>
      </c>
      <c r="AD260" s="6">
        <v>0</v>
      </c>
      <c r="AE260" s="5">
        <v>0</v>
      </c>
      <c r="AF260" s="8">
        <f t="shared" si="754"/>
        <v>0</v>
      </c>
      <c r="AG260" s="6">
        <v>0</v>
      </c>
      <c r="AH260" s="5">
        <v>0</v>
      </c>
      <c r="AI260" s="8">
        <f t="shared" si="755"/>
        <v>0</v>
      </c>
      <c r="AJ260" s="6"/>
      <c r="AK260" s="5"/>
      <c r="AL260" s="8"/>
      <c r="AM260" s="6">
        <v>0</v>
      </c>
      <c r="AN260" s="5">
        <v>0</v>
      </c>
      <c r="AO260" s="8">
        <f t="shared" si="756"/>
        <v>0</v>
      </c>
      <c r="AP260" s="6">
        <v>0</v>
      </c>
      <c r="AQ260" s="5">
        <v>0</v>
      </c>
      <c r="AR260" s="8">
        <f t="shared" si="757"/>
        <v>0</v>
      </c>
      <c r="AS260" s="6">
        <v>0</v>
      </c>
      <c r="AT260" s="5">
        <v>0</v>
      </c>
      <c r="AU260" s="8">
        <f t="shared" si="758"/>
        <v>0</v>
      </c>
      <c r="AV260" s="6">
        <v>0</v>
      </c>
      <c r="AW260" s="5">
        <v>0</v>
      </c>
      <c r="AX260" s="8">
        <f t="shared" si="759"/>
        <v>0</v>
      </c>
      <c r="AY260" s="6">
        <v>0</v>
      </c>
      <c r="AZ260" s="5">
        <v>0</v>
      </c>
      <c r="BA260" s="8">
        <f t="shared" si="760"/>
        <v>0</v>
      </c>
      <c r="BB260" s="6">
        <v>0</v>
      </c>
      <c r="BC260" s="5">
        <v>0</v>
      </c>
      <c r="BD260" s="8">
        <f t="shared" si="761"/>
        <v>0</v>
      </c>
      <c r="BE260" s="6">
        <v>0</v>
      </c>
      <c r="BF260" s="5">
        <v>0</v>
      </c>
      <c r="BG260" s="8">
        <f t="shared" si="762"/>
        <v>0</v>
      </c>
      <c r="BH260" s="6">
        <v>0</v>
      </c>
      <c r="BI260" s="5">
        <v>0</v>
      </c>
      <c r="BJ260" s="8">
        <f t="shared" si="763"/>
        <v>0</v>
      </c>
      <c r="BK260" s="6">
        <v>0</v>
      </c>
      <c r="BL260" s="5">
        <v>0</v>
      </c>
      <c r="BM260" s="8">
        <f t="shared" si="764"/>
        <v>0</v>
      </c>
      <c r="BN260" s="6">
        <v>0</v>
      </c>
      <c r="BO260" s="5">
        <v>0</v>
      </c>
      <c r="BP260" s="8">
        <f t="shared" si="765"/>
        <v>0</v>
      </c>
      <c r="BQ260" s="6">
        <v>0</v>
      </c>
      <c r="BR260" s="5">
        <v>0</v>
      </c>
      <c r="BS260" s="8">
        <f t="shared" si="766"/>
        <v>0</v>
      </c>
      <c r="BT260" s="6">
        <v>0</v>
      </c>
      <c r="BU260" s="5">
        <v>0</v>
      </c>
      <c r="BV260" s="8">
        <f t="shared" si="767"/>
        <v>0</v>
      </c>
      <c r="BW260" s="6">
        <v>0</v>
      </c>
      <c r="BX260" s="5">
        <v>0</v>
      </c>
      <c r="BY260" s="8">
        <f t="shared" si="768"/>
        <v>0</v>
      </c>
      <c r="BZ260" s="6">
        <v>0</v>
      </c>
      <c r="CA260" s="5">
        <v>0</v>
      </c>
      <c r="CB260" s="8">
        <f t="shared" si="769"/>
        <v>0</v>
      </c>
      <c r="CC260" s="6">
        <v>0</v>
      </c>
      <c r="CD260" s="5">
        <v>0</v>
      </c>
      <c r="CE260" s="8">
        <f t="shared" si="770"/>
        <v>0</v>
      </c>
      <c r="CF260" s="6">
        <v>0</v>
      </c>
      <c r="CG260" s="5">
        <v>0</v>
      </c>
      <c r="CH260" s="8">
        <f t="shared" si="771"/>
        <v>0</v>
      </c>
      <c r="CI260" s="6">
        <v>0</v>
      </c>
      <c r="CJ260" s="5">
        <v>0</v>
      </c>
      <c r="CK260" s="8">
        <f t="shared" si="772"/>
        <v>0</v>
      </c>
      <c r="CL260" s="6">
        <v>0</v>
      </c>
      <c r="CM260" s="5">
        <v>0</v>
      </c>
      <c r="CN260" s="8">
        <f t="shared" si="773"/>
        <v>0</v>
      </c>
      <c r="CO260" s="6">
        <v>0</v>
      </c>
      <c r="CP260" s="5">
        <v>0</v>
      </c>
      <c r="CQ260" s="8">
        <f t="shared" si="774"/>
        <v>0</v>
      </c>
      <c r="CR260" s="6">
        <v>0</v>
      </c>
      <c r="CS260" s="5">
        <v>0</v>
      </c>
      <c r="CT260" s="8">
        <f t="shared" si="775"/>
        <v>0</v>
      </c>
      <c r="CU260" s="6">
        <v>0</v>
      </c>
      <c r="CV260" s="5">
        <v>0</v>
      </c>
      <c r="CW260" s="8">
        <f t="shared" si="776"/>
        <v>0</v>
      </c>
      <c r="CX260" s="6">
        <v>0</v>
      </c>
      <c r="CY260" s="5">
        <v>0</v>
      </c>
      <c r="CZ260" s="8">
        <f t="shared" si="777"/>
        <v>0</v>
      </c>
      <c r="DA260" s="6">
        <v>0</v>
      </c>
      <c r="DB260" s="5">
        <v>0</v>
      </c>
      <c r="DC260" s="8">
        <f t="shared" si="778"/>
        <v>0</v>
      </c>
      <c r="DD260" s="6">
        <v>0</v>
      </c>
      <c r="DE260" s="5">
        <v>0</v>
      </c>
      <c r="DF260" s="8">
        <f t="shared" si="779"/>
        <v>0</v>
      </c>
      <c r="DG260" s="6">
        <f t="shared" si="781"/>
        <v>0</v>
      </c>
      <c r="DH260" s="8">
        <f t="shared" si="782"/>
        <v>0</v>
      </c>
    </row>
    <row r="261" spans="1:112" x14ac:dyDescent="0.3">
      <c r="A261" s="51">
        <v>2023</v>
      </c>
      <c r="B261" s="52" t="s">
        <v>10</v>
      </c>
      <c r="C261" s="6">
        <v>0</v>
      </c>
      <c r="D261" s="5">
        <v>0</v>
      </c>
      <c r="E261" s="8">
        <f t="shared" si="783"/>
        <v>0</v>
      </c>
      <c r="F261" s="6">
        <v>0</v>
      </c>
      <c r="G261" s="5">
        <v>0</v>
      </c>
      <c r="H261" s="8">
        <f t="shared" si="746"/>
        <v>0</v>
      </c>
      <c r="I261" s="6">
        <v>0</v>
      </c>
      <c r="J261" s="5">
        <v>0</v>
      </c>
      <c r="K261" s="8">
        <f t="shared" si="747"/>
        <v>0</v>
      </c>
      <c r="L261" s="6">
        <v>0</v>
      </c>
      <c r="M261" s="5">
        <v>0</v>
      </c>
      <c r="N261" s="8">
        <f t="shared" si="748"/>
        <v>0</v>
      </c>
      <c r="O261" s="6">
        <v>0</v>
      </c>
      <c r="P261" s="5">
        <v>0</v>
      </c>
      <c r="Q261" s="8">
        <f t="shared" si="749"/>
        <v>0</v>
      </c>
      <c r="R261" s="6">
        <v>0</v>
      </c>
      <c r="S261" s="5">
        <v>0</v>
      </c>
      <c r="T261" s="8">
        <f t="shared" si="750"/>
        <v>0</v>
      </c>
      <c r="U261" s="6">
        <v>0</v>
      </c>
      <c r="V261" s="5">
        <v>0</v>
      </c>
      <c r="W261" s="8">
        <f t="shared" si="751"/>
        <v>0</v>
      </c>
      <c r="X261" s="6">
        <v>0</v>
      </c>
      <c r="Y261" s="5">
        <v>0</v>
      </c>
      <c r="Z261" s="8">
        <f t="shared" si="752"/>
        <v>0</v>
      </c>
      <c r="AA261" s="6">
        <v>0</v>
      </c>
      <c r="AB261" s="5">
        <v>0</v>
      </c>
      <c r="AC261" s="8">
        <f t="shared" si="753"/>
        <v>0</v>
      </c>
      <c r="AD261" s="6">
        <v>0</v>
      </c>
      <c r="AE261" s="5">
        <v>0</v>
      </c>
      <c r="AF261" s="8">
        <f t="shared" si="754"/>
        <v>0</v>
      </c>
      <c r="AG261" s="6">
        <v>0</v>
      </c>
      <c r="AH261" s="5">
        <v>0</v>
      </c>
      <c r="AI261" s="8">
        <f t="shared" si="755"/>
        <v>0</v>
      </c>
      <c r="AJ261" s="6"/>
      <c r="AK261" s="5"/>
      <c r="AL261" s="8"/>
      <c r="AM261" s="6">
        <v>0</v>
      </c>
      <c r="AN261" s="5">
        <v>0</v>
      </c>
      <c r="AO261" s="8">
        <f t="shared" si="756"/>
        <v>0</v>
      </c>
      <c r="AP261" s="6">
        <v>0</v>
      </c>
      <c r="AQ261" s="5">
        <v>0</v>
      </c>
      <c r="AR261" s="8">
        <f t="shared" si="757"/>
        <v>0</v>
      </c>
      <c r="AS261" s="6">
        <v>0</v>
      </c>
      <c r="AT261" s="5">
        <v>0</v>
      </c>
      <c r="AU261" s="8">
        <f t="shared" si="758"/>
        <v>0</v>
      </c>
      <c r="AV261" s="6">
        <v>0</v>
      </c>
      <c r="AW261" s="5">
        <v>0</v>
      </c>
      <c r="AX261" s="8">
        <f t="shared" si="759"/>
        <v>0</v>
      </c>
      <c r="AY261" s="6">
        <v>0</v>
      </c>
      <c r="AZ261" s="5">
        <v>0</v>
      </c>
      <c r="BA261" s="8">
        <f t="shared" si="760"/>
        <v>0</v>
      </c>
      <c r="BB261" s="6">
        <v>0</v>
      </c>
      <c r="BC261" s="5">
        <v>0</v>
      </c>
      <c r="BD261" s="8">
        <f t="shared" si="761"/>
        <v>0</v>
      </c>
      <c r="BE261" s="6">
        <v>0</v>
      </c>
      <c r="BF261" s="5">
        <v>0</v>
      </c>
      <c r="BG261" s="8">
        <f t="shared" si="762"/>
        <v>0</v>
      </c>
      <c r="BH261" s="6">
        <v>0</v>
      </c>
      <c r="BI261" s="5">
        <v>0</v>
      </c>
      <c r="BJ261" s="8">
        <f t="shared" si="763"/>
        <v>0</v>
      </c>
      <c r="BK261" s="6">
        <v>0</v>
      </c>
      <c r="BL261" s="5">
        <v>0</v>
      </c>
      <c r="BM261" s="8">
        <f t="shared" si="764"/>
        <v>0</v>
      </c>
      <c r="BN261" s="6">
        <v>0</v>
      </c>
      <c r="BO261" s="5">
        <v>0</v>
      </c>
      <c r="BP261" s="8">
        <f t="shared" si="765"/>
        <v>0</v>
      </c>
      <c r="BQ261" s="6">
        <v>0</v>
      </c>
      <c r="BR261" s="5">
        <v>0</v>
      </c>
      <c r="BS261" s="8">
        <f t="shared" si="766"/>
        <v>0</v>
      </c>
      <c r="BT261" s="6">
        <v>0</v>
      </c>
      <c r="BU261" s="5">
        <v>0</v>
      </c>
      <c r="BV261" s="8">
        <f t="shared" si="767"/>
        <v>0</v>
      </c>
      <c r="BW261" s="6">
        <v>0</v>
      </c>
      <c r="BX261" s="5">
        <v>0</v>
      </c>
      <c r="BY261" s="8">
        <f t="shared" si="768"/>
        <v>0</v>
      </c>
      <c r="BZ261" s="6">
        <v>0</v>
      </c>
      <c r="CA261" s="5">
        <v>0</v>
      </c>
      <c r="CB261" s="8">
        <f t="shared" si="769"/>
        <v>0</v>
      </c>
      <c r="CC261" s="6">
        <v>0</v>
      </c>
      <c r="CD261" s="5">
        <v>0</v>
      </c>
      <c r="CE261" s="8">
        <f t="shared" si="770"/>
        <v>0</v>
      </c>
      <c r="CF261" s="6">
        <v>0</v>
      </c>
      <c r="CG261" s="5">
        <v>0</v>
      </c>
      <c r="CH261" s="8">
        <f t="shared" si="771"/>
        <v>0</v>
      </c>
      <c r="CI261" s="6">
        <v>0</v>
      </c>
      <c r="CJ261" s="5">
        <v>0</v>
      </c>
      <c r="CK261" s="8">
        <f t="shared" si="772"/>
        <v>0</v>
      </c>
      <c r="CL261" s="6">
        <v>0</v>
      </c>
      <c r="CM261" s="5">
        <v>0</v>
      </c>
      <c r="CN261" s="8">
        <f t="shared" si="773"/>
        <v>0</v>
      </c>
      <c r="CO261" s="6">
        <v>0</v>
      </c>
      <c r="CP261" s="5">
        <v>0</v>
      </c>
      <c r="CQ261" s="8">
        <f t="shared" si="774"/>
        <v>0</v>
      </c>
      <c r="CR261" s="6">
        <v>0</v>
      </c>
      <c r="CS261" s="5">
        <v>0</v>
      </c>
      <c r="CT261" s="8">
        <f t="shared" si="775"/>
        <v>0</v>
      </c>
      <c r="CU261" s="6">
        <v>0</v>
      </c>
      <c r="CV261" s="5">
        <v>0</v>
      </c>
      <c r="CW261" s="8">
        <f t="shared" si="776"/>
        <v>0</v>
      </c>
      <c r="CX261" s="6">
        <v>0</v>
      </c>
      <c r="CY261" s="5">
        <v>0</v>
      </c>
      <c r="CZ261" s="8">
        <f t="shared" si="777"/>
        <v>0</v>
      </c>
      <c r="DA261" s="6">
        <v>0</v>
      </c>
      <c r="DB261" s="5">
        <v>0</v>
      </c>
      <c r="DC261" s="8">
        <f t="shared" si="778"/>
        <v>0</v>
      </c>
      <c r="DD261" s="6">
        <v>0</v>
      </c>
      <c r="DE261" s="5">
        <v>0</v>
      </c>
      <c r="DF261" s="8">
        <f t="shared" si="779"/>
        <v>0</v>
      </c>
      <c r="DG261" s="6">
        <f t="shared" si="781"/>
        <v>0</v>
      </c>
      <c r="DH261" s="8">
        <f t="shared" si="782"/>
        <v>0</v>
      </c>
    </row>
    <row r="262" spans="1:112" x14ac:dyDescent="0.3">
      <c r="A262" s="51">
        <v>2023</v>
      </c>
      <c r="B262" s="52" t="s">
        <v>11</v>
      </c>
      <c r="C262" s="6">
        <v>0</v>
      </c>
      <c r="D262" s="5">
        <v>0</v>
      </c>
      <c r="E262" s="8">
        <f t="shared" si="783"/>
        <v>0</v>
      </c>
      <c r="F262" s="6">
        <v>0</v>
      </c>
      <c r="G262" s="5">
        <v>0</v>
      </c>
      <c r="H262" s="8">
        <f t="shared" si="746"/>
        <v>0</v>
      </c>
      <c r="I262" s="6">
        <v>0</v>
      </c>
      <c r="J262" s="5">
        <v>0</v>
      </c>
      <c r="K262" s="8">
        <f t="shared" si="747"/>
        <v>0</v>
      </c>
      <c r="L262" s="6">
        <v>0</v>
      </c>
      <c r="M262" s="5">
        <v>0</v>
      </c>
      <c r="N262" s="8">
        <f t="shared" si="748"/>
        <v>0</v>
      </c>
      <c r="O262" s="6">
        <v>0</v>
      </c>
      <c r="P262" s="5">
        <v>0</v>
      </c>
      <c r="Q262" s="8">
        <f t="shared" si="749"/>
        <v>0</v>
      </c>
      <c r="R262" s="6">
        <v>0</v>
      </c>
      <c r="S262" s="5">
        <v>0</v>
      </c>
      <c r="T262" s="8">
        <f t="shared" si="750"/>
        <v>0</v>
      </c>
      <c r="U262" s="6">
        <v>0</v>
      </c>
      <c r="V262" s="5">
        <v>0</v>
      </c>
      <c r="W262" s="8">
        <f t="shared" si="751"/>
        <v>0</v>
      </c>
      <c r="X262" s="6">
        <v>0</v>
      </c>
      <c r="Y262" s="5">
        <v>0</v>
      </c>
      <c r="Z262" s="8">
        <f t="shared" si="752"/>
        <v>0</v>
      </c>
      <c r="AA262" s="6">
        <v>0</v>
      </c>
      <c r="AB262" s="5">
        <v>0</v>
      </c>
      <c r="AC262" s="8">
        <f t="shared" si="753"/>
        <v>0</v>
      </c>
      <c r="AD262" s="6">
        <v>0</v>
      </c>
      <c r="AE262" s="5">
        <v>0</v>
      </c>
      <c r="AF262" s="8">
        <f t="shared" si="754"/>
        <v>0</v>
      </c>
      <c r="AG262" s="6">
        <v>0</v>
      </c>
      <c r="AH262" s="5">
        <v>0</v>
      </c>
      <c r="AI262" s="8">
        <f t="shared" si="755"/>
        <v>0</v>
      </c>
      <c r="AJ262" s="6"/>
      <c r="AK262" s="5"/>
      <c r="AL262" s="8"/>
      <c r="AM262" s="6">
        <v>0</v>
      </c>
      <c r="AN262" s="5">
        <v>0</v>
      </c>
      <c r="AO262" s="8">
        <f t="shared" si="756"/>
        <v>0</v>
      </c>
      <c r="AP262" s="6">
        <v>0</v>
      </c>
      <c r="AQ262" s="5">
        <v>0</v>
      </c>
      <c r="AR262" s="8">
        <f t="shared" si="757"/>
        <v>0</v>
      </c>
      <c r="AS262" s="6">
        <v>0</v>
      </c>
      <c r="AT262" s="5">
        <v>0</v>
      </c>
      <c r="AU262" s="8">
        <f t="shared" si="758"/>
        <v>0</v>
      </c>
      <c r="AV262" s="6">
        <v>0</v>
      </c>
      <c r="AW262" s="5">
        <v>0</v>
      </c>
      <c r="AX262" s="8">
        <f t="shared" si="759"/>
        <v>0</v>
      </c>
      <c r="AY262" s="6">
        <v>0</v>
      </c>
      <c r="AZ262" s="5">
        <v>0</v>
      </c>
      <c r="BA262" s="8">
        <f t="shared" si="760"/>
        <v>0</v>
      </c>
      <c r="BB262" s="6">
        <v>0</v>
      </c>
      <c r="BC262" s="5">
        <v>0</v>
      </c>
      <c r="BD262" s="8">
        <f t="shared" si="761"/>
        <v>0</v>
      </c>
      <c r="BE262" s="6">
        <v>0</v>
      </c>
      <c r="BF262" s="5">
        <v>0</v>
      </c>
      <c r="BG262" s="8">
        <f t="shared" si="762"/>
        <v>0</v>
      </c>
      <c r="BH262" s="6">
        <v>0</v>
      </c>
      <c r="BI262" s="5">
        <v>0</v>
      </c>
      <c r="BJ262" s="8">
        <f t="shared" si="763"/>
        <v>0</v>
      </c>
      <c r="BK262" s="6">
        <v>0</v>
      </c>
      <c r="BL262" s="5">
        <v>0</v>
      </c>
      <c r="BM262" s="8">
        <f t="shared" si="764"/>
        <v>0</v>
      </c>
      <c r="BN262" s="6">
        <v>0</v>
      </c>
      <c r="BO262" s="5">
        <v>0</v>
      </c>
      <c r="BP262" s="8">
        <f t="shared" si="765"/>
        <v>0</v>
      </c>
      <c r="BQ262" s="6">
        <v>0</v>
      </c>
      <c r="BR262" s="5">
        <v>0</v>
      </c>
      <c r="BS262" s="8">
        <f t="shared" si="766"/>
        <v>0</v>
      </c>
      <c r="BT262" s="6">
        <v>0</v>
      </c>
      <c r="BU262" s="5">
        <v>0</v>
      </c>
      <c r="BV262" s="8">
        <f t="shared" si="767"/>
        <v>0</v>
      </c>
      <c r="BW262" s="6">
        <v>0</v>
      </c>
      <c r="BX262" s="5">
        <v>0</v>
      </c>
      <c r="BY262" s="8">
        <f t="shared" si="768"/>
        <v>0</v>
      </c>
      <c r="BZ262" s="6">
        <v>0</v>
      </c>
      <c r="CA262" s="5">
        <v>0</v>
      </c>
      <c r="CB262" s="8">
        <f t="shared" si="769"/>
        <v>0</v>
      </c>
      <c r="CC262" s="6">
        <v>0</v>
      </c>
      <c r="CD262" s="5">
        <v>0</v>
      </c>
      <c r="CE262" s="8">
        <f t="shared" si="770"/>
        <v>0</v>
      </c>
      <c r="CF262" s="6">
        <v>0</v>
      </c>
      <c r="CG262" s="5">
        <v>0</v>
      </c>
      <c r="CH262" s="8">
        <f t="shared" si="771"/>
        <v>0</v>
      </c>
      <c r="CI262" s="6">
        <v>0</v>
      </c>
      <c r="CJ262" s="5">
        <v>0</v>
      </c>
      <c r="CK262" s="8">
        <f t="shared" si="772"/>
        <v>0</v>
      </c>
      <c r="CL262" s="6">
        <v>0</v>
      </c>
      <c r="CM262" s="5">
        <v>0</v>
      </c>
      <c r="CN262" s="8">
        <f t="shared" si="773"/>
        <v>0</v>
      </c>
      <c r="CO262" s="6">
        <v>0</v>
      </c>
      <c r="CP262" s="5">
        <v>0</v>
      </c>
      <c r="CQ262" s="8">
        <f t="shared" si="774"/>
        <v>0</v>
      </c>
      <c r="CR262" s="6">
        <v>0</v>
      </c>
      <c r="CS262" s="5">
        <v>0</v>
      </c>
      <c r="CT262" s="8">
        <f t="shared" si="775"/>
        <v>0</v>
      </c>
      <c r="CU262" s="6">
        <v>0</v>
      </c>
      <c r="CV262" s="5">
        <v>0</v>
      </c>
      <c r="CW262" s="8">
        <f t="shared" si="776"/>
        <v>0</v>
      </c>
      <c r="CX262" s="6">
        <v>0</v>
      </c>
      <c r="CY262" s="5">
        <v>0</v>
      </c>
      <c r="CZ262" s="8">
        <f t="shared" si="777"/>
        <v>0</v>
      </c>
      <c r="DA262" s="6">
        <v>0</v>
      </c>
      <c r="DB262" s="5">
        <v>0</v>
      </c>
      <c r="DC262" s="8">
        <f t="shared" si="778"/>
        <v>0</v>
      </c>
      <c r="DD262" s="6">
        <v>0</v>
      </c>
      <c r="DE262" s="5">
        <v>0</v>
      </c>
      <c r="DF262" s="8">
        <f t="shared" si="779"/>
        <v>0</v>
      </c>
      <c r="DG262" s="6">
        <f t="shared" si="781"/>
        <v>0</v>
      </c>
      <c r="DH262" s="8">
        <f t="shared" si="782"/>
        <v>0</v>
      </c>
    </row>
    <row r="263" spans="1:112" x14ac:dyDescent="0.3">
      <c r="A263" s="51">
        <v>2023</v>
      </c>
      <c r="B263" s="8" t="s">
        <v>12</v>
      </c>
      <c r="C263" s="6">
        <v>0</v>
      </c>
      <c r="D263" s="5">
        <v>0</v>
      </c>
      <c r="E263" s="8">
        <f t="shared" si="783"/>
        <v>0</v>
      </c>
      <c r="F263" s="6">
        <v>0</v>
      </c>
      <c r="G263" s="5">
        <v>0</v>
      </c>
      <c r="H263" s="8">
        <f t="shared" si="746"/>
        <v>0</v>
      </c>
      <c r="I263" s="6">
        <v>0</v>
      </c>
      <c r="J263" s="5">
        <v>0</v>
      </c>
      <c r="K263" s="8">
        <f t="shared" si="747"/>
        <v>0</v>
      </c>
      <c r="L263" s="6">
        <v>0</v>
      </c>
      <c r="M263" s="5">
        <v>0</v>
      </c>
      <c r="N263" s="8">
        <f t="shared" si="748"/>
        <v>0</v>
      </c>
      <c r="O263" s="6">
        <v>0</v>
      </c>
      <c r="P263" s="5">
        <v>0</v>
      </c>
      <c r="Q263" s="8">
        <f t="shared" si="749"/>
        <v>0</v>
      </c>
      <c r="R263" s="6">
        <v>0</v>
      </c>
      <c r="S263" s="5">
        <v>0</v>
      </c>
      <c r="T263" s="8">
        <f t="shared" si="750"/>
        <v>0</v>
      </c>
      <c r="U263" s="6">
        <v>0</v>
      </c>
      <c r="V263" s="5">
        <v>0</v>
      </c>
      <c r="W263" s="8">
        <f t="shared" si="751"/>
        <v>0</v>
      </c>
      <c r="X263" s="64">
        <v>0.36657999999999996</v>
      </c>
      <c r="Y263" s="5">
        <v>0.311</v>
      </c>
      <c r="Z263" s="8">
        <f t="shared" si="752"/>
        <v>848.38234491788978</v>
      </c>
      <c r="AA263" s="6">
        <v>0</v>
      </c>
      <c r="AB263" s="5">
        <v>0</v>
      </c>
      <c r="AC263" s="8">
        <f t="shared" si="753"/>
        <v>0</v>
      </c>
      <c r="AD263" s="6">
        <v>0</v>
      </c>
      <c r="AE263" s="5">
        <v>0</v>
      </c>
      <c r="AF263" s="8">
        <f t="shared" si="754"/>
        <v>0</v>
      </c>
      <c r="AG263" s="6">
        <v>0</v>
      </c>
      <c r="AH263" s="5">
        <v>0</v>
      </c>
      <c r="AI263" s="8">
        <f t="shared" si="755"/>
        <v>0</v>
      </c>
      <c r="AJ263" s="6"/>
      <c r="AK263" s="5"/>
      <c r="AL263" s="8"/>
      <c r="AM263" s="6">
        <v>0</v>
      </c>
      <c r="AN263" s="5">
        <v>0</v>
      </c>
      <c r="AO263" s="8">
        <f t="shared" si="756"/>
        <v>0</v>
      </c>
      <c r="AP263" s="6">
        <v>0</v>
      </c>
      <c r="AQ263" s="5">
        <v>0</v>
      </c>
      <c r="AR263" s="8">
        <f t="shared" si="757"/>
        <v>0</v>
      </c>
      <c r="AS263" s="6">
        <v>0</v>
      </c>
      <c r="AT263" s="5">
        <v>0</v>
      </c>
      <c r="AU263" s="8">
        <f t="shared" si="758"/>
        <v>0</v>
      </c>
      <c r="AV263" s="6">
        <v>0</v>
      </c>
      <c r="AW263" s="5">
        <v>0</v>
      </c>
      <c r="AX263" s="8">
        <f t="shared" si="759"/>
        <v>0</v>
      </c>
      <c r="AY263" s="6">
        <v>0</v>
      </c>
      <c r="AZ263" s="5">
        <v>0</v>
      </c>
      <c r="BA263" s="8">
        <f t="shared" si="760"/>
        <v>0</v>
      </c>
      <c r="BB263" s="6">
        <v>0</v>
      </c>
      <c r="BC263" s="5">
        <v>0</v>
      </c>
      <c r="BD263" s="8">
        <f t="shared" si="761"/>
        <v>0</v>
      </c>
      <c r="BE263" s="6">
        <v>0</v>
      </c>
      <c r="BF263" s="5">
        <v>0</v>
      </c>
      <c r="BG263" s="8">
        <f t="shared" si="762"/>
        <v>0</v>
      </c>
      <c r="BH263" s="6">
        <v>0</v>
      </c>
      <c r="BI263" s="5">
        <v>0</v>
      </c>
      <c r="BJ263" s="8">
        <f t="shared" si="763"/>
        <v>0</v>
      </c>
      <c r="BK263" s="6">
        <v>0</v>
      </c>
      <c r="BL263" s="5">
        <v>0</v>
      </c>
      <c r="BM263" s="8">
        <f t="shared" si="764"/>
        <v>0</v>
      </c>
      <c r="BN263" s="6">
        <v>0</v>
      </c>
      <c r="BO263" s="5">
        <v>0</v>
      </c>
      <c r="BP263" s="8">
        <f t="shared" si="765"/>
        <v>0</v>
      </c>
      <c r="BQ263" s="6">
        <v>0</v>
      </c>
      <c r="BR263" s="5">
        <v>0</v>
      </c>
      <c r="BS263" s="8">
        <f t="shared" si="766"/>
        <v>0</v>
      </c>
      <c r="BT263" s="6">
        <v>0</v>
      </c>
      <c r="BU263" s="5">
        <v>0</v>
      </c>
      <c r="BV263" s="8">
        <f t="shared" si="767"/>
        <v>0</v>
      </c>
      <c r="BW263" s="6">
        <v>0</v>
      </c>
      <c r="BX263" s="5">
        <v>0</v>
      </c>
      <c r="BY263" s="8">
        <f t="shared" si="768"/>
        <v>0</v>
      </c>
      <c r="BZ263" s="6">
        <v>0</v>
      </c>
      <c r="CA263" s="5">
        <v>0</v>
      </c>
      <c r="CB263" s="8">
        <f t="shared" si="769"/>
        <v>0</v>
      </c>
      <c r="CC263" s="6">
        <v>0</v>
      </c>
      <c r="CD263" s="5">
        <v>0</v>
      </c>
      <c r="CE263" s="8">
        <f t="shared" si="770"/>
        <v>0</v>
      </c>
      <c r="CF263" s="64">
        <v>1.67E-2</v>
      </c>
      <c r="CG263" s="5">
        <v>1.6E-2</v>
      </c>
      <c r="CH263" s="8">
        <f t="shared" si="771"/>
        <v>958.08383233532936</v>
      </c>
      <c r="CI263" s="6">
        <v>0</v>
      </c>
      <c r="CJ263" s="5">
        <v>0</v>
      </c>
      <c r="CK263" s="8">
        <f t="shared" si="772"/>
        <v>0</v>
      </c>
      <c r="CL263" s="6">
        <v>0</v>
      </c>
      <c r="CM263" s="5">
        <v>0</v>
      </c>
      <c r="CN263" s="8">
        <f t="shared" si="773"/>
        <v>0</v>
      </c>
      <c r="CO263" s="6">
        <v>0</v>
      </c>
      <c r="CP263" s="5">
        <v>0</v>
      </c>
      <c r="CQ263" s="8">
        <f t="shared" si="774"/>
        <v>0</v>
      </c>
      <c r="CR263" s="6">
        <v>0</v>
      </c>
      <c r="CS263" s="5">
        <v>0</v>
      </c>
      <c r="CT263" s="8">
        <f t="shared" si="775"/>
        <v>0</v>
      </c>
      <c r="CU263" s="6">
        <v>0</v>
      </c>
      <c r="CV263" s="5">
        <v>0</v>
      </c>
      <c r="CW263" s="8">
        <f t="shared" si="776"/>
        <v>0</v>
      </c>
      <c r="CX263" s="6">
        <v>0</v>
      </c>
      <c r="CY263" s="5">
        <v>0</v>
      </c>
      <c r="CZ263" s="8">
        <f t="shared" si="777"/>
        <v>0</v>
      </c>
      <c r="DA263" s="6">
        <v>0</v>
      </c>
      <c r="DB263" s="5">
        <v>0</v>
      </c>
      <c r="DC263" s="8">
        <f t="shared" si="778"/>
        <v>0</v>
      </c>
      <c r="DD263" s="6">
        <v>0</v>
      </c>
      <c r="DE263" s="5">
        <v>0</v>
      </c>
      <c r="DF263" s="8">
        <f t="shared" si="779"/>
        <v>0</v>
      </c>
      <c r="DG263" s="6">
        <f t="shared" si="781"/>
        <v>0.38327999999999995</v>
      </c>
      <c r="DH263" s="8">
        <f t="shared" si="782"/>
        <v>0.32700000000000001</v>
      </c>
    </row>
    <row r="264" spans="1:112" x14ac:dyDescent="0.3">
      <c r="A264" s="51">
        <v>2023</v>
      </c>
      <c r="B264" s="52" t="s">
        <v>13</v>
      </c>
      <c r="C264" s="6">
        <v>0</v>
      </c>
      <c r="D264" s="5">
        <v>0</v>
      </c>
      <c r="E264" s="8">
        <f t="shared" si="783"/>
        <v>0</v>
      </c>
      <c r="F264" s="6">
        <v>0</v>
      </c>
      <c r="G264" s="5">
        <v>0</v>
      </c>
      <c r="H264" s="8">
        <f t="shared" si="746"/>
        <v>0</v>
      </c>
      <c r="I264" s="6">
        <v>0</v>
      </c>
      <c r="J264" s="5">
        <v>0</v>
      </c>
      <c r="K264" s="8">
        <f t="shared" si="747"/>
        <v>0</v>
      </c>
      <c r="L264" s="6">
        <v>0</v>
      </c>
      <c r="M264" s="5">
        <v>0</v>
      </c>
      <c r="N264" s="8">
        <f t="shared" si="748"/>
        <v>0</v>
      </c>
      <c r="O264" s="6">
        <v>0</v>
      </c>
      <c r="P264" s="5">
        <v>0</v>
      </c>
      <c r="Q264" s="8">
        <f t="shared" si="749"/>
        <v>0</v>
      </c>
      <c r="R264" s="6">
        <v>0</v>
      </c>
      <c r="S264" s="5">
        <v>0</v>
      </c>
      <c r="T264" s="8">
        <f t="shared" si="750"/>
        <v>0</v>
      </c>
      <c r="U264" s="6">
        <v>0</v>
      </c>
      <c r="V264" s="5">
        <v>0</v>
      </c>
      <c r="W264" s="8">
        <f t="shared" si="751"/>
        <v>0</v>
      </c>
      <c r="X264" s="6">
        <v>0</v>
      </c>
      <c r="Y264" s="5">
        <v>0</v>
      </c>
      <c r="Z264" s="8">
        <f t="shared" si="752"/>
        <v>0</v>
      </c>
      <c r="AA264" s="6">
        <v>0</v>
      </c>
      <c r="AB264" s="5">
        <v>0</v>
      </c>
      <c r="AC264" s="8">
        <f t="shared" si="753"/>
        <v>0</v>
      </c>
      <c r="AD264" s="6">
        <v>0</v>
      </c>
      <c r="AE264" s="5">
        <v>0</v>
      </c>
      <c r="AF264" s="8">
        <f t="shared" si="754"/>
        <v>0</v>
      </c>
      <c r="AG264" s="6">
        <v>0</v>
      </c>
      <c r="AH264" s="5">
        <v>0</v>
      </c>
      <c r="AI264" s="8">
        <f t="shared" si="755"/>
        <v>0</v>
      </c>
      <c r="AJ264" s="6"/>
      <c r="AK264" s="5"/>
      <c r="AL264" s="8"/>
      <c r="AM264" s="6">
        <v>0</v>
      </c>
      <c r="AN264" s="5">
        <v>0</v>
      </c>
      <c r="AO264" s="8">
        <f t="shared" si="756"/>
        <v>0</v>
      </c>
      <c r="AP264" s="6">
        <v>0</v>
      </c>
      <c r="AQ264" s="5">
        <v>0</v>
      </c>
      <c r="AR264" s="8">
        <f t="shared" si="757"/>
        <v>0</v>
      </c>
      <c r="AS264" s="6">
        <v>0</v>
      </c>
      <c r="AT264" s="5">
        <v>0</v>
      </c>
      <c r="AU264" s="8">
        <f t="shared" si="758"/>
        <v>0</v>
      </c>
      <c r="AV264" s="6">
        <v>0</v>
      </c>
      <c r="AW264" s="5">
        <v>0</v>
      </c>
      <c r="AX264" s="8">
        <f t="shared" si="759"/>
        <v>0</v>
      </c>
      <c r="AY264" s="6">
        <v>0</v>
      </c>
      <c r="AZ264" s="5">
        <v>0</v>
      </c>
      <c r="BA264" s="8">
        <f t="shared" si="760"/>
        <v>0</v>
      </c>
      <c r="BB264" s="6">
        <v>0</v>
      </c>
      <c r="BC264" s="5">
        <v>0</v>
      </c>
      <c r="BD264" s="8">
        <f t="shared" si="761"/>
        <v>0</v>
      </c>
      <c r="BE264" s="6">
        <v>0</v>
      </c>
      <c r="BF264" s="5">
        <v>0</v>
      </c>
      <c r="BG264" s="8">
        <f t="shared" si="762"/>
        <v>0</v>
      </c>
      <c r="BH264" s="6">
        <v>0</v>
      </c>
      <c r="BI264" s="5">
        <v>0</v>
      </c>
      <c r="BJ264" s="8">
        <f t="shared" si="763"/>
        <v>0</v>
      </c>
      <c r="BK264" s="6">
        <v>0</v>
      </c>
      <c r="BL264" s="5">
        <v>0</v>
      </c>
      <c r="BM264" s="8">
        <f t="shared" si="764"/>
        <v>0</v>
      </c>
      <c r="BN264" s="6">
        <v>0</v>
      </c>
      <c r="BO264" s="5">
        <v>0</v>
      </c>
      <c r="BP264" s="8">
        <f t="shared" si="765"/>
        <v>0</v>
      </c>
      <c r="BQ264" s="6">
        <v>0</v>
      </c>
      <c r="BR264" s="5">
        <v>0</v>
      </c>
      <c r="BS264" s="8">
        <f t="shared" si="766"/>
        <v>0</v>
      </c>
      <c r="BT264" s="6">
        <v>0</v>
      </c>
      <c r="BU264" s="5">
        <v>0</v>
      </c>
      <c r="BV264" s="8">
        <f t="shared" si="767"/>
        <v>0</v>
      </c>
      <c r="BW264" s="6">
        <v>0</v>
      </c>
      <c r="BX264" s="5">
        <v>0</v>
      </c>
      <c r="BY264" s="8">
        <f t="shared" si="768"/>
        <v>0</v>
      </c>
      <c r="BZ264" s="6">
        <v>0</v>
      </c>
      <c r="CA264" s="5">
        <v>0</v>
      </c>
      <c r="CB264" s="8">
        <f t="shared" si="769"/>
        <v>0</v>
      </c>
      <c r="CC264" s="6">
        <v>0</v>
      </c>
      <c r="CD264" s="5">
        <v>0</v>
      </c>
      <c r="CE264" s="8">
        <f t="shared" si="770"/>
        <v>0</v>
      </c>
      <c r="CF264" s="6">
        <v>0</v>
      </c>
      <c r="CG264" s="5">
        <v>0</v>
      </c>
      <c r="CH264" s="8">
        <f t="shared" si="771"/>
        <v>0</v>
      </c>
      <c r="CI264" s="6">
        <v>0</v>
      </c>
      <c r="CJ264" s="5">
        <v>0</v>
      </c>
      <c r="CK264" s="8">
        <f t="shared" si="772"/>
        <v>0</v>
      </c>
      <c r="CL264" s="6">
        <v>0</v>
      </c>
      <c r="CM264" s="5">
        <v>0</v>
      </c>
      <c r="CN264" s="8">
        <f t="shared" si="773"/>
        <v>0</v>
      </c>
      <c r="CO264" s="6">
        <v>0</v>
      </c>
      <c r="CP264" s="5">
        <v>0</v>
      </c>
      <c r="CQ264" s="8">
        <f t="shared" si="774"/>
        <v>0</v>
      </c>
      <c r="CR264" s="6">
        <v>0</v>
      </c>
      <c r="CS264" s="5">
        <v>0</v>
      </c>
      <c r="CT264" s="8">
        <f t="shared" si="775"/>
        <v>0</v>
      </c>
      <c r="CU264" s="6">
        <v>0</v>
      </c>
      <c r="CV264" s="5">
        <v>0</v>
      </c>
      <c r="CW264" s="8">
        <f t="shared" si="776"/>
        <v>0</v>
      </c>
      <c r="CX264" s="6">
        <v>0</v>
      </c>
      <c r="CY264" s="5">
        <v>0</v>
      </c>
      <c r="CZ264" s="8">
        <f t="shared" si="777"/>
        <v>0</v>
      </c>
      <c r="DA264" s="6">
        <v>0</v>
      </c>
      <c r="DB264" s="5">
        <v>0</v>
      </c>
      <c r="DC264" s="8">
        <f t="shared" si="778"/>
        <v>0</v>
      </c>
      <c r="DD264" s="6">
        <v>0</v>
      </c>
      <c r="DE264" s="5">
        <v>0</v>
      </c>
      <c r="DF264" s="8">
        <f t="shared" si="779"/>
        <v>0</v>
      </c>
      <c r="DG264" s="6">
        <f t="shared" si="781"/>
        <v>0</v>
      </c>
      <c r="DH264" s="8">
        <f t="shared" si="782"/>
        <v>0</v>
      </c>
    </row>
    <row r="265" spans="1:112" ht="15" thickBot="1" x14ac:dyDescent="0.35">
      <c r="A265" s="43"/>
      <c r="B265" s="53" t="s">
        <v>14</v>
      </c>
      <c r="C265" s="32">
        <f t="shared" ref="C265:D265" si="784">SUM(C253:C264)</f>
        <v>0</v>
      </c>
      <c r="D265" s="31">
        <f t="shared" si="784"/>
        <v>0</v>
      </c>
      <c r="E265" s="33"/>
      <c r="F265" s="32">
        <f t="shared" ref="F265:G265" si="785">SUM(F253:F264)</f>
        <v>0</v>
      </c>
      <c r="G265" s="31">
        <f t="shared" si="785"/>
        <v>0</v>
      </c>
      <c r="H265" s="33"/>
      <c r="I265" s="32">
        <f t="shared" ref="I265:J265" si="786">SUM(I253:I264)</f>
        <v>0</v>
      </c>
      <c r="J265" s="31">
        <f t="shared" si="786"/>
        <v>0</v>
      </c>
      <c r="K265" s="33"/>
      <c r="L265" s="32">
        <f t="shared" ref="L265:M265" si="787">SUM(L253:L264)</f>
        <v>0</v>
      </c>
      <c r="M265" s="31">
        <f t="shared" si="787"/>
        <v>0</v>
      </c>
      <c r="N265" s="33"/>
      <c r="O265" s="32">
        <f t="shared" ref="O265:P265" si="788">SUM(O253:O264)</f>
        <v>0</v>
      </c>
      <c r="P265" s="31">
        <f t="shared" si="788"/>
        <v>0</v>
      </c>
      <c r="Q265" s="33"/>
      <c r="R265" s="32">
        <f t="shared" ref="R265:S265" si="789">SUM(R253:R264)</f>
        <v>0</v>
      </c>
      <c r="S265" s="31">
        <f t="shared" si="789"/>
        <v>0</v>
      </c>
      <c r="T265" s="33"/>
      <c r="U265" s="32">
        <f t="shared" ref="U265:V265" si="790">SUM(U253:U264)</f>
        <v>0</v>
      </c>
      <c r="V265" s="31">
        <f t="shared" si="790"/>
        <v>0</v>
      </c>
      <c r="W265" s="33"/>
      <c r="X265" s="32">
        <f t="shared" ref="X265:Y265" si="791">SUM(X253:X264)</f>
        <v>0.36657999999999996</v>
      </c>
      <c r="Y265" s="31">
        <f t="shared" si="791"/>
        <v>0.311</v>
      </c>
      <c r="Z265" s="33"/>
      <c r="AA265" s="32">
        <f t="shared" ref="AA265:AB265" si="792">SUM(AA253:AA264)</f>
        <v>0.03</v>
      </c>
      <c r="AB265" s="31">
        <f t="shared" si="792"/>
        <v>0.25</v>
      </c>
      <c r="AC265" s="33"/>
      <c r="AD265" s="32">
        <f t="shared" ref="AD265:AE265" si="793">SUM(AD253:AD264)</f>
        <v>0</v>
      </c>
      <c r="AE265" s="31">
        <f t="shared" si="793"/>
        <v>0</v>
      </c>
      <c r="AF265" s="33"/>
      <c r="AG265" s="32">
        <f t="shared" ref="AG265:AH265" si="794">SUM(AG253:AG264)</f>
        <v>0</v>
      </c>
      <c r="AH265" s="31">
        <f t="shared" si="794"/>
        <v>0</v>
      </c>
      <c r="AI265" s="33"/>
      <c r="AJ265" s="32"/>
      <c r="AK265" s="31"/>
      <c r="AL265" s="33"/>
      <c r="AM265" s="32">
        <f t="shared" ref="AM265:AN265" si="795">SUM(AM253:AM264)</f>
        <v>0</v>
      </c>
      <c r="AN265" s="31">
        <f t="shared" si="795"/>
        <v>0</v>
      </c>
      <c r="AO265" s="33"/>
      <c r="AP265" s="32">
        <f t="shared" ref="AP265:AQ265" si="796">SUM(AP253:AP264)</f>
        <v>0</v>
      </c>
      <c r="AQ265" s="31">
        <f t="shared" si="796"/>
        <v>0</v>
      </c>
      <c r="AR265" s="33"/>
      <c r="AS265" s="32">
        <f t="shared" ref="AS265:AT265" si="797">SUM(AS253:AS264)</f>
        <v>0</v>
      </c>
      <c r="AT265" s="31">
        <f t="shared" si="797"/>
        <v>0</v>
      </c>
      <c r="AU265" s="33"/>
      <c r="AV265" s="32">
        <f t="shared" ref="AV265:AW265" si="798">SUM(AV253:AV264)</f>
        <v>0</v>
      </c>
      <c r="AW265" s="31">
        <f t="shared" si="798"/>
        <v>0</v>
      </c>
      <c r="AX265" s="33"/>
      <c r="AY265" s="32">
        <f t="shared" ref="AY265:AZ265" si="799">SUM(AY253:AY264)</f>
        <v>0</v>
      </c>
      <c r="AZ265" s="31">
        <f t="shared" si="799"/>
        <v>0</v>
      </c>
      <c r="BA265" s="33"/>
      <c r="BB265" s="32">
        <f t="shared" ref="BB265:BC265" si="800">SUM(BB253:BB264)</f>
        <v>0</v>
      </c>
      <c r="BC265" s="31">
        <f t="shared" si="800"/>
        <v>0</v>
      </c>
      <c r="BD265" s="33"/>
      <c r="BE265" s="32">
        <f t="shared" ref="BE265:BF265" si="801">SUM(BE253:BE264)</f>
        <v>0</v>
      </c>
      <c r="BF265" s="31">
        <f t="shared" si="801"/>
        <v>0</v>
      </c>
      <c r="BG265" s="33"/>
      <c r="BH265" s="32">
        <f t="shared" ref="BH265:BI265" si="802">SUM(BH253:BH264)</f>
        <v>1.7999999999999999E-2</v>
      </c>
      <c r="BI265" s="31">
        <f t="shared" si="802"/>
        <v>0.70799999999999996</v>
      </c>
      <c r="BJ265" s="33"/>
      <c r="BK265" s="32">
        <f t="shared" ref="BK265:BL265" si="803">SUM(BK253:BK264)</f>
        <v>0</v>
      </c>
      <c r="BL265" s="31">
        <f t="shared" si="803"/>
        <v>0</v>
      </c>
      <c r="BM265" s="33"/>
      <c r="BN265" s="32">
        <f t="shared" ref="BN265:BO265" si="804">SUM(BN253:BN264)</f>
        <v>0</v>
      </c>
      <c r="BO265" s="31">
        <f t="shared" si="804"/>
        <v>0</v>
      </c>
      <c r="BP265" s="33"/>
      <c r="BQ265" s="32">
        <f t="shared" ref="BQ265:BR265" si="805">SUM(BQ253:BQ264)</f>
        <v>0</v>
      </c>
      <c r="BR265" s="31">
        <f t="shared" si="805"/>
        <v>0</v>
      </c>
      <c r="BS265" s="33"/>
      <c r="BT265" s="32">
        <f t="shared" ref="BT265:BU265" si="806">SUM(BT253:BT264)</f>
        <v>0</v>
      </c>
      <c r="BU265" s="31">
        <f t="shared" si="806"/>
        <v>0</v>
      </c>
      <c r="BV265" s="33"/>
      <c r="BW265" s="32">
        <f t="shared" ref="BW265:BX265" si="807">SUM(BW253:BW264)</f>
        <v>0</v>
      </c>
      <c r="BX265" s="31">
        <f t="shared" si="807"/>
        <v>0</v>
      </c>
      <c r="BY265" s="33"/>
      <c r="BZ265" s="32">
        <f t="shared" ref="BZ265:CA265" si="808">SUM(BZ253:BZ264)</f>
        <v>36</v>
      </c>
      <c r="CA265" s="31">
        <f t="shared" si="808"/>
        <v>1208.33</v>
      </c>
      <c r="CB265" s="33"/>
      <c r="CC265" s="32">
        <f t="shared" ref="CC265:CD265" si="809">SUM(CC253:CC264)</f>
        <v>0</v>
      </c>
      <c r="CD265" s="31">
        <f t="shared" si="809"/>
        <v>0</v>
      </c>
      <c r="CE265" s="33"/>
      <c r="CF265" s="32">
        <f t="shared" ref="CF265:CG265" si="810">SUM(CF253:CF264)</f>
        <v>1.67E-2</v>
      </c>
      <c r="CG265" s="31">
        <f t="shared" si="810"/>
        <v>1.6E-2</v>
      </c>
      <c r="CH265" s="33"/>
      <c r="CI265" s="32">
        <f t="shared" ref="CI265:CJ265" si="811">SUM(CI253:CI264)</f>
        <v>0</v>
      </c>
      <c r="CJ265" s="31">
        <f t="shared" si="811"/>
        <v>0</v>
      </c>
      <c r="CK265" s="33"/>
      <c r="CL265" s="32">
        <f t="shared" ref="CL265:CM265" si="812">SUM(CL253:CL264)</f>
        <v>0</v>
      </c>
      <c r="CM265" s="31">
        <f t="shared" si="812"/>
        <v>0</v>
      </c>
      <c r="CN265" s="33"/>
      <c r="CO265" s="32">
        <f t="shared" ref="CO265:CP265" si="813">SUM(CO253:CO264)</f>
        <v>0</v>
      </c>
      <c r="CP265" s="31">
        <f t="shared" si="813"/>
        <v>0</v>
      </c>
      <c r="CQ265" s="33"/>
      <c r="CR265" s="32">
        <f t="shared" ref="CR265:CS265" si="814">SUM(CR253:CR264)</f>
        <v>0</v>
      </c>
      <c r="CS265" s="31">
        <f t="shared" si="814"/>
        <v>0</v>
      </c>
      <c r="CT265" s="33"/>
      <c r="CU265" s="32">
        <f t="shared" ref="CU265:CV265" si="815">SUM(CU253:CU264)</f>
        <v>0</v>
      </c>
      <c r="CV265" s="31">
        <f t="shared" si="815"/>
        <v>0</v>
      </c>
      <c r="CW265" s="33"/>
      <c r="CX265" s="32">
        <f t="shared" ref="CX265:CY265" si="816">SUM(CX253:CX264)</f>
        <v>0</v>
      </c>
      <c r="CY265" s="31">
        <f t="shared" si="816"/>
        <v>0</v>
      </c>
      <c r="CZ265" s="33"/>
      <c r="DA265" s="32">
        <f t="shared" ref="DA265:DB265" si="817">SUM(DA253:DA264)</f>
        <v>0</v>
      </c>
      <c r="DB265" s="31">
        <f t="shared" si="817"/>
        <v>0</v>
      </c>
      <c r="DC265" s="33"/>
      <c r="DD265" s="32">
        <f t="shared" ref="DD265:DE265" si="818">SUM(DD253:DD264)</f>
        <v>0</v>
      </c>
      <c r="DE265" s="31">
        <f t="shared" si="818"/>
        <v>0</v>
      </c>
      <c r="DF265" s="33"/>
      <c r="DG265" s="32">
        <f t="shared" si="781"/>
        <v>36.431280000000001</v>
      </c>
      <c r="DH265" s="33">
        <f t="shared" si="782"/>
        <v>1209.615</v>
      </c>
    </row>
    <row r="266" spans="1:112" x14ac:dyDescent="0.3">
      <c r="A266" s="51">
        <v>2024</v>
      </c>
      <c r="B266" s="52" t="s">
        <v>2</v>
      </c>
      <c r="C266" s="6">
        <v>0</v>
      </c>
      <c r="D266" s="5">
        <v>0</v>
      </c>
      <c r="E266" s="8">
        <f>IF(C266=0,0,D266/C266*1000)</f>
        <v>0</v>
      </c>
      <c r="F266" s="6">
        <v>0</v>
      </c>
      <c r="G266" s="5">
        <v>0</v>
      </c>
      <c r="H266" s="8">
        <f t="shared" ref="H266:H277" si="819">IF(F266=0,0,G266/F266*1000)</f>
        <v>0</v>
      </c>
      <c r="I266" s="6">
        <v>0</v>
      </c>
      <c r="J266" s="5">
        <v>0</v>
      </c>
      <c r="K266" s="8">
        <f t="shared" ref="K266:K277" si="820">IF(I266=0,0,J266/I266*1000)</f>
        <v>0</v>
      </c>
      <c r="L266" s="6">
        <v>0</v>
      </c>
      <c r="M266" s="5">
        <v>0</v>
      </c>
      <c r="N266" s="8">
        <f t="shared" ref="N266:N277" si="821">IF(L266=0,0,M266/L266*1000)</f>
        <v>0</v>
      </c>
      <c r="O266" s="6">
        <v>0</v>
      </c>
      <c r="P266" s="5">
        <v>0</v>
      </c>
      <c r="Q266" s="8">
        <f t="shared" ref="Q266:Q277" si="822">IF(O266=0,0,P266/O266*1000)</f>
        <v>0</v>
      </c>
      <c r="R266" s="6">
        <v>0</v>
      </c>
      <c r="S266" s="5">
        <v>0</v>
      </c>
      <c r="T266" s="8">
        <f t="shared" ref="T266:T277" si="823">IF(R266=0,0,S266/R266*1000)</f>
        <v>0</v>
      </c>
      <c r="U266" s="6">
        <v>0</v>
      </c>
      <c r="V266" s="5">
        <v>0</v>
      </c>
      <c r="W266" s="8">
        <f t="shared" ref="W266:W277" si="824">IF(U266=0,0,V266/U266*1000)</f>
        <v>0</v>
      </c>
      <c r="X266" s="6">
        <v>0</v>
      </c>
      <c r="Y266" s="5">
        <v>0</v>
      </c>
      <c r="Z266" s="8">
        <f t="shared" ref="Z266:Z277" si="825">IF(X266=0,0,Y266/X266*1000)</f>
        <v>0</v>
      </c>
      <c r="AA266" s="6">
        <v>0</v>
      </c>
      <c r="AB266" s="5">
        <v>0</v>
      </c>
      <c r="AC266" s="8">
        <f t="shared" ref="AC266:AC277" si="826">IF(AA266=0,0,AB266/AA266*1000)</f>
        <v>0</v>
      </c>
      <c r="AD266" s="6">
        <v>0</v>
      </c>
      <c r="AE266" s="5">
        <v>0</v>
      </c>
      <c r="AF266" s="8">
        <f t="shared" ref="AF266:AF277" si="827">IF(AD266=0,0,AE266/AD266*1000)</f>
        <v>0</v>
      </c>
      <c r="AG266" s="6">
        <v>0</v>
      </c>
      <c r="AH266" s="5">
        <v>0</v>
      </c>
      <c r="AI266" s="8">
        <f t="shared" ref="AI266:AI277" si="828">IF(AG266=0,0,AH266/AG266*1000)</f>
        <v>0</v>
      </c>
      <c r="AJ266" s="6">
        <v>0</v>
      </c>
      <c r="AK266" s="5">
        <v>0</v>
      </c>
      <c r="AL266" s="8">
        <f t="shared" ref="AL266:AL277" si="829">IF(AJ266=0,0,AK266/AJ266*1000)</f>
        <v>0</v>
      </c>
      <c r="AM266" s="6">
        <v>0</v>
      </c>
      <c r="AN266" s="5">
        <v>0</v>
      </c>
      <c r="AO266" s="8">
        <f t="shared" ref="AO266:AO277" si="830">IF(AM266=0,0,AN266/AM266*1000)</f>
        <v>0</v>
      </c>
      <c r="AP266" s="6">
        <v>0</v>
      </c>
      <c r="AQ266" s="5">
        <v>0</v>
      </c>
      <c r="AR266" s="8">
        <f t="shared" ref="AR266:AR277" si="831">IF(AP266=0,0,AQ266/AP266*1000)</f>
        <v>0</v>
      </c>
      <c r="AS266" s="6">
        <v>0</v>
      </c>
      <c r="AT266" s="5">
        <v>0</v>
      </c>
      <c r="AU266" s="8">
        <f t="shared" ref="AU266:AU277" si="832">IF(AS266=0,0,AT266/AS266*1000)</f>
        <v>0</v>
      </c>
      <c r="AV266" s="6">
        <v>0</v>
      </c>
      <c r="AW266" s="5">
        <v>0</v>
      </c>
      <c r="AX266" s="8">
        <f t="shared" ref="AX266:AX277" si="833">IF(AV266=0,0,AW266/AV266*1000)</f>
        <v>0</v>
      </c>
      <c r="AY266" s="6">
        <v>0</v>
      </c>
      <c r="AZ266" s="5">
        <v>0</v>
      </c>
      <c r="BA266" s="8">
        <f t="shared" ref="BA266:BA277" si="834">IF(AY266=0,0,AZ266/AY266*1000)</f>
        <v>0</v>
      </c>
      <c r="BB266" s="6">
        <v>0</v>
      </c>
      <c r="BC266" s="5">
        <v>0</v>
      </c>
      <c r="BD266" s="8">
        <f t="shared" ref="BD266:BD277" si="835">IF(BB266=0,0,BC266/BB266*1000)</f>
        <v>0</v>
      </c>
      <c r="BE266" s="6">
        <v>0</v>
      </c>
      <c r="BF266" s="5">
        <v>0</v>
      </c>
      <c r="BG266" s="8">
        <f t="shared" ref="BG266:BG277" si="836">IF(BE266=0,0,BF266/BE266*1000)</f>
        <v>0</v>
      </c>
      <c r="BH266" s="6">
        <v>0</v>
      </c>
      <c r="BI266" s="5">
        <v>0</v>
      </c>
      <c r="BJ266" s="8">
        <f t="shared" ref="BJ266:BJ277" si="837">IF(BH266=0,0,BI266/BH266*1000)</f>
        <v>0</v>
      </c>
      <c r="BK266" s="6">
        <v>0</v>
      </c>
      <c r="BL266" s="5">
        <v>0</v>
      </c>
      <c r="BM266" s="8">
        <f t="shared" ref="BM266:BM277" si="838">IF(BK266=0,0,BL266/BK266*1000)</f>
        <v>0</v>
      </c>
      <c r="BN266" s="6">
        <v>0</v>
      </c>
      <c r="BO266" s="5">
        <v>0</v>
      </c>
      <c r="BP266" s="8">
        <f t="shared" ref="BP266:BP277" si="839">IF(BN266=0,0,BO266/BN266*1000)</f>
        <v>0</v>
      </c>
      <c r="BQ266" s="6">
        <v>0</v>
      </c>
      <c r="BR266" s="5">
        <v>0</v>
      </c>
      <c r="BS266" s="8">
        <f t="shared" ref="BS266:BS277" si="840">IF(BQ266=0,0,BR266/BQ266*1000)</f>
        <v>0</v>
      </c>
      <c r="BT266" s="6">
        <v>0</v>
      </c>
      <c r="BU266" s="5">
        <v>0</v>
      </c>
      <c r="BV266" s="8">
        <f t="shared" ref="BV266:BV277" si="841">IF(BT266=0,0,BU266/BT266*1000)</f>
        <v>0</v>
      </c>
      <c r="BW266" s="6">
        <v>0</v>
      </c>
      <c r="BX266" s="5">
        <v>0</v>
      </c>
      <c r="BY266" s="8">
        <f t="shared" ref="BY266:BY277" si="842">IF(BW266=0,0,BX266/BW266*1000)</f>
        <v>0</v>
      </c>
      <c r="BZ266" s="6">
        <v>0</v>
      </c>
      <c r="CA266" s="5">
        <v>0</v>
      </c>
      <c r="CB266" s="8">
        <f t="shared" ref="CB266:CB277" si="843">IF(BZ266=0,0,CA266/BZ266*1000)</f>
        <v>0</v>
      </c>
      <c r="CC266" s="6">
        <v>0</v>
      </c>
      <c r="CD266" s="5">
        <v>0</v>
      </c>
      <c r="CE266" s="8">
        <f t="shared" ref="CE266:CE277" si="844">IF(CC266=0,0,CD266/CC266*1000)</f>
        <v>0</v>
      </c>
      <c r="CF266" s="6">
        <v>0</v>
      </c>
      <c r="CG266" s="5">
        <v>0</v>
      </c>
      <c r="CH266" s="8">
        <f t="shared" ref="CH266:CH277" si="845">IF(CF266=0,0,CG266/CF266*1000)</f>
        <v>0</v>
      </c>
      <c r="CI266" s="6">
        <v>0</v>
      </c>
      <c r="CJ266" s="5">
        <v>0</v>
      </c>
      <c r="CK266" s="8">
        <f t="shared" ref="CK266:CK277" si="846">IF(CI266=0,0,CJ266/CI266*1000)</f>
        <v>0</v>
      </c>
      <c r="CL266" s="6">
        <v>0</v>
      </c>
      <c r="CM266" s="5">
        <v>0</v>
      </c>
      <c r="CN266" s="8">
        <f t="shared" ref="CN266:CN277" si="847">IF(CL266=0,0,CM266/CL266*1000)</f>
        <v>0</v>
      </c>
      <c r="CO266" s="6">
        <v>0</v>
      </c>
      <c r="CP266" s="5">
        <v>0</v>
      </c>
      <c r="CQ266" s="8">
        <f t="shared" ref="CQ266:CQ277" si="848">IF(CO266=0,0,CP266/CO266*1000)</f>
        <v>0</v>
      </c>
      <c r="CR266" s="6">
        <v>0</v>
      </c>
      <c r="CS266" s="5">
        <v>0</v>
      </c>
      <c r="CT266" s="8">
        <f t="shared" ref="CT266:CT277" si="849">IF(CR266=0,0,CS266/CR266*1000)</f>
        <v>0</v>
      </c>
      <c r="CU266" s="6">
        <v>0</v>
      </c>
      <c r="CV266" s="5">
        <v>0</v>
      </c>
      <c r="CW266" s="8">
        <f t="shared" ref="CW266:CW277" si="850">IF(CU266=0,0,CV266/CU266*1000)</f>
        <v>0</v>
      </c>
      <c r="CX266" s="6">
        <v>0</v>
      </c>
      <c r="CY266" s="5">
        <v>0</v>
      </c>
      <c r="CZ266" s="8">
        <f t="shared" ref="CZ266:CZ277" si="851">IF(CX266=0,0,CY266/CX266*1000)</f>
        <v>0</v>
      </c>
      <c r="DA266" s="6">
        <v>0</v>
      </c>
      <c r="DB266" s="5">
        <v>0</v>
      </c>
      <c r="DC266" s="8">
        <f t="shared" ref="DC266:DC277" si="852">IF(DA266=0,0,DB266/DA266*1000)</f>
        <v>0</v>
      </c>
      <c r="DD266" s="6">
        <v>0</v>
      </c>
      <c r="DE266" s="5">
        <v>0</v>
      </c>
      <c r="DF266" s="8">
        <f t="shared" ref="DF266:DF277" si="853">IF(DD266=0,0,DE266/DD266*1000)</f>
        <v>0</v>
      </c>
      <c r="DG266" s="6">
        <f>SUMIF($C$5:$DF$5,"Ton",C266:DF266)</f>
        <v>0</v>
      </c>
      <c r="DH266" s="8">
        <f>SUMIF($C$5:$CP$5,"F*",C266:DF266)</f>
        <v>0</v>
      </c>
    </row>
    <row r="267" spans="1:112" x14ac:dyDescent="0.3">
      <c r="A267" s="51">
        <v>2024</v>
      </c>
      <c r="B267" s="52" t="s">
        <v>3</v>
      </c>
      <c r="C267" s="6">
        <v>0</v>
      </c>
      <c r="D267" s="5">
        <v>0</v>
      </c>
      <c r="E267" s="8">
        <f t="shared" ref="E267:E268" si="854">IF(C267=0,0,D267/C267*1000)</f>
        <v>0</v>
      </c>
      <c r="F267" s="6">
        <v>0</v>
      </c>
      <c r="G267" s="5">
        <v>0</v>
      </c>
      <c r="H267" s="8">
        <f t="shared" si="819"/>
        <v>0</v>
      </c>
      <c r="I267" s="6">
        <v>0</v>
      </c>
      <c r="J267" s="5">
        <v>0</v>
      </c>
      <c r="K267" s="8">
        <f t="shared" si="820"/>
        <v>0</v>
      </c>
      <c r="L267" s="6">
        <v>0</v>
      </c>
      <c r="M267" s="5">
        <v>0</v>
      </c>
      <c r="N267" s="8">
        <f t="shared" si="821"/>
        <v>0</v>
      </c>
      <c r="O267" s="6">
        <v>0</v>
      </c>
      <c r="P267" s="5">
        <v>0</v>
      </c>
      <c r="Q267" s="8">
        <f t="shared" si="822"/>
        <v>0</v>
      </c>
      <c r="R267" s="6">
        <v>0</v>
      </c>
      <c r="S267" s="5">
        <v>0</v>
      </c>
      <c r="T267" s="8">
        <f t="shared" si="823"/>
        <v>0</v>
      </c>
      <c r="U267" s="6">
        <v>0</v>
      </c>
      <c r="V267" s="5">
        <v>0</v>
      </c>
      <c r="W267" s="8">
        <f t="shared" si="824"/>
        <v>0</v>
      </c>
      <c r="X267" s="6">
        <v>0</v>
      </c>
      <c r="Y267" s="5">
        <v>0</v>
      </c>
      <c r="Z267" s="8">
        <f t="shared" si="825"/>
        <v>0</v>
      </c>
      <c r="AA267" s="6">
        <v>0</v>
      </c>
      <c r="AB267" s="5">
        <v>0</v>
      </c>
      <c r="AC267" s="8">
        <f t="shared" si="826"/>
        <v>0</v>
      </c>
      <c r="AD267" s="6">
        <v>0</v>
      </c>
      <c r="AE267" s="5">
        <v>0</v>
      </c>
      <c r="AF267" s="8">
        <f t="shared" si="827"/>
        <v>0</v>
      </c>
      <c r="AG267" s="6">
        <v>0</v>
      </c>
      <c r="AH267" s="5">
        <v>0</v>
      </c>
      <c r="AI267" s="8">
        <f t="shared" si="828"/>
        <v>0</v>
      </c>
      <c r="AJ267" s="6">
        <v>0</v>
      </c>
      <c r="AK267" s="5">
        <v>0</v>
      </c>
      <c r="AL267" s="8">
        <f t="shared" si="829"/>
        <v>0</v>
      </c>
      <c r="AM267" s="6">
        <v>0</v>
      </c>
      <c r="AN267" s="5">
        <v>0</v>
      </c>
      <c r="AO267" s="8">
        <f t="shared" si="830"/>
        <v>0</v>
      </c>
      <c r="AP267" s="6">
        <v>0</v>
      </c>
      <c r="AQ267" s="5">
        <v>0</v>
      </c>
      <c r="AR267" s="8">
        <f t="shared" si="831"/>
        <v>0</v>
      </c>
      <c r="AS267" s="6">
        <v>0</v>
      </c>
      <c r="AT267" s="5">
        <v>0</v>
      </c>
      <c r="AU267" s="8">
        <f t="shared" si="832"/>
        <v>0</v>
      </c>
      <c r="AV267" s="6">
        <v>0</v>
      </c>
      <c r="AW267" s="5">
        <v>0</v>
      </c>
      <c r="AX267" s="8">
        <f t="shared" si="833"/>
        <v>0</v>
      </c>
      <c r="AY267" s="6">
        <v>0</v>
      </c>
      <c r="AZ267" s="5">
        <v>0</v>
      </c>
      <c r="BA267" s="8">
        <f t="shared" si="834"/>
        <v>0</v>
      </c>
      <c r="BB267" s="6">
        <v>0</v>
      </c>
      <c r="BC267" s="5">
        <v>0</v>
      </c>
      <c r="BD267" s="8">
        <f t="shared" si="835"/>
        <v>0</v>
      </c>
      <c r="BE267" s="6">
        <v>0</v>
      </c>
      <c r="BF267" s="5">
        <v>0</v>
      </c>
      <c r="BG267" s="8">
        <f t="shared" si="836"/>
        <v>0</v>
      </c>
      <c r="BH267" s="6">
        <v>0</v>
      </c>
      <c r="BI267" s="5">
        <v>0</v>
      </c>
      <c r="BJ267" s="8">
        <f t="shared" si="837"/>
        <v>0</v>
      </c>
      <c r="BK267" s="6">
        <v>0</v>
      </c>
      <c r="BL267" s="5">
        <v>0</v>
      </c>
      <c r="BM267" s="8">
        <f t="shared" si="838"/>
        <v>0</v>
      </c>
      <c r="BN267" s="6">
        <v>0</v>
      </c>
      <c r="BO267" s="5">
        <v>0</v>
      </c>
      <c r="BP267" s="8">
        <f t="shared" si="839"/>
        <v>0</v>
      </c>
      <c r="BQ267" s="6">
        <v>0</v>
      </c>
      <c r="BR267" s="5">
        <v>0</v>
      </c>
      <c r="BS267" s="8">
        <f t="shared" si="840"/>
        <v>0</v>
      </c>
      <c r="BT267" s="6">
        <v>0</v>
      </c>
      <c r="BU267" s="5">
        <v>0</v>
      </c>
      <c r="BV267" s="8">
        <f t="shared" si="841"/>
        <v>0</v>
      </c>
      <c r="BW267" s="6">
        <v>0</v>
      </c>
      <c r="BX267" s="5">
        <v>0</v>
      </c>
      <c r="BY267" s="8">
        <f t="shared" si="842"/>
        <v>0</v>
      </c>
      <c r="BZ267" s="6">
        <v>0</v>
      </c>
      <c r="CA267" s="5">
        <v>0</v>
      </c>
      <c r="CB267" s="8">
        <f t="shared" si="843"/>
        <v>0</v>
      </c>
      <c r="CC267" s="6">
        <v>0</v>
      </c>
      <c r="CD267" s="5">
        <v>0</v>
      </c>
      <c r="CE267" s="8">
        <f t="shared" si="844"/>
        <v>0</v>
      </c>
      <c r="CF267" s="6">
        <v>0</v>
      </c>
      <c r="CG267" s="5">
        <v>0</v>
      </c>
      <c r="CH267" s="8">
        <f t="shared" si="845"/>
        <v>0</v>
      </c>
      <c r="CI267" s="6">
        <v>0</v>
      </c>
      <c r="CJ267" s="5">
        <v>0</v>
      </c>
      <c r="CK267" s="8">
        <f t="shared" si="846"/>
        <v>0</v>
      </c>
      <c r="CL267" s="6">
        <v>0</v>
      </c>
      <c r="CM267" s="5">
        <v>0</v>
      </c>
      <c r="CN267" s="8">
        <f t="shared" si="847"/>
        <v>0</v>
      </c>
      <c r="CO267" s="6">
        <v>0</v>
      </c>
      <c r="CP267" s="5">
        <v>0</v>
      </c>
      <c r="CQ267" s="8">
        <f t="shared" si="848"/>
        <v>0</v>
      </c>
      <c r="CR267" s="6">
        <v>0</v>
      </c>
      <c r="CS267" s="5">
        <v>0</v>
      </c>
      <c r="CT267" s="8">
        <f t="shared" si="849"/>
        <v>0</v>
      </c>
      <c r="CU267" s="6">
        <v>0</v>
      </c>
      <c r="CV267" s="5">
        <v>0</v>
      </c>
      <c r="CW267" s="8">
        <f t="shared" si="850"/>
        <v>0</v>
      </c>
      <c r="CX267" s="6">
        <v>0</v>
      </c>
      <c r="CY267" s="5">
        <v>0</v>
      </c>
      <c r="CZ267" s="8">
        <f t="shared" si="851"/>
        <v>0</v>
      </c>
      <c r="DA267" s="6">
        <v>0</v>
      </c>
      <c r="DB267" s="5">
        <v>0</v>
      </c>
      <c r="DC267" s="8">
        <f t="shared" si="852"/>
        <v>0</v>
      </c>
      <c r="DD267" s="6">
        <v>0</v>
      </c>
      <c r="DE267" s="5">
        <v>0</v>
      </c>
      <c r="DF267" s="8">
        <f t="shared" si="853"/>
        <v>0</v>
      </c>
      <c r="DG267" s="6">
        <f t="shared" ref="DG267:DG278" si="855">SUMIF($C$5:$DF$5,"Ton",C267:DF267)</f>
        <v>0</v>
      </c>
      <c r="DH267" s="8">
        <f t="shared" ref="DH267:DH278" si="856">SUMIF($C$5:$CP$5,"F*",C267:DF267)</f>
        <v>0</v>
      </c>
    </row>
    <row r="268" spans="1:112" x14ac:dyDescent="0.3">
      <c r="A268" s="51">
        <v>2024</v>
      </c>
      <c r="B268" s="52" t="s">
        <v>4</v>
      </c>
      <c r="C268" s="6">
        <v>0</v>
      </c>
      <c r="D268" s="5">
        <v>0</v>
      </c>
      <c r="E268" s="8">
        <f t="shared" si="854"/>
        <v>0</v>
      </c>
      <c r="F268" s="6">
        <v>0</v>
      </c>
      <c r="G268" s="5">
        <v>0</v>
      </c>
      <c r="H268" s="8">
        <f t="shared" si="819"/>
        <v>0</v>
      </c>
      <c r="I268" s="6">
        <v>0</v>
      </c>
      <c r="J268" s="5">
        <v>0</v>
      </c>
      <c r="K268" s="8">
        <f t="shared" si="820"/>
        <v>0</v>
      </c>
      <c r="L268" s="6">
        <v>0</v>
      </c>
      <c r="M268" s="5">
        <v>0</v>
      </c>
      <c r="N268" s="8">
        <f t="shared" si="821"/>
        <v>0</v>
      </c>
      <c r="O268" s="6">
        <v>0</v>
      </c>
      <c r="P268" s="5">
        <v>0</v>
      </c>
      <c r="Q268" s="8">
        <f t="shared" si="822"/>
        <v>0</v>
      </c>
      <c r="R268" s="6">
        <v>0</v>
      </c>
      <c r="S268" s="5">
        <v>0</v>
      </c>
      <c r="T268" s="8">
        <f t="shared" si="823"/>
        <v>0</v>
      </c>
      <c r="U268" s="6">
        <v>0</v>
      </c>
      <c r="V268" s="5">
        <v>0</v>
      </c>
      <c r="W268" s="8">
        <f t="shared" si="824"/>
        <v>0</v>
      </c>
      <c r="X268" s="6">
        <v>0</v>
      </c>
      <c r="Y268" s="5">
        <v>0</v>
      </c>
      <c r="Z268" s="8">
        <f t="shared" si="825"/>
        <v>0</v>
      </c>
      <c r="AA268" s="6">
        <v>0</v>
      </c>
      <c r="AB268" s="5">
        <v>0</v>
      </c>
      <c r="AC268" s="8">
        <f t="shared" si="826"/>
        <v>0</v>
      </c>
      <c r="AD268" s="6">
        <v>0</v>
      </c>
      <c r="AE268" s="5">
        <v>0</v>
      </c>
      <c r="AF268" s="8">
        <f t="shared" si="827"/>
        <v>0</v>
      </c>
      <c r="AG268" s="6">
        <v>0</v>
      </c>
      <c r="AH268" s="5">
        <v>0</v>
      </c>
      <c r="AI268" s="8">
        <f t="shared" si="828"/>
        <v>0</v>
      </c>
      <c r="AJ268" s="6">
        <v>0</v>
      </c>
      <c r="AK268" s="5">
        <v>0</v>
      </c>
      <c r="AL268" s="8">
        <f t="shared" si="829"/>
        <v>0</v>
      </c>
      <c r="AM268" s="6">
        <v>0</v>
      </c>
      <c r="AN268" s="5">
        <v>0</v>
      </c>
      <c r="AO268" s="8">
        <f t="shared" si="830"/>
        <v>0</v>
      </c>
      <c r="AP268" s="6">
        <v>0</v>
      </c>
      <c r="AQ268" s="5">
        <v>0</v>
      </c>
      <c r="AR268" s="8">
        <f t="shared" si="831"/>
        <v>0</v>
      </c>
      <c r="AS268" s="6">
        <v>0</v>
      </c>
      <c r="AT268" s="5">
        <v>0</v>
      </c>
      <c r="AU268" s="8">
        <f t="shared" si="832"/>
        <v>0</v>
      </c>
      <c r="AV268" s="6">
        <v>0</v>
      </c>
      <c r="AW268" s="5">
        <v>0</v>
      </c>
      <c r="AX268" s="8">
        <f t="shared" si="833"/>
        <v>0</v>
      </c>
      <c r="AY268" s="6">
        <v>0</v>
      </c>
      <c r="AZ268" s="5">
        <v>0</v>
      </c>
      <c r="BA268" s="8">
        <f t="shared" si="834"/>
        <v>0</v>
      </c>
      <c r="BB268" s="6">
        <v>0</v>
      </c>
      <c r="BC268" s="5">
        <v>0</v>
      </c>
      <c r="BD268" s="8">
        <f t="shared" si="835"/>
        <v>0</v>
      </c>
      <c r="BE268" s="6">
        <v>0</v>
      </c>
      <c r="BF268" s="5">
        <v>0</v>
      </c>
      <c r="BG268" s="8">
        <f t="shared" si="836"/>
        <v>0</v>
      </c>
      <c r="BH268" s="6">
        <v>0</v>
      </c>
      <c r="BI268" s="5">
        <v>0</v>
      </c>
      <c r="BJ268" s="8">
        <f t="shared" si="837"/>
        <v>0</v>
      </c>
      <c r="BK268" s="6">
        <v>0</v>
      </c>
      <c r="BL268" s="5">
        <v>0</v>
      </c>
      <c r="BM268" s="8">
        <f t="shared" si="838"/>
        <v>0</v>
      </c>
      <c r="BN268" s="6">
        <v>0</v>
      </c>
      <c r="BO268" s="5">
        <v>0</v>
      </c>
      <c r="BP268" s="8">
        <f t="shared" si="839"/>
        <v>0</v>
      </c>
      <c r="BQ268" s="6">
        <v>0</v>
      </c>
      <c r="BR268" s="5">
        <v>0</v>
      </c>
      <c r="BS268" s="8">
        <f t="shared" si="840"/>
        <v>0</v>
      </c>
      <c r="BT268" s="6">
        <v>0</v>
      </c>
      <c r="BU268" s="5">
        <v>0</v>
      </c>
      <c r="BV268" s="8">
        <f t="shared" si="841"/>
        <v>0</v>
      </c>
      <c r="BW268" s="6">
        <v>0</v>
      </c>
      <c r="BX268" s="5">
        <v>0</v>
      </c>
      <c r="BY268" s="8">
        <f t="shared" si="842"/>
        <v>0</v>
      </c>
      <c r="BZ268" s="6">
        <v>0</v>
      </c>
      <c r="CA268" s="5">
        <v>0</v>
      </c>
      <c r="CB268" s="8">
        <f t="shared" si="843"/>
        <v>0</v>
      </c>
      <c r="CC268" s="6">
        <v>0</v>
      </c>
      <c r="CD268" s="5">
        <v>0</v>
      </c>
      <c r="CE268" s="8">
        <f t="shared" si="844"/>
        <v>0</v>
      </c>
      <c r="CF268" s="6">
        <v>0</v>
      </c>
      <c r="CG268" s="5">
        <v>0</v>
      </c>
      <c r="CH268" s="8">
        <f t="shared" si="845"/>
        <v>0</v>
      </c>
      <c r="CI268" s="6">
        <v>0</v>
      </c>
      <c r="CJ268" s="5">
        <v>0</v>
      </c>
      <c r="CK268" s="8">
        <f t="shared" si="846"/>
        <v>0</v>
      </c>
      <c r="CL268" s="6">
        <v>0</v>
      </c>
      <c r="CM268" s="5">
        <v>0</v>
      </c>
      <c r="CN268" s="8">
        <f t="shared" si="847"/>
        <v>0</v>
      </c>
      <c r="CO268" s="6">
        <v>0</v>
      </c>
      <c r="CP268" s="5">
        <v>0</v>
      </c>
      <c r="CQ268" s="8">
        <f t="shared" si="848"/>
        <v>0</v>
      </c>
      <c r="CR268" s="6">
        <v>0</v>
      </c>
      <c r="CS268" s="5">
        <v>0</v>
      </c>
      <c r="CT268" s="8">
        <f t="shared" si="849"/>
        <v>0</v>
      </c>
      <c r="CU268" s="6">
        <v>0</v>
      </c>
      <c r="CV268" s="5">
        <v>0</v>
      </c>
      <c r="CW268" s="8">
        <f t="shared" si="850"/>
        <v>0</v>
      </c>
      <c r="CX268" s="6">
        <v>0</v>
      </c>
      <c r="CY268" s="5">
        <v>0</v>
      </c>
      <c r="CZ268" s="8">
        <f t="shared" si="851"/>
        <v>0</v>
      </c>
      <c r="DA268" s="6">
        <v>0</v>
      </c>
      <c r="DB268" s="5">
        <v>0</v>
      </c>
      <c r="DC268" s="8">
        <f t="shared" si="852"/>
        <v>0</v>
      </c>
      <c r="DD268" s="6">
        <v>0</v>
      </c>
      <c r="DE268" s="5">
        <v>0</v>
      </c>
      <c r="DF268" s="8">
        <f t="shared" si="853"/>
        <v>0</v>
      </c>
      <c r="DG268" s="6">
        <f t="shared" si="855"/>
        <v>0</v>
      </c>
      <c r="DH268" s="8">
        <f t="shared" si="856"/>
        <v>0</v>
      </c>
    </row>
    <row r="269" spans="1:112" x14ac:dyDescent="0.3">
      <c r="A269" s="51">
        <v>2024</v>
      </c>
      <c r="B269" s="52" t="s">
        <v>5</v>
      </c>
      <c r="C269" s="6">
        <v>0</v>
      </c>
      <c r="D269" s="5">
        <v>0</v>
      </c>
      <c r="E269" s="8">
        <f>IF(C269=0,0,D269/C269*1000)</f>
        <v>0</v>
      </c>
      <c r="F269" s="6">
        <v>0</v>
      </c>
      <c r="G269" s="5">
        <v>0</v>
      </c>
      <c r="H269" s="8">
        <f t="shared" si="819"/>
        <v>0</v>
      </c>
      <c r="I269" s="6">
        <v>0</v>
      </c>
      <c r="J269" s="5">
        <v>0</v>
      </c>
      <c r="K269" s="8">
        <f t="shared" si="820"/>
        <v>0</v>
      </c>
      <c r="L269" s="6">
        <v>0</v>
      </c>
      <c r="M269" s="5">
        <v>0</v>
      </c>
      <c r="N269" s="8">
        <f t="shared" si="821"/>
        <v>0</v>
      </c>
      <c r="O269" s="6">
        <v>0</v>
      </c>
      <c r="P269" s="5">
        <v>0</v>
      </c>
      <c r="Q269" s="8">
        <f t="shared" si="822"/>
        <v>0</v>
      </c>
      <c r="R269" s="6">
        <v>0</v>
      </c>
      <c r="S269" s="5">
        <v>0</v>
      </c>
      <c r="T269" s="8">
        <f t="shared" si="823"/>
        <v>0</v>
      </c>
      <c r="U269" s="6">
        <v>0</v>
      </c>
      <c r="V269" s="5">
        <v>0</v>
      </c>
      <c r="W269" s="8">
        <f t="shared" si="824"/>
        <v>0</v>
      </c>
      <c r="X269" s="6">
        <v>0</v>
      </c>
      <c r="Y269" s="5">
        <v>0</v>
      </c>
      <c r="Z269" s="8">
        <f t="shared" si="825"/>
        <v>0</v>
      </c>
      <c r="AA269" s="6">
        <v>0</v>
      </c>
      <c r="AB269" s="5">
        <v>0</v>
      </c>
      <c r="AC269" s="8">
        <f t="shared" si="826"/>
        <v>0</v>
      </c>
      <c r="AD269" s="6">
        <v>0</v>
      </c>
      <c r="AE269" s="5">
        <v>0</v>
      </c>
      <c r="AF269" s="8">
        <f t="shared" si="827"/>
        <v>0</v>
      </c>
      <c r="AG269" s="6">
        <v>0</v>
      </c>
      <c r="AH269" s="5">
        <v>0</v>
      </c>
      <c r="AI269" s="8">
        <f t="shared" si="828"/>
        <v>0</v>
      </c>
      <c r="AJ269" s="6">
        <v>0</v>
      </c>
      <c r="AK269" s="5">
        <v>0</v>
      </c>
      <c r="AL269" s="8">
        <f t="shared" si="829"/>
        <v>0</v>
      </c>
      <c r="AM269" s="6">
        <v>0</v>
      </c>
      <c r="AN269" s="5">
        <v>0</v>
      </c>
      <c r="AO269" s="8">
        <f t="shared" si="830"/>
        <v>0</v>
      </c>
      <c r="AP269" s="6">
        <v>0</v>
      </c>
      <c r="AQ269" s="5">
        <v>0</v>
      </c>
      <c r="AR269" s="8">
        <f t="shared" si="831"/>
        <v>0</v>
      </c>
      <c r="AS269" s="6">
        <v>0</v>
      </c>
      <c r="AT269" s="5">
        <v>0</v>
      </c>
      <c r="AU269" s="8">
        <f t="shared" si="832"/>
        <v>0</v>
      </c>
      <c r="AV269" s="6">
        <v>0</v>
      </c>
      <c r="AW269" s="5">
        <v>0</v>
      </c>
      <c r="AX269" s="8">
        <f t="shared" si="833"/>
        <v>0</v>
      </c>
      <c r="AY269" s="6">
        <v>0</v>
      </c>
      <c r="AZ269" s="5">
        <v>0</v>
      </c>
      <c r="BA269" s="8">
        <f t="shared" si="834"/>
        <v>0</v>
      </c>
      <c r="BB269" s="6">
        <v>0</v>
      </c>
      <c r="BC269" s="5">
        <v>0</v>
      </c>
      <c r="BD269" s="8">
        <f t="shared" si="835"/>
        <v>0</v>
      </c>
      <c r="BE269" s="6">
        <v>0</v>
      </c>
      <c r="BF269" s="5">
        <v>0</v>
      </c>
      <c r="BG269" s="8">
        <f t="shared" si="836"/>
        <v>0</v>
      </c>
      <c r="BH269" s="6">
        <v>0</v>
      </c>
      <c r="BI269" s="5">
        <v>0</v>
      </c>
      <c r="BJ269" s="8">
        <f t="shared" si="837"/>
        <v>0</v>
      </c>
      <c r="BK269" s="6">
        <v>0</v>
      </c>
      <c r="BL269" s="5">
        <v>0</v>
      </c>
      <c r="BM269" s="8">
        <f t="shared" si="838"/>
        <v>0</v>
      </c>
      <c r="BN269" s="6">
        <v>0</v>
      </c>
      <c r="BO269" s="5">
        <v>0</v>
      </c>
      <c r="BP269" s="8">
        <f t="shared" si="839"/>
        <v>0</v>
      </c>
      <c r="BQ269" s="6">
        <v>0</v>
      </c>
      <c r="BR269" s="5">
        <v>0</v>
      </c>
      <c r="BS269" s="8">
        <f t="shared" si="840"/>
        <v>0</v>
      </c>
      <c r="BT269" s="6">
        <v>0</v>
      </c>
      <c r="BU269" s="5">
        <v>0</v>
      </c>
      <c r="BV269" s="8">
        <f t="shared" si="841"/>
        <v>0</v>
      </c>
      <c r="BW269" s="6">
        <v>0</v>
      </c>
      <c r="BX269" s="5">
        <v>0</v>
      </c>
      <c r="BY269" s="8">
        <f t="shared" si="842"/>
        <v>0</v>
      </c>
      <c r="BZ269" s="6">
        <v>0</v>
      </c>
      <c r="CA269" s="5">
        <v>0</v>
      </c>
      <c r="CB269" s="8">
        <f t="shared" si="843"/>
        <v>0</v>
      </c>
      <c r="CC269" s="6">
        <v>0</v>
      </c>
      <c r="CD269" s="5">
        <v>0</v>
      </c>
      <c r="CE269" s="8">
        <f t="shared" si="844"/>
        <v>0</v>
      </c>
      <c r="CF269" s="6">
        <v>0</v>
      </c>
      <c r="CG269" s="5">
        <v>0</v>
      </c>
      <c r="CH269" s="8">
        <f t="shared" si="845"/>
        <v>0</v>
      </c>
      <c r="CI269" s="6">
        <v>0</v>
      </c>
      <c r="CJ269" s="5">
        <v>0</v>
      </c>
      <c r="CK269" s="8">
        <f t="shared" si="846"/>
        <v>0</v>
      </c>
      <c r="CL269" s="6">
        <v>0</v>
      </c>
      <c r="CM269" s="5">
        <v>0</v>
      </c>
      <c r="CN269" s="8">
        <f t="shared" si="847"/>
        <v>0</v>
      </c>
      <c r="CO269" s="6">
        <v>0</v>
      </c>
      <c r="CP269" s="5">
        <v>0</v>
      </c>
      <c r="CQ269" s="8">
        <f t="shared" si="848"/>
        <v>0</v>
      </c>
      <c r="CR269" s="6">
        <v>0</v>
      </c>
      <c r="CS269" s="5">
        <v>0</v>
      </c>
      <c r="CT269" s="8">
        <f t="shared" si="849"/>
        <v>0</v>
      </c>
      <c r="CU269" s="6">
        <v>0</v>
      </c>
      <c r="CV269" s="5">
        <v>0</v>
      </c>
      <c r="CW269" s="8">
        <f t="shared" si="850"/>
        <v>0</v>
      </c>
      <c r="CX269" s="6">
        <v>0</v>
      </c>
      <c r="CY269" s="5">
        <v>0</v>
      </c>
      <c r="CZ269" s="8">
        <f t="shared" si="851"/>
        <v>0</v>
      </c>
      <c r="DA269" s="6">
        <v>0</v>
      </c>
      <c r="DB269" s="5">
        <v>0</v>
      </c>
      <c r="DC269" s="8">
        <f t="shared" si="852"/>
        <v>0</v>
      </c>
      <c r="DD269" s="6">
        <v>0</v>
      </c>
      <c r="DE269" s="5">
        <v>0</v>
      </c>
      <c r="DF269" s="8">
        <f t="shared" si="853"/>
        <v>0</v>
      </c>
      <c r="DG269" s="6">
        <f t="shared" si="855"/>
        <v>0</v>
      </c>
      <c r="DH269" s="8">
        <f t="shared" si="856"/>
        <v>0</v>
      </c>
    </row>
    <row r="270" spans="1:112" x14ac:dyDescent="0.3">
      <c r="A270" s="51">
        <v>2024</v>
      </c>
      <c r="B270" s="8" t="s">
        <v>6</v>
      </c>
      <c r="C270" s="6">
        <v>0</v>
      </c>
      <c r="D270" s="5">
        <v>0</v>
      </c>
      <c r="E270" s="8">
        <f t="shared" ref="E270:E277" si="857">IF(C270=0,0,D270/C270*1000)</f>
        <v>0</v>
      </c>
      <c r="F270" s="6">
        <v>0</v>
      </c>
      <c r="G270" s="5">
        <v>0</v>
      </c>
      <c r="H270" s="8">
        <f t="shared" si="819"/>
        <v>0</v>
      </c>
      <c r="I270" s="6">
        <v>0</v>
      </c>
      <c r="J270" s="5">
        <v>0</v>
      </c>
      <c r="K270" s="8">
        <f t="shared" si="820"/>
        <v>0</v>
      </c>
      <c r="L270" s="6">
        <v>0</v>
      </c>
      <c r="M270" s="5">
        <v>0</v>
      </c>
      <c r="N270" s="8">
        <f t="shared" si="821"/>
        <v>0</v>
      </c>
      <c r="O270" s="6">
        <v>0</v>
      </c>
      <c r="P270" s="5">
        <v>0</v>
      </c>
      <c r="Q270" s="8">
        <f t="shared" si="822"/>
        <v>0</v>
      </c>
      <c r="R270" s="6">
        <v>0</v>
      </c>
      <c r="S270" s="5">
        <v>0</v>
      </c>
      <c r="T270" s="8">
        <f t="shared" si="823"/>
        <v>0</v>
      </c>
      <c r="U270" s="6">
        <v>0</v>
      </c>
      <c r="V270" s="5">
        <v>0</v>
      </c>
      <c r="W270" s="8">
        <f t="shared" si="824"/>
        <v>0</v>
      </c>
      <c r="X270" s="6">
        <v>0</v>
      </c>
      <c r="Y270" s="5">
        <v>0</v>
      </c>
      <c r="Z270" s="8">
        <f t="shared" si="825"/>
        <v>0</v>
      </c>
      <c r="AA270" s="6">
        <v>0</v>
      </c>
      <c r="AB270" s="5">
        <v>0</v>
      </c>
      <c r="AC270" s="8">
        <f t="shared" si="826"/>
        <v>0</v>
      </c>
      <c r="AD270" s="6">
        <v>0</v>
      </c>
      <c r="AE270" s="5">
        <v>0</v>
      </c>
      <c r="AF270" s="8">
        <f t="shared" si="827"/>
        <v>0</v>
      </c>
      <c r="AG270" s="6">
        <v>0</v>
      </c>
      <c r="AH270" s="5">
        <v>0</v>
      </c>
      <c r="AI270" s="8">
        <f t="shared" si="828"/>
        <v>0</v>
      </c>
      <c r="AJ270" s="64">
        <v>0.2</v>
      </c>
      <c r="AK270" s="5">
        <v>12.773999999999999</v>
      </c>
      <c r="AL270" s="8">
        <f t="shared" si="829"/>
        <v>63869.999999999993</v>
      </c>
      <c r="AM270" s="6">
        <v>0</v>
      </c>
      <c r="AN270" s="5">
        <v>0</v>
      </c>
      <c r="AO270" s="8">
        <f t="shared" si="830"/>
        <v>0</v>
      </c>
      <c r="AP270" s="6">
        <v>0</v>
      </c>
      <c r="AQ270" s="5">
        <v>0</v>
      </c>
      <c r="AR270" s="8">
        <f t="shared" si="831"/>
        <v>0</v>
      </c>
      <c r="AS270" s="6">
        <v>0</v>
      </c>
      <c r="AT270" s="5">
        <v>0</v>
      </c>
      <c r="AU270" s="8">
        <f t="shared" si="832"/>
        <v>0</v>
      </c>
      <c r="AV270" s="6">
        <v>0</v>
      </c>
      <c r="AW270" s="5">
        <v>0</v>
      </c>
      <c r="AX270" s="8">
        <f t="shared" si="833"/>
        <v>0</v>
      </c>
      <c r="AY270" s="6">
        <v>0</v>
      </c>
      <c r="AZ270" s="5">
        <v>0</v>
      </c>
      <c r="BA270" s="8">
        <f t="shared" si="834"/>
        <v>0</v>
      </c>
      <c r="BB270" s="6">
        <v>0</v>
      </c>
      <c r="BC270" s="5">
        <v>0</v>
      </c>
      <c r="BD270" s="8">
        <f t="shared" si="835"/>
        <v>0</v>
      </c>
      <c r="BE270" s="6">
        <v>0</v>
      </c>
      <c r="BF270" s="5">
        <v>0</v>
      </c>
      <c r="BG270" s="8">
        <f t="shared" si="836"/>
        <v>0</v>
      </c>
      <c r="BH270" s="6">
        <v>0</v>
      </c>
      <c r="BI270" s="5">
        <v>0</v>
      </c>
      <c r="BJ270" s="8">
        <f t="shared" si="837"/>
        <v>0</v>
      </c>
      <c r="BK270" s="6">
        <v>0</v>
      </c>
      <c r="BL270" s="5">
        <v>0</v>
      </c>
      <c r="BM270" s="8">
        <f t="shared" si="838"/>
        <v>0</v>
      </c>
      <c r="BN270" s="6">
        <v>0</v>
      </c>
      <c r="BO270" s="5">
        <v>0</v>
      </c>
      <c r="BP270" s="8">
        <f t="shared" si="839"/>
        <v>0</v>
      </c>
      <c r="BQ270" s="6">
        <v>0</v>
      </c>
      <c r="BR270" s="5">
        <v>0</v>
      </c>
      <c r="BS270" s="8">
        <f t="shared" si="840"/>
        <v>0</v>
      </c>
      <c r="BT270" s="6">
        <v>0</v>
      </c>
      <c r="BU270" s="5">
        <v>0</v>
      </c>
      <c r="BV270" s="8">
        <f t="shared" si="841"/>
        <v>0</v>
      </c>
      <c r="BW270" s="6">
        <v>0</v>
      </c>
      <c r="BX270" s="5">
        <v>0</v>
      </c>
      <c r="BY270" s="8">
        <f t="shared" si="842"/>
        <v>0</v>
      </c>
      <c r="BZ270" s="6">
        <v>0</v>
      </c>
      <c r="CA270" s="5">
        <v>0</v>
      </c>
      <c r="CB270" s="8">
        <f t="shared" si="843"/>
        <v>0</v>
      </c>
      <c r="CC270" s="6">
        <v>0</v>
      </c>
      <c r="CD270" s="5">
        <v>0</v>
      </c>
      <c r="CE270" s="8">
        <f t="shared" si="844"/>
        <v>0</v>
      </c>
      <c r="CF270" s="6">
        <v>0</v>
      </c>
      <c r="CG270" s="5">
        <v>0</v>
      </c>
      <c r="CH270" s="8">
        <f t="shared" si="845"/>
        <v>0</v>
      </c>
      <c r="CI270" s="64">
        <v>2.5000000000000001E-2</v>
      </c>
      <c r="CJ270" s="5">
        <v>1.8109999999999999</v>
      </c>
      <c r="CK270" s="8">
        <f t="shared" si="846"/>
        <v>72440</v>
      </c>
      <c r="CL270" s="6">
        <v>0</v>
      </c>
      <c r="CM270" s="5">
        <v>0</v>
      </c>
      <c r="CN270" s="8">
        <f t="shared" si="847"/>
        <v>0</v>
      </c>
      <c r="CO270" s="6">
        <v>0</v>
      </c>
      <c r="CP270" s="5">
        <v>0</v>
      </c>
      <c r="CQ270" s="8">
        <f t="shared" si="848"/>
        <v>0</v>
      </c>
      <c r="CR270" s="6">
        <v>0</v>
      </c>
      <c r="CS270" s="5">
        <v>0</v>
      </c>
      <c r="CT270" s="8">
        <f t="shared" si="849"/>
        <v>0</v>
      </c>
      <c r="CU270" s="6">
        <v>0</v>
      </c>
      <c r="CV270" s="5">
        <v>0</v>
      </c>
      <c r="CW270" s="8">
        <f t="shared" si="850"/>
        <v>0</v>
      </c>
      <c r="CX270" s="6">
        <v>0</v>
      </c>
      <c r="CY270" s="5">
        <v>0</v>
      </c>
      <c r="CZ270" s="8">
        <f t="shared" si="851"/>
        <v>0</v>
      </c>
      <c r="DA270" s="6">
        <v>0</v>
      </c>
      <c r="DB270" s="5">
        <v>0</v>
      </c>
      <c r="DC270" s="8">
        <f t="shared" si="852"/>
        <v>0</v>
      </c>
      <c r="DD270" s="6">
        <v>0</v>
      </c>
      <c r="DE270" s="5">
        <v>0</v>
      </c>
      <c r="DF270" s="8">
        <f t="shared" si="853"/>
        <v>0</v>
      </c>
      <c r="DG270" s="6">
        <f t="shared" si="855"/>
        <v>0.22500000000000001</v>
      </c>
      <c r="DH270" s="8">
        <f t="shared" si="856"/>
        <v>14.584999999999999</v>
      </c>
    </row>
    <row r="271" spans="1:112" x14ac:dyDescent="0.3">
      <c r="A271" s="51">
        <v>2024</v>
      </c>
      <c r="B271" s="52" t="s">
        <v>7</v>
      </c>
      <c r="C271" s="6">
        <v>0</v>
      </c>
      <c r="D271" s="5">
        <v>0</v>
      </c>
      <c r="E271" s="8">
        <f t="shared" si="857"/>
        <v>0</v>
      </c>
      <c r="F271" s="6">
        <v>0</v>
      </c>
      <c r="G271" s="5">
        <v>0</v>
      </c>
      <c r="H271" s="8">
        <f t="shared" si="819"/>
        <v>0</v>
      </c>
      <c r="I271" s="6">
        <v>0</v>
      </c>
      <c r="J271" s="5">
        <v>0</v>
      </c>
      <c r="K271" s="8">
        <f t="shared" si="820"/>
        <v>0</v>
      </c>
      <c r="L271" s="6">
        <v>0</v>
      </c>
      <c r="M271" s="5">
        <v>0</v>
      </c>
      <c r="N271" s="8">
        <f t="shared" si="821"/>
        <v>0</v>
      </c>
      <c r="O271" s="6">
        <v>0</v>
      </c>
      <c r="P271" s="5">
        <v>0</v>
      </c>
      <c r="Q271" s="8">
        <f t="shared" si="822"/>
        <v>0</v>
      </c>
      <c r="R271" s="6">
        <v>0</v>
      </c>
      <c r="S271" s="5">
        <v>0</v>
      </c>
      <c r="T271" s="8">
        <f t="shared" si="823"/>
        <v>0</v>
      </c>
      <c r="U271" s="6">
        <v>0</v>
      </c>
      <c r="V271" s="5">
        <v>0</v>
      </c>
      <c r="W271" s="8">
        <f t="shared" si="824"/>
        <v>0</v>
      </c>
      <c r="X271" s="6">
        <v>0</v>
      </c>
      <c r="Y271" s="5">
        <v>0</v>
      </c>
      <c r="Z271" s="8">
        <f t="shared" si="825"/>
        <v>0</v>
      </c>
      <c r="AA271" s="6">
        <v>0</v>
      </c>
      <c r="AB271" s="5">
        <v>0</v>
      </c>
      <c r="AC271" s="8">
        <f t="shared" si="826"/>
        <v>0</v>
      </c>
      <c r="AD271" s="6">
        <v>0</v>
      </c>
      <c r="AE271" s="5">
        <v>0</v>
      </c>
      <c r="AF271" s="8">
        <f t="shared" si="827"/>
        <v>0</v>
      </c>
      <c r="AG271" s="6">
        <v>0</v>
      </c>
      <c r="AH271" s="5">
        <v>0</v>
      </c>
      <c r="AI271" s="8">
        <f t="shared" si="828"/>
        <v>0</v>
      </c>
      <c r="AJ271" s="6">
        <v>0</v>
      </c>
      <c r="AK271" s="5">
        <v>0</v>
      </c>
      <c r="AL271" s="8">
        <f t="shared" si="829"/>
        <v>0</v>
      </c>
      <c r="AM271" s="6">
        <v>0</v>
      </c>
      <c r="AN271" s="5">
        <v>0</v>
      </c>
      <c r="AO271" s="8">
        <f t="shared" si="830"/>
        <v>0</v>
      </c>
      <c r="AP271" s="6">
        <v>0</v>
      </c>
      <c r="AQ271" s="5">
        <v>0</v>
      </c>
      <c r="AR271" s="8">
        <f t="shared" si="831"/>
        <v>0</v>
      </c>
      <c r="AS271" s="6">
        <v>0</v>
      </c>
      <c r="AT271" s="5">
        <v>0</v>
      </c>
      <c r="AU271" s="8">
        <f t="shared" si="832"/>
        <v>0</v>
      </c>
      <c r="AV271" s="6">
        <v>0</v>
      </c>
      <c r="AW271" s="5">
        <v>0</v>
      </c>
      <c r="AX271" s="8">
        <f t="shared" si="833"/>
        <v>0</v>
      </c>
      <c r="AY271" s="6">
        <v>0</v>
      </c>
      <c r="AZ271" s="5">
        <v>0</v>
      </c>
      <c r="BA271" s="8">
        <f t="shared" si="834"/>
        <v>0</v>
      </c>
      <c r="BB271" s="6">
        <v>0</v>
      </c>
      <c r="BC271" s="5">
        <v>0</v>
      </c>
      <c r="BD271" s="8">
        <f t="shared" si="835"/>
        <v>0</v>
      </c>
      <c r="BE271" s="6">
        <v>0</v>
      </c>
      <c r="BF271" s="5">
        <v>0</v>
      </c>
      <c r="BG271" s="8">
        <f t="shared" si="836"/>
        <v>0</v>
      </c>
      <c r="BH271" s="6">
        <v>0</v>
      </c>
      <c r="BI271" s="5">
        <v>0</v>
      </c>
      <c r="BJ271" s="8">
        <f t="shared" si="837"/>
        <v>0</v>
      </c>
      <c r="BK271" s="6">
        <v>0</v>
      </c>
      <c r="BL271" s="5">
        <v>0</v>
      </c>
      <c r="BM271" s="8">
        <f t="shared" si="838"/>
        <v>0</v>
      </c>
      <c r="BN271" s="6">
        <v>0</v>
      </c>
      <c r="BO271" s="5">
        <v>0</v>
      </c>
      <c r="BP271" s="8">
        <f t="shared" si="839"/>
        <v>0</v>
      </c>
      <c r="BQ271" s="6">
        <v>0</v>
      </c>
      <c r="BR271" s="5">
        <v>0</v>
      </c>
      <c r="BS271" s="8">
        <f t="shared" si="840"/>
        <v>0</v>
      </c>
      <c r="BT271" s="6">
        <v>0</v>
      </c>
      <c r="BU271" s="5">
        <v>0</v>
      </c>
      <c r="BV271" s="8">
        <f t="shared" si="841"/>
        <v>0</v>
      </c>
      <c r="BW271" s="6">
        <v>0</v>
      </c>
      <c r="BX271" s="5">
        <v>0</v>
      </c>
      <c r="BY271" s="8">
        <f t="shared" si="842"/>
        <v>0</v>
      </c>
      <c r="BZ271" s="6">
        <v>0</v>
      </c>
      <c r="CA271" s="5">
        <v>0</v>
      </c>
      <c r="CB271" s="8">
        <f t="shared" si="843"/>
        <v>0</v>
      </c>
      <c r="CC271" s="6">
        <v>0</v>
      </c>
      <c r="CD271" s="5">
        <v>0</v>
      </c>
      <c r="CE271" s="8">
        <f t="shared" si="844"/>
        <v>0</v>
      </c>
      <c r="CF271" s="6">
        <v>0</v>
      </c>
      <c r="CG271" s="5">
        <v>0</v>
      </c>
      <c r="CH271" s="8">
        <f t="shared" si="845"/>
        <v>0</v>
      </c>
      <c r="CI271" s="6">
        <v>0</v>
      </c>
      <c r="CJ271" s="5">
        <v>0</v>
      </c>
      <c r="CK271" s="8">
        <f t="shared" si="846"/>
        <v>0</v>
      </c>
      <c r="CL271" s="6">
        <v>0</v>
      </c>
      <c r="CM271" s="5">
        <v>0</v>
      </c>
      <c r="CN271" s="8">
        <f t="shared" si="847"/>
        <v>0</v>
      </c>
      <c r="CO271" s="6">
        <v>0</v>
      </c>
      <c r="CP271" s="5">
        <v>0</v>
      </c>
      <c r="CQ271" s="8">
        <f t="shared" si="848"/>
        <v>0</v>
      </c>
      <c r="CR271" s="6">
        <v>0</v>
      </c>
      <c r="CS271" s="5">
        <v>0</v>
      </c>
      <c r="CT271" s="8">
        <f t="shared" si="849"/>
        <v>0</v>
      </c>
      <c r="CU271" s="6">
        <v>0</v>
      </c>
      <c r="CV271" s="5">
        <v>0</v>
      </c>
      <c r="CW271" s="8">
        <f t="shared" si="850"/>
        <v>0</v>
      </c>
      <c r="CX271" s="6">
        <v>0</v>
      </c>
      <c r="CY271" s="5">
        <v>0</v>
      </c>
      <c r="CZ271" s="8">
        <f t="shared" si="851"/>
        <v>0</v>
      </c>
      <c r="DA271" s="6">
        <v>0</v>
      </c>
      <c r="DB271" s="5">
        <v>0</v>
      </c>
      <c r="DC271" s="8">
        <f t="shared" si="852"/>
        <v>0</v>
      </c>
      <c r="DD271" s="6">
        <v>0</v>
      </c>
      <c r="DE271" s="5">
        <v>0</v>
      </c>
      <c r="DF271" s="8">
        <f t="shared" si="853"/>
        <v>0</v>
      </c>
      <c r="DG271" s="6">
        <f t="shared" si="855"/>
        <v>0</v>
      </c>
      <c r="DH271" s="8">
        <f t="shared" si="856"/>
        <v>0</v>
      </c>
    </row>
    <row r="272" spans="1:112" x14ac:dyDescent="0.3">
      <c r="A272" s="51">
        <v>2024</v>
      </c>
      <c r="B272" s="52" t="s">
        <v>8</v>
      </c>
      <c r="C272" s="6">
        <v>0</v>
      </c>
      <c r="D272" s="5">
        <v>0</v>
      </c>
      <c r="E272" s="8">
        <f t="shared" si="857"/>
        <v>0</v>
      </c>
      <c r="F272" s="6">
        <v>0</v>
      </c>
      <c r="G272" s="5">
        <v>0</v>
      </c>
      <c r="H272" s="8">
        <f t="shared" si="819"/>
        <v>0</v>
      </c>
      <c r="I272" s="6">
        <v>0</v>
      </c>
      <c r="J272" s="5">
        <v>0</v>
      </c>
      <c r="K272" s="8">
        <f t="shared" si="820"/>
        <v>0</v>
      </c>
      <c r="L272" s="6">
        <v>0</v>
      </c>
      <c r="M272" s="5">
        <v>0</v>
      </c>
      <c r="N272" s="8">
        <f t="shared" si="821"/>
        <v>0</v>
      </c>
      <c r="O272" s="6">
        <v>0</v>
      </c>
      <c r="P272" s="5">
        <v>0</v>
      </c>
      <c r="Q272" s="8">
        <f t="shared" si="822"/>
        <v>0</v>
      </c>
      <c r="R272" s="6">
        <v>0</v>
      </c>
      <c r="S272" s="5">
        <v>0</v>
      </c>
      <c r="T272" s="8">
        <f t="shared" si="823"/>
        <v>0</v>
      </c>
      <c r="U272" s="6">
        <v>0</v>
      </c>
      <c r="V272" s="5">
        <v>0</v>
      </c>
      <c r="W272" s="8">
        <f t="shared" si="824"/>
        <v>0</v>
      </c>
      <c r="X272" s="6">
        <v>0</v>
      </c>
      <c r="Y272" s="5">
        <v>0</v>
      </c>
      <c r="Z272" s="8">
        <f t="shared" si="825"/>
        <v>0</v>
      </c>
      <c r="AA272" s="6">
        <v>0</v>
      </c>
      <c r="AB272" s="5">
        <v>0</v>
      </c>
      <c r="AC272" s="8">
        <f t="shared" si="826"/>
        <v>0</v>
      </c>
      <c r="AD272" s="6">
        <v>0</v>
      </c>
      <c r="AE272" s="5">
        <v>0</v>
      </c>
      <c r="AF272" s="8">
        <f t="shared" si="827"/>
        <v>0</v>
      </c>
      <c r="AG272" s="6">
        <v>0</v>
      </c>
      <c r="AH272" s="5">
        <v>0</v>
      </c>
      <c r="AI272" s="8">
        <f t="shared" si="828"/>
        <v>0</v>
      </c>
      <c r="AJ272" s="6">
        <v>0</v>
      </c>
      <c r="AK272" s="5">
        <v>0</v>
      </c>
      <c r="AL272" s="8">
        <f t="shared" si="829"/>
        <v>0</v>
      </c>
      <c r="AM272" s="6">
        <v>0</v>
      </c>
      <c r="AN272" s="5">
        <v>0</v>
      </c>
      <c r="AO272" s="8">
        <f t="shared" si="830"/>
        <v>0</v>
      </c>
      <c r="AP272" s="6">
        <v>0</v>
      </c>
      <c r="AQ272" s="5">
        <v>0</v>
      </c>
      <c r="AR272" s="8">
        <f t="shared" si="831"/>
        <v>0</v>
      </c>
      <c r="AS272" s="6">
        <v>0</v>
      </c>
      <c r="AT272" s="5">
        <v>0</v>
      </c>
      <c r="AU272" s="8">
        <f t="shared" si="832"/>
        <v>0</v>
      </c>
      <c r="AV272" s="6">
        <v>0</v>
      </c>
      <c r="AW272" s="5">
        <v>0</v>
      </c>
      <c r="AX272" s="8">
        <f t="shared" si="833"/>
        <v>0</v>
      </c>
      <c r="AY272" s="6">
        <v>0</v>
      </c>
      <c r="AZ272" s="5">
        <v>0</v>
      </c>
      <c r="BA272" s="8">
        <f t="shared" si="834"/>
        <v>0</v>
      </c>
      <c r="BB272" s="6">
        <v>0</v>
      </c>
      <c r="BC272" s="5">
        <v>0</v>
      </c>
      <c r="BD272" s="8">
        <f t="shared" si="835"/>
        <v>0</v>
      </c>
      <c r="BE272" s="6">
        <v>0</v>
      </c>
      <c r="BF272" s="5">
        <v>0</v>
      </c>
      <c r="BG272" s="8">
        <f t="shared" si="836"/>
        <v>0</v>
      </c>
      <c r="BH272" s="6">
        <v>0</v>
      </c>
      <c r="BI272" s="5">
        <v>0</v>
      </c>
      <c r="BJ272" s="8">
        <f t="shared" si="837"/>
        <v>0</v>
      </c>
      <c r="BK272" s="6">
        <v>0</v>
      </c>
      <c r="BL272" s="5">
        <v>0</v>
      </c>
      <c r="BM272" s="8">
        <f t="shared" si="838"/>
        <v>0</v>
      </c>
      <c r="BN272" s="6">
        <v>0</v>
      </c>
      <c r="BO272" s="5">
        <v>0</v>
      </c>
      <c r="BP272" s="8">
        <f t="shared" si="839"/>
        <v>0</v>
      </c>
      <c r="BQ272" s="6">
        <v>0</v>
      </c>
      <c r="BR272" s="5">
        <v>0</v>
      </c>
      <c r="BS272" s="8">
        <f t="shared" si="840"/>
        <v>0</v>
      </c>
      <c r="BT272" s="6">
        <v>0</v>
      </c>
      <c r="BU272" s="5">
        <v>0</v>
      </c>
      <c r="BV272" s="8">
        <f t="shared" si="841"/>
        <v>0</v>
      </c>
      <c r="BW272" s="6">
        <v>0</v>
      </c>
      <c r="BX272" s="5">
        <v>0</v>
      </c>
      <c r="BY272" s="8">
        <f t="shared" si="842"/>
        <v>0</v>
      </c>
      <c r="BZ272" s="6">
        <v>0</v>
      </c>
      <c r="CA272" s="5">
        <v>0</v>
      </c>
      <c r="CB272" s="8">
        <f t="shared" si="843"/>
        <v>0</v>
      </c>
      <c r="CC272" s="6">
        <v>0</v>
      </c>
      <c r="CD272" s="5">
        <v>0</v>
      </c>
      <c r="CE272" s="8">
        <f t="shared" si="844"/>
        <v>0</v>
      </c>
      <c r="CF272" s="6">
        <v>0</v>
      </c>
      <c r="CG272" s="5">
        <v>0</v>
      </c>
      <c r="CH272" s="8">
        <f t="shared" si="845"/>
        <v>0</v>
      </c>
      <c r="CI272" s="6">
        <v>0</v>
      </c>
      <c r="CJ272" s="5">
        <v>0</v>
      </c>
      <c r="CK272" s="8">
        <f t="shared" si="846"/>
        <v>0</v>
      </c>
      <c r="CL272" s="6">
        <v>0</v>
      </c>
      <c r="CM272" s="5">
        <v>0</v>
      </c>
      <c r="CN272" s="8">
        <f t="shared" si="847"/>
        <v>0</v>
      </c>
      <c r="CO272" s="6">
        <v>0</v>
      </c>
      <c r="CP272" s="5">
        <v>0</v>
      </c>
      <c r="CQ272" s="8">
        <f t="shared" si="848"/>
        <v>0</v>
      </c>
      <c r="CR272" s="6">
        <v>0</v>
      </c>
      <c r="CS272" s="5">
        <v>0</v>
      </c>
      <c r="CT272" s="8">
        <f t="shared" si="849"/>
        <v>0</v>
      </c>
      <c r="CU272" s="6">
        <v>0</v>
      </c>
      <c r="CV272" s="5">
        <v>0</v>
      </c>
      <c r="CW272" s="8">
        <f t="shared" si="850"/>
        <v>0</v>
      </c>
      <c r="CX272" s="6">
        <v>0</v>
      </c>
      <c r="CY272" s="5">
        <v>0</v>
      </c>
      <c r="CZ272" s="8">
        <f t="shared" si="851"/>
        <v>0</v>
      </c>
      <c r="DA272" s="6">
        <v>0</v>
      </c>
      <c r="DB272" s="5">
        <v>0</v>
      </c>
      <c r="DC272" s="8">
        <f t="shared" si="852"/>
        <v>0</v>
      </c>
      <c r="DD272" s="6">
        <v>0</v>
      </c>
      <c r="DE272" s="5">
        <v>0</v>
      </c>
      <c r="DF272" s="8">
        <f t="shared" si="853"/>
        <v>0</v>
      </c>
      <c r="DG272" s="6">
        <f t="shared" si="855"/>
        <v>0</v>
      </c>
      <c r="DH272" s="8">
        <f t="shared" si="856"/>
        <v>0</v>
      </c>
    </row>
    <row r="273" spans="1:112" x14ac:dyDescent="0.3">
      <c r="A273" s="51">
        <v>2024</v>
      </c>
      <c r="B273" s="52" t="s">
        <v>9</v>
      </c>
      <c r="C273" s="6">
        <v>0</v>
      </c>
      <c r="D273" s="5">
        <v>0</v>
      </c>
      <c r="E273" s="8">
        <f t="shared" si="857"/>
        <v>0</v>
      </c>
      <c r="F273" s="6">
        <v>0</v>
      </c>
      <c r="G273" s="5">
        <v>0</v>
      </c>
      <c r="H273" s="8">
        <f t="shared" si="819"/>
        <v>0</v>
      </c>
      <c r="I273" s="6">
        <v>0</v>
      </c>
      <c r="J273" s="5">
        <v>0</v>
      </c>
      <c r="K273" s="8">
        <f t="shared" si="820"/>
        <v>0</v>
      </c>
      <c r="L273" s="6">
        <v>0</v>
      </c>
      <c r="M273" s="5">
        <v>0</v>
      </c>
      <c r="N273" s="8">
        <f t="shared" si="821"/>
        <v>0</v>
      </c>
      <c r="O273" s="6">
        <v>0</v>
      </c>
      <c r="P273" s="5">
        <v>0</v>
      </c>
      <c r="Q273" s="8">
        <f t="shared" si="822"/>
        <v>0</v>
      </c>
      <c r="R273" s="6">
        <v>0</v>
      </c>
      <c r="S273" s="5">
        <v>0</v>
      </c>
      <c r="T273" s="8">
        <f t="shared" si="823"/>
        <v>0</v>
      </c>
      <c r="U273" s="6">
        <v>0</v>
      </c>
      <c r="V273" s="5">
        <v>0</v>
      </c>
      <c r="W273" s="8">
        <f t="shared" si="824"/>
        <v>0</v>
      </c>
      <c r="X273" s="6">
        <v>0</v>
      </c>
      <c r="Y273" s="5">
        <v>0</v>
      </c>
      <c r="Z273" s="8">
        <f t="shared" si="825"/>
        <v>0</v>
      </c>
      <c r="AA273" s="6">
        <v>0</v>
      </c>
      <c r="AB273" s="5">
        <v>0</v>
      </c>
      <c r="AC273" s="8">
        <f t="shared" si="826"/>
        <v>0</v>
      </c>
      <c r="AD273" s="6">
        <v>0</v>
      </c>
      <c r="AE273" s="5">
        <v>0</v>
      </c>
      <c r="AF273" s="8">
        <f t="shared" si="827"/>
        <v>0</v>
      </c>
      <c r="AG273" s="6">
        <v>0</v>
      </c>
      <c r="AH273" s="5">
        <v>0</v>
      </c>
      <c r="AI273" s="8">
        <f t="shared" si="828"/>
        <v>0</v>
      </c>
      <c r="AJ273" s="6">
        <v>0</v>
      </c>
      <c r="AK273" s="5">
        <v>0</v>
      </c>
      <c r="AL273" s="8">
        <f t="shared" si="829"/>
        <v>0</v>
      </c>
      <c r="AM273" s="6">
        <v>0</v>
      </c>
      <c r="AN273" s="5">
        <v>0</v>
      </c>
      <c r="AO273" s="8">
        <f t="shared" si="830"/>
        <v>0</v>
      </c>
      <c r="AP273" s="6">
        <v>0</v>
      </c>
      <c r="AQ273" s="5">
        <v>0</v>
      </c>
      <c r="AR273" s="8">
        <f t="shared" si="831"/>
        <v>0</v>
      </c>
      <c r="AS273" s="6">
        <v>0</v>
      </c>
      <c r="AT273" s="5">
        <v>0</v>
      </c>
      <c r="AU273" s="8">
        <f t="shared" si="832"/>
        <v>0</v>
      </c>
      <c r="AV273" s="6">
        <v>0</v>
      </c>
      <c r="AW273" s="5">
        <v>0</v>
      </c>
      <c r="AX273" s="8">
        <f t="shared" si="833"/>
        <v>0</v>
      </c>
      <c r="AY273" s="6">
        <v>0</v>
      </c>
      <c r="AZ273" s="5">
        <v>0</v>
      </c>
      <c r="BA273" s="8">
        <f t="shared" si="834"/>
        <v>0</v>
      </c>
      <c r="BB273" s="6">
        <v>0</v>
      </c>
      <c r="BC273" s="5">
        <v>0</v>
      </c>
      <c r="BD273" s="8">
        <f t="shared" si="835"/>
        <v>0</v>
      </c>
      <c r="BE273" s="6">
        <v>0</v>
      </c>
      <c r="BF273" s="5">
        <v>0</v>
      </c>
      <c r="BG273" s="8">
        <f t="shared" si="836"/>
        <v>0</v>
      </c>
      <c r="BH273" s="6">
        <v>0</v>
      </c>
      <c r="BI273" s="5">
        <v>0</v>
      </c>
      <c r="BJ273" s="8">
        <f t="shared" si="837"/>
        <v>0</v>
      </c>
      <c r="BK273" s="6">
        <v>0</v>
      </c>
      <c r="BL273" s="5">
        <v>0</v>
      </c>
      <c r="BM273" s="8">
        <f t="shared" si="838"/>
        <v>0</v>
      </c>
      <c r="BN273" s="6">
        <v>0</v>
      </c>
      <c r="BO273" s="5">
        <v>0</v>
      </c>
      <c r="BP273" s="8">
        <f t="shared" si="839"/>
        <v>0</v>
      </c>
      <c r="BQ273" s="6">
        <v>0</v>
      </c>
      <c r="BR273" s="5">
        <v>0</v>
      </c>
      <c r="BS273" s="8">
        <f t="shared" si="840"/>
        <v>0</v>
      </c>
      <c r="BT273" s="6">
        <v>0</v>
      </c>
      <c r="BU273" s="5">
        <v>0</v>
      </c>
      <c r="BV273" s="8">
        <f t="shared" si="841"/>
        <v>0</v>
      </c>
      <c r="BW273" s="6">
        <v>0</v>
      </c>
      <c r="BX273" s="5">
        <v>0</v>
      </c>
      <c r="BY273" s="8">
        <f t="shared" si="842"/>
        <v>0</v>
      </c>
      <c r="BZ273" s="6">
        <v>0</v>
      </c>
      <c r="CA273" s="5">
        <v>0</v>
      </c>
      <c r="CB273" s="8">
        <f t="shared" si="843"/>
        <v>0</v>
      </c>
      <c r="CC273" s="6">
        <v>0</v>
      </c>
      <c r="CD273" s="5">
        <v>0</v>
      </c>
      <c r="CE273" s="8">
        <f t="shared" si="844"/>
        <v>0</v>
      </c>
      <c r="CF273" s="6">
        <v>0</v>
      </c>
      <c r="CG273" s="5">
        <v>0</v>
      </c>
      <c r="CH273" s="8">
        <f t="shared" si="845"/>
        <v>0</v>
      </c>
      <c r="CI273" s="6">
        <v>0</v>
      </c>
      <c r="CJ273" s="5">
        <v>0</v>
      </c>
      <c r="CK273" s="8">
        <f t="shared" si="846"/>
        <v>0</v>
      </c>
      <c r="CL273" s="6">
        <v>0</v>
      </c>
      <c r="CM273" s="5">
        <v>0</v>
      </c>
      <c r="CN273" s="8">
        <f t="shared" si="847"/>
        <v>0</v>
      </c>
      <c r="CO273" s="6">
        <v>0</v>
      </c>
      <c r="CP273" s="5">
        <v>0</v>
      </c>
      <c r="CQ273" s="8">
        <f t="shared" si="848"/>
        <v>0</v>
      </c>
      <c r="CR273" s="6">
        <v>0</v>
      </c>
      <c r="CS273" s="5">
        <v>0</v>
      </c>
      <c r="CT273" s="8">
        <f t="shared" si="849"/>
        <v>0</v>
      </c>
      <c r="CU273" s="6">
        <v>0</v>
      </c>
      <c r="CV273" s="5">
        <v>0</v>
      </c>
      <c r="CW273" s="8">
        <f t="shared" si="850"/>
        <v>0</v>
      </c>
      <c r="CX273" s="6">
        <v>0</v>
      </c>
      <c r="CY273" s="5">
        <v>0</v>
      </c>
      <c r="CZ273" s="8">
        <f t="shared" si="851"/>
        <v>0</v>
      </c>
      <c r="DA273" s="6">
        <v>0</v>
      </c>
      <c r="DB273" s="5">
        <v>0</v>
      </c>
      <c r="DC273" s="8">
        <f t="shared" si="852"/>
        <v>0</v>
      </c>
      <c r="DD273" s="6">
        <v>0</v>
      </c>
      <c r="DE273" s="5">
        <v>0</v>
      </c>
      <c r="DF273" s="8">
        <f t="shared" si="853"/>
        <v>0</v>
      </c>
      <c r="DG273" s="6">
        <f t="shared" si="855"/>
        <v>0</v>
      </c>
      <c r="DH273" s="8">
        <f t="shared" si="856"/>
        <v>0</v>
      </c>
    </row>
    <row r="274" spans="1:112" x14ac:dyDescent="0.3">
      <c r="A274" s="51">
        <v>2024</v>
      </c>
      <c r="B274" s="52" t="s">
        <v>10</v>
      </c>
      <c r="C274" s="6">
        <v>0</v>
      </c>
      <c r="D274" s="5">
        <v>0</v>
      </c>
      <c r="E274" s="8">
        <f t="shared" si="857"/>
        <v>0</v>
      </c>
      <c r="F274" s="6">
        <v>0</v>
      </c>
      <c r="G274" s="5">
        <v>0</v>
      </c>
      <c r="H274" s="8">
        <f t="shared" si="819"/>
        <v>0</v>
      </c>
      <c r="I274" s="6">
        <v>0</v>
      </c>
      <c r="J274" s="5">
        <v>0</v>
      </c>
      <c r="K274" s="8">
        <f t="shared" si="820"/>
        <v>0</v>
      </c>
      <c r="L274" s="6">
        <v>0</v>
      </c>
      <c r="M274" s="5">
        <v>0</v>
      </c>
      <c r="N274" s="8">
        <f t="shared" si="821"/>
        <v>0</v>
      </c>
      <c r="O274" s="6">
        <v>0</v>
      </c>
      <c r="P274" s="5">
        <v>0</v>
      </c>
      <c r="Q274" s="8">
        <f t="shared" si="822"/>
        <v>0</v>
      </c>
      <c r="R274" s="6">
        <v>0</v>
      </c>
      <c r="S274" s="5">
        <v>0</v>
      </c>
      <c r="T274" s="8">
        <f t="shared" si="823"/>
        <v>0</v>
      </c>
      <c r="U274" s="6">
        <v>0</v>
      </c>
      <c r="V274" s="5">
        <v>0</v>
      </c>
      <c r="W274" s="8">
        <f t="shared" si="824"/>
        <v>0</v>
      </c>
      <c r="X274" s="6">
        <v>0</v>
      </c>
      <c r="Y274" s="5">
        <v>0</v>
      </c>
      <c r="Z274" s="8">
        <f t="shared" si="825"/>
        <v>0</v>
      </c>
      <c r="AA274" s="6">
        <v>0</v>
      </c>
      <c r="AB274" s="5">
        <v>0</v>
      </c>
      <c r="AC274" s="8">
        <f t="shared" si="826"/>
        <v>0</v>
      </c>
      <c r="AD274" s="6">
        <v>0</v>
      </c>
      <c r="AE274" s="5">
        <v>0</v>
      </c>
      <c r="AF274" s="8">
        <f t="shared" si="827"/>
        <v>0</v>
      </c>
      <c r="AG274" s="6">
        <v>0</v>
      </c>
      <c r="AH274" s="5">
        <v>0</v>
      </c>
      <c r="AI274" s="8">
        <f t="shared" si="828"/>
        <v>0</v>
      </c>
      <c r="AJ274" s="6">
        <v>0</v>
      </c>
      <c r="AK274" s="5">
        <v>0</v>
      </c>
      <c r="AL274" s="8">
        <f t="shared" si="829"/>
        <v>0</v>
      </c>
      <c r="AM274" s="6">
        <v>0</v>
      </c>
      <c r="AN274" s="5">
        <v>0</v>
      </c>
      <c r="AO274" s="8">
        <f t="shared" si="830"/>
        <v>0</v>
      </c>
      <c r="AP274" s="6">
        <v>0</v>
      </c>
      <c r="AQ274" s="5">
        <v>0</v>
      </c>
      <c r="AR274" s="8">
        <f t="shared" si="831"/>
        <v>0</v>
      </c>
      <c r="AS274" s="6">
        <v>0</v>
      </c>
      <c r="AT274" s="5">
        <v>0</v>
      </c>
      <c r="AU274" s="8">
        <f t="shared" si="832"/>
        <v>0</v>
      </c>
      <c r="AV274" s="6">
        <v>0</v>
      </c>
      <c r="AW274" s="5">
        <v>0</v>
      </c>
      <c r="AX274" s="8">
        <f t="shared" si="833"/>
        <v>0</v>
      </c>
      <c r="AY274" s="6">
        <v>0</v>
      </c>
      <c r="AZ274" s="5">
        <v>0</v>
      </c>
      <c r="BA274" s="8">
        <f t="shared" si="834"/>
        <v>0</v>
      </c>
      <c r="BB274" s="6">
        <v>0</v>
      </c>
      <c r="BC274" s="5">
        <v>0</v>
      </c>
      <c r="BD274" s="8">
        <f t="shared" si="835"/>
        <v>0</v>
      </c>
      <c r="BE274" s="6">
        <v>0</v>
      </c>
      <c r="BF274" s="5">
        <v>0</v>
      </c>
      <c r="BG274" s="8">
        <f t="shared" si="836"/>
        <v>0</v>
      </c>
      <c r="BH274" s="64">
        <v>0.08</v>
      </c>
      <c r="BI274" s="5">
        <v>2.9660000000000002</v>
      </c>
      <c r="BJ274" s="8">
        <f t="shared" si="837"/>
        <v>37075</v>
      </c>
      <c r="BK274" s="6">
        <v>0</v>
      </c>
      <c r="BL274" s="5">
        <v>0</v>
      </c>
      <c r="BM274" s="8">
        <f t="shared" si="838"/>
        <v>0</v>
      </c>
      <c r="BN274" s="6">
        <v>0</v>
      </c>
      <c r="BO274" s="5">
        <v>0</v>
      </c>
      <c r="BP274" s="8">
        <f t="shared" si="839"/>
        <v>0</v>
      </c>
      <c r="BQ274" s="6">
        <v>0</v>
      </c>
      <c r="BR274" s="5">
        <v>0</v>
      </c>
      <c r="BS274" s="8">
        <f t="shared" si="840"/>
        <v>0</v>
      </c>
      <c r="BT274" s="6">
        <v>0</v>
      </c>
      <c r="BU274" s="5">
        <v>0</v>
      </c>
      <c r="BV274" s="8">
        <f t="shared" si="841"/>
        <v>0</v>
      </c>
      <c r="BW274" s="6">
        <v>0</v>
      </c>
      <c r="BX274" s="5">
        <v>0</v>
      </c>
      <c r="BY274" s="8">
        <f t="shared" si="842"/>
        <v>0</v>
      </c>
      <c r="BZ274" s="6">
        <v>0</v>
      </c>
      <c r="CA274" s="5">
        <v>0</v>
      </c>
      <c r="CB274" s="8">
        <f t="shared" si="843"/>
        <v>0</v>
      </c>
      <c r="CC274" s="6">
        <v>0</v>
      </c>
      <c r="CD274" s="5">
        <v>0</v>
      </c>
      <c r="CE274" s="8">
        <f t="shared" si="844"/>
        <v>0</v>
      </c>
      <c r="CF274" s="6">
        <v>0</v>
      </c>
      <c r="CG274" s="5">
        <v>0</v>
      </c>
      <c r="CH274" s="8">
        <f t="shared" si="845"/>
        <v>0</v>
      </c>
      <c r="CI274" s="6">
        <v>0</v>
      </c>
      <c r="CJ274" s="5">
        <v>0</v>
      </c>
      <c r="CK274" s="8">
        <f t="shared" si="846"/>
        <v>0</v>
      </c>
      <c r="CL274" s="6">
        <v>0</v>
      </c>
      <c r="CM274" s="5">
        <v>0</v>
      </c>
      <c r="CN274" s="8">
        <f t="shared" si="847"/>
        <v>0</v>
      </c>
      <c r="CO274" s="6">
        <v>0</v>
      </c>
      <c r="CP274" s="5">
        <v>0</v>
      </c>
      <c r="CQ274" s="8">
        <f t="shared" si="848"/>
        <v>0</v>
      </c>
      <c r="CR274" s="6">
        <v>0</v>
      </c>
      <c r="CS274" s="5">
        <v>0</v>
      </c>
      <c r="CT274" s="8">
        <f t="shared" si="849"/>
        <v>0</v>
      </c>
      <c r="CU274" s="6">
        <v>0</v>
      </c>
      <c r="CV274" s="5">
        <v>0</v>
      </c>
      <c r="CW274" s="8">
        <f t="shared" si="850"/>
        <v>0</v>
      </c>
      <c r="CX274" s="6">
        <v>0</v>
      </c>
      <c r="CY274" s="5">
        <v>0</v>
      </c>
      <c r="CZ274" s="8">
        <f t="shared" si="851"/>
        <v>0</v>
      </c>
      <c r="DA274" s="6">
        <v>0</v>
      </c>
      <c r="DB274" s="5">
        <v>0</v>
      </c>
      <c r="DC274" s="8">
        <f t="shared" si="852"/>
        <v>0</v>
      </c>
      <c r="DD274" s="6">
        <v>0</v>
      </c>
      <c r="DE274" s="5">
        <v>0</v>
      </c>
      <c r="DF274" s="8">
        <f t="shared" si="853"/>
        <v>0</v>
      </c>
      <c r="DG274" s="6">
        <f t="shared" si="855"/>
        <v>0.08</v>
      </c>
      <c r="DH274" s="8">
        <f t="shared" si="856"/>
        <v>2.9660000000000002</v>
      </c>
    </row>
    <row r="275" spans="1:112" x14ac:dyDescent="0.3">
      <c r="A275" s="51">
        <v>2024</v>
      </c>
      <c r="B275" s="52" t="s">
        <v>11</v>
      </c>
      <c r="C275" s="6">
        <v>0</v>
      </c>
      <c r="D275" s="5">
        <v>0</v>
      </c>
      <c r="E275" s="8">
        <f t="shared" si="857"/>
        <v>0</v>
      </c>
      <c r="F275" s="6">
        <v>0</v>
      </c>
      <c r="G275" s="5">
        <v>0</v>
      </c>
      <c r="H275" s="8">
        <f t="shared" si="819"/>
        <v>0</v>
      </c>
      <c r="I275" s="6">
        <v>0</v>
      </c>
      <c r="J275" s="5">
        <v>0</v>
      </c>
      <c r="K275" s="8">
        <f t="shared" si="820"/>
        <v>0</v>
      </c>
      <c r="L275" s="6">
        <v>0</v>
      </c>
      <c r="M275" s="5">
        <v>0</v>
      </c>
      <c r="N275" s="8">
        <f t="shared" si="821"/>
        <v>0</v>
      </c>
      <c r="O275" s="6">
        <v>0</v>
      </c>
      <c r="P275" s="5">
        <v>0</v>
      </c>
      <c r="Q275" s="8">
        <f t="shared" si="822"/>
        <v>0</v>
      </c>
      <c r="R275" s="6">
        <v>0</v>
      </c>
      <c r="S275" s="5">
        <v>0</v>
      </c>
      <c r="T275" s="8">
        <f t="shared" si="823"/>
        <v>0</v>
      </c>
      <c r="U275" s="6">
        <v>0</v>
      </c>
      <c r="V275" s="5">
        <v>0</v>
      </c>
      <c r="W275" s="8">
        <f t="shared" si="824"/>
        <v>0</v>
      </c>
      <c r="X275" s="6">
        <v>0</v>
      </c>
      <c r="Y275" s="5">
        <v>0</v>
      </c>
      <c r="Z275" s="8">
        <f t="shared" si="825"/>
        <v>0</v>
      </c>
      <c r="AA275" s="6">
        <v>0</v>
      </c>
      <c r="AB275" s="5">
        <v>0</v>
      </c>
      <c r="AC275" s="8">
        <f t="shared" si="826"/>
        <v>0</v>
      </c>
      <c r="AD275" s="6">
        <v>0</v>
      </c>
      <c r="AE275" s="5">
        <v>0</v>
      </c>
      <c r="AF275" s="8">
        <f t="shared" si="827"/>
        <v>0</v>
      </c>
      <c r="AG275" s="6">
        <v>0</v>
      </c>
      <c r="AH275" s="5">
        <v>0</v>
      </c>
      <c r="AI275" s="8">
        <f t="shared" si="828"/>
        <v>0</v>
      </c>
      <c r="AJ275" s="6">
        <v>0</v>
      </c>
      <c r="AK275" s="5">
        <v>0</v>
      </c>
      <c r="AL275" s="8">
        <f t="shared" si="829"/>
        <v>0</v>
      </c>
      <c r="AM275" s="6">
        <v>0</v>
      </c>
      <c r="AN275" s="5">
        <v>0</v>
      </c>
      <c r="AO275" s="8">
        <f t="shared" si="830"/>
        <v>0</v>
      </c>
      <c r="AP275" s="6">
        <v>0</v>
      </c>
      <c r="AQ275" s="5">
        <v>0</v>
      </c>
      <c r="AR275" s="8">
        <f t="shared" si="831"/>
        <v>0</v>
      </c>
      <c r="AS275" s="6">
        <v>0</v>
      </c>
      <c r="AT275" s="5">
        <v>0</v>
      </c>
      <c r="AU275" s="8">
        <f t="shared" si="832"/>
        <v>0</v>
      </c>
      <c r="AV275" s="6">
        <v>0</v>
      </c>
      <c r="AW275" s="5">
        <v>0</v>
      </c>
      <c r="AX275" s="8">
        <f t="shared" si="833"/>
        <v>0</v>
      </c>
      <c r="AY275" s="6">
        <v>0</v>
      </c>
      <c r="AZ275" s="5">
        <v>0</v>
      </c>
      <c r="BA275" s="8">
        <f t="shared" si="834"/>
        <v>0</v>
      </c>
      <c r="BB275" s="6">
        <v>0</v>
      </c>
      <c r="BC275" s="5">
        <v>0</v>
      </c>
      <c r="BD275" s="8">
        <f t="shared" si="835"/>
        <v>0</v>
      </c>
      <c r="BE275" s="6">
        <v>0</v>
      </c>
      <c r="BF275" s="5">
        <v>0</v>
      </c>
      <c r="BG275" s="8">
        <f t="shared" si="836"/>
        <v>0</v>
      </c>
      <c r="BH275" s="64">
        <v>0.432</v>
      </c>
      <c r="BI275" s="5">
        <v>7.7839999999999998</v>
      </c>
      <c r="BJ275" s="8">
        <f t="shared" si="837"/>
        <v>18018.518518518518</v>
      </c>
      <c r="BK275" s="6">
        <v>0</v>
      </c>
      <c r="BL275" s="5">
        <v>0</v>
      </c>
      <c r="BM275" s="8">
        <f t="shared" si="838"/>
        <v>0</v>
      </c>
      <c r="BN275" s="6">
        <v>0</v>
      </c>
      <c r="BO275" s="5">
        <v>0</v>
      </c>
      <c r="BP275" s="8">
        <f t="shared" si="839"/>
        <v>0</v>
      </c>
      <c r="BQ275" s="6">
        <v>0</v>
      </c>
      <c r="BR275" s="5">
        <v>0</v>
      </c>
      <c r="BS275" s="8">
        <f t="shared" si="840"/>
        <v>0</v>
      </c>
      <c r="BT275" s="6">
        <v>0</v>
      </c>
      <c r="BU275" s="5">
        <v>0</v>
      </c>
      <c r="BV275" s="8">
        <f t="shared" si="841"/>
        <v>0</v>
      </c>
      <c r="BW275" s="6">
        <v>0</v>
      </c>
      <c r="BX275" s="5">
        <v>0</v>
      </c>
      <c r="BY275" s="8">
        <f t="shared" si="842"/>
        <v>0</v>
      </c>
      <c r="BZ275" s="6">
        <v>0</v>
      </c>
      <c r="CA275" s="5">
        <v>0</v>
      </c>
      <c r="CB275" s="8">
        <f t="shared" si="843"/>
        <v>0</v>
      </c>
      <c r="CC275" s="6">
        <v>0</v>
      </c>
      <c r="CD275" s="5">
        <v>0</v>
      </c>
      <c r="CE275" s="8">
        <f t="shared" si="844"/>
        <v>0</v>
      </c>
      <c r="CF275" s="6">
        <v>0</v>
      </c>
      <c r="CG275" s="5">
        <v>0</v>
      </c>
      <c r="CH275" s="8">
        <f t="shared" si="845"/>
        <v>0</v>
      </c>
      <c r="CI275" s="6">
        <v>0</v>
      </c>
      <c r="CJ275" s="5">
        <v>0</v>
      </c>
      <c r="CK275" s="8">
        <f t="shared" si="846"/>
        <v>0</v>
      </c>
      <c r="CL275" s="6">
        <v>0</v>
      </c>
      <c r="CM275" s="5">
        <v>0</v>
      </c>
      <c r="CN275" s="8">
        <f t="shared" si="847"/>
        <v>0</v>
      </c>
      <c r="CO275" s="6">
        <v>0</v>
      </c>
      <c r="CP275" s="5">
        <v>0</v>
      </c>
      <c r="CQ275" s="8">
        <f t="shared" si="848"/>
        <v>0</v>
      </c>
      <c r="CR275" s="6">
        <v>0</v>
      </c>
      <c r="CS275" s="5">
        <v>0</v>
      </c>
      <c r="CT275" s="8">
        <f t="shared" si="849"/>
        <v>0</v>
      </c>
      <c r="CU275" s="6">
        <v>0</v>
      </c>
      <c r="CV275" s="5">
        <v>0</v>
      </c>
      <c r="CW275" s="8">
        <f t="shared" si="850"/>
        <v>0</v>
      </c>
      <c r="CX275" s="6">
        <v>0</v>
      </c>
      <c r="CY275" s="5">
        <v>0</v>
      </c>
      <c r="CZ275" s="8">
        <f t="shared" si="851"/>
        <v>0</v>
      </c>
      <c r="DA275" s="6">
        <v>0</v>
      </c>
      <c r="DB275" s="5">
        <v>0</v>
      </c>
      <c r="DC275" s="8">
        <f t="shared" si="852"/>
        <v>0</v>
      </c>
      <c r="DD275" s="6">
        <v>0</v>
      </c>
      <c r="DE275" s="5">
        <v>0</v>
      </c>
      <c r="DF275" s="8">
        <f t="shared" si="853"/>
        <v>0</v>
      </c>
      <c r="DG275" s="6">
        <f t="shared" si="855"/>
        <v>0.432</v>
      </c>
      <c r="DH275" s="8">
        <f t="shared" si="856"/>
        <v>7.7839999999999998</v>
      </c>
    </row>
    <row r="276" spans="1:112" x14ac:dyDescent="0.3">
      <c r="A276" s="51">
        <v>2024</v>
      </c>
      <c r="B276" s="8" t="s">
        <v>12</v>
      </c>
      <c r="C276" s="6">
        <v>0</v>
      </c>
      <c r="D276" s="5">
        <v>0</v>
      </c>
      <c r="E276" s="8">
        <f t="shared" si="857"/>
        <v>0</v>
      </c>
      <c r="F276" s="6">
        <v>0</v>
      </c>
      <c r="G276" s="5">
        <v>0</v>
      </c>
      <c r="H276" s="8">
        <f t="shared" si="819"/>
        <v>0</v>
      </c>
      <c r="I276" s="6">
        <v>0</v>
      </c>
      <c r="J276" s="5">
        <v>0</v>
      </c>
      <c r="K276" s="8">
        <f t="shared" si="820"/>
        <v>0</v>
      </c>
      <c r="L276" s="6">
        <v>0</v>
      </c>
      <c r="M276" s="5">
        <v>0</v>
      </c>
      <c r="N276" s="8">
        <f t="shared" si="821"/>
        <v>0</v>
      </c>
      <c r="O276" s="6">
        <v>0</v>
      </c>
      <c r="P276" s="5">
        <v>0</v>
      </c>
      <c r="Q276" s="8">
        <f t="shared" si="822"/>
        <v>0</v>
      </c>
      <c r="R276" s="6">
        <v>0</v>
      </c>
      <c r="S276" s="5">
        <v>0</v>
      </c>
      <c r="T276" s="8">
        <f t="shared" si="823"/>
        <v>0</v>
      </c>
      <c r="U276" s="6">
        <v>0</v>
      </c>
      <c r="V276" s="5">
        <v>0</v>
      </c>
      <c r="W276" s="8">
        <f t="shared" si="824"/>
        <v>0</v>
      </c>
      <c r="X276" s="6">
        <v>0</v>
      </c>
      <c r="Y276" s="5">
        <v>0</v>
      </c>
      <c r="Z276" s="8">
        <f t="shared" si="825"/>
        <v>0</v>
      </c>
      <c r="AA276" s="6">
        <v>0</v>
      </c>
      <c r="AB276" s="5">
        <v>0</v>
      </c>
      <c r="AC276" s="8">
        <f t="shared" si="826"/>
        <v>0</v>
      </c>
      <c r="AD276" s="6">
        <v>0</v>
      </c>
      <c r="AE276" s="5">
        <v>0</v>
      </c>
      <c r="AF276" s="8">
        <f t="shared" si="827"/>
        <v>0</v>
      </c>
      <c r="AG276" s="6">
        <v>0</v>
      </c>
      <c r="AH276" s="5">
        <v>0</v>
      </c>
      <c r="AI276" s="8">
        <f t="shared" si="828"/>
        <v>0</v>
      </c>
      <c r="AJ276" s="6">
        <v>0</v>
      </c>
      <c r="AK276" s="5">
        <v>0</v>
      </c>
      <c r="AL276" s="8">
        <f t="shared" si="829"/>
        <v>0</v>
      </c>
      <c r="AM276" s="6">
        <v>0</v>
      </c>
      <c r="AN276" s="5">
        <v>0</v>
      </c>
      <c r="AO276" s="8">
        <f t="shared" si="830"/>
        <v>0</v>
      </c>
      <c r="AP276" s="6">
        <v>0</v>
      </c>
      <c r="AQ276" s="5">
        <v>0</v>
      </c>
      <c r="AR276" s="8">
        <f t="shared" si="831"/>
        <v>0</v>
      </c>
      <c r="AS276" s="6">
        <v>0</v>
      </c>
      <c r="AT276" s="5">
        <v>0</v>
      </c>
      <c r="AU276" s="8">
        <f t="shared" si="832"/>
        <v>0</v>
      </c>
      <c r="AV276" s="6">
        <v>0</v>
      </c>
      <c r="AW276" s="5">
        <v>0</v>
      </c>
      <c r="AX276" s="8">
        <f t="shared" si="833"/>
        <v>0</v>
      </c>
      <c r="AY276" s="6">
        <v>0</v>
      </c>
      <c r="AZ276" s="5">
        <v>0</v>
      </c>
      <c r="BA276" s="8">
        <f t="shared" si="834"/>
        <v>0</v>
      </c>
      <c r="BB276" s="6">
        <v>0</v>
      </c>
      <c r="BC276" s="5">
        <v>0</v>
      </c>
      <c r="BD276" s="8">
        <f t="shared" si="835"/>
        <v>0</v>
      </c>
      <c r="BE276" s="6">
        <v>0</v>
      </c>
      <c r="BF276" s="5">
        <v>0</v>
      </c>
      <c r="BG276" s="8">
        <f t="shared" si="836"/>
        <v>0</v>
      </c>
      <c r="BH276" s="64">
        <v>0.34699999999999998</v>
      </c>
      <c r="BI276" s="5">
        <v>6.2619999999999996</v>
      </c>
      <c r="BJ276" s="8">
        <f t="shared" si="837"/>
        <v>18046.109510086455</v>
      </c>
      <c r="BK276" s="6">
        <v>0</v>
      </c>
      <c r="BL276" s="5">
        <v>0</v>
      </c>
      <c r="BM276" s="8">
        <f t="shared" si="838"/>
        <v>0</v>
      </c>
      <c r="BN276" s="6">
        <v>0</v>
      </c>
      <c r="BO276" s="5">
        <v>0</v>
      </c>
      <c r="BP276" s="8">
        <f t="shared" si="839"/>
        <v>0</v>
      </c>
      <c r="BQ276" s="6">
        <v>0</v>
      </c>
      <c r="BR276" s="5">
        <v>0</v>
      </c>
      <c r="BS276" s="8">
        <f t="shared" si="840"/>
        <v>0</v>
      </c>
      <c r="BT276" s="6">
        <v>0</v>
      </c>
      <c r="BU276" s="5">
        <v>0</v>
      </c>
      <c r="BV276" s="8">
        <f t="shared" si="841"/>
        <v>0</v>
      </c>
      <c r="BW276" s="6">
        <v>0</v>
      </c>
      <c r="BX276" s="5">
        <v>0</v>
      </c>
      <c r="BY276" s="8">
        <f t="shared" si="842"/>
        <v>0</v>
      </c>
      <c r="BZ276" s="6">
        <v>0</v>
      </c>
      <c r="CA276" s="5">
        <v>0</v>
      </c>
      <c r="CB276" s="8">
        <f t="shared" si="843"/>
        <v>0</v>
      </c>
      <c r="CC276" s="6">
        <v>0</v>
      </c>
      <c r="CD276" s="5">
        <v>0</v>
      </c>
      <c r="CE276" s="8">
        <f t="shared" si="844"/>
        <v>0</v>
      </c>
      <c r="CF276" s="6">
        <v>0</v>
      </c>
      <c r="CG276" s="5">
        <v>0</v>
      </c>
      <c r="CH276" s="8">
        <f t="shared" si="845"/>
        <v>0</v>
      </c>
      <c r="CI276" s="6">
        <v>0</v>
      </c>
      <c r="CJ276" s="5">
        <v>0</v>
      </c>
      <c r="CK276" s="8">
        <f t="shared" si="846"/>
        <v>0</v>
      </c>
      <c r="CL276" s="6">
        <v>0</v>
      </c>
      <c r="CM276" s="5">
        <v>0</v>
      </c>
      <c r="CN276" s="8">
        <f t="shared" si="847"/>
        <v>0</v>
      </c>
      <c r="CO276" s="6">
        <v>0</v>
      </c>
      <c r="CP276" s="5">
        <v>0</v>
      </c>
      <c r="CQ276" s="8">
        <f t="shared" si="848"/>
        <v>0</v>
      </c>
      <c r="CR276" s="6">
        <v>0</v>
      </c>
      <c r="CS276" s="5">
        <v>0</v>
      </c>
      <c r="CT276" s="8">
        <f t="shared" si="849"/>
        <v>0</v>
      </c>
      <c r="CU276" s="6">
        <v>0</v>
      </c>
      <c r="CV276" s="5">
        <v>0</v>
      </c>
      <c r="CW276" s="8">
        <f t="shared" si="850"/>
        <v>0</v>
      </c>
      <c r="CX276" s="6">
        <v>0</v>
      </c>
      <c r="CY276" s="5">
        <v>0</v>
      </c>
      <c r="CZ276" s="8">
        <f t="shared" si="851"/>
        <v>0</v>
      </c>
      <c r="DA276" s="6">
        <v>0</v>
      </c>
      <c r="DB276" s="5">
        <v>0</v>
      </c>
      <c r="DC276" s="8">
        <f t="shared" si="852"/>
        <v>0</v>
      </c>
      <c r="DD276" s="6">
        <v>0</v>
      </c>
      <c r="DE276" s="5">
        <v>0</v>
      </c>
      <c r="DF276" s="8">
        <f t="shared" si="853"/>
        <v>0</v>
      </c>
      <c r="DG276" s="6">
        <f t="shared" si="855"/>
        <v>0.34699999999999998</v>
      </c>
      <c r="DH276" s="8">
        <f t="shared" si="856"/>
        <v>6.2619999999999996</v>
      </c>
    </row>
    <row r="277" spans="1:112" x14ac:dyDescent="0.3">
      <c r="A277" s="51">
        <v>2024</v>
      </c>
      <c r="B277" s="52" t="s">
        <v>13</v>
      </c>
      <c r="C277" s="6">
        <v>0</v>
      </c>
      <c r="D277" s="5">
        <v>0</v>
      </c>
      <c r="E277" s="8">
        <f t="shared" si="857"/>
        <v>0</v>
      </c>
      <c r="F277" s="6">
        <v>0</v>
      </c>
      <c r="G277" s="5">
        <v>0</v>
      </c>
      <c r="H277" s="8">
        <f t="shared" si="819"/>
        <v>0</v>
      </c>
      <c r="I277" s="6">
        <v>0</v>
      </c>
      <c r="J277" s="5">
        <v>0</v>
      </c>
      <c r="K277" s="8">
        <f t="shared" si="820"/>
        <v>0</v>
      </c>
      <c r="L277" s="6">
        <v>0</v>
      </c>
      <c r="M277" s="5">
        <v>0</v>
      </c>
      <c r="N277" s="8">
        <f t="shared" si="821"/>
        <v>0</v>
      </c>
      <c r="O277" s="6">
        <v>0</v>
      </c>
      <c r="P277" s="5">
        <v>0</v>
      </c>
      <c r="Q277" s="8">
        <f t="shared" si="822"/>
        <v>0</v>
      </c>
      <c r="R277" s="6">
        <v>0</v>
      </c>
      <c r="S277" s="5">
        <v>0</v>
      </c>
      <c r="T277" s="8">
        <f t="shared" si="823"/>
        <v>0</v>
      </c>
      <c r="U277" s="6">
        <v>0</v>
      </c>
      <c r="V277" s="5">
        <v>0</v>
      </c>
      <c r="W277" s="8">
        <f t="shared" si="824"/>
        <v>0</v>
      </c>
      <c r="X277" s="6">
        <v>0</v>
      </c>
      <c r="Y277" s="5">
        <v>0</v>
      </c>
      <c r="Z277" s="8">
        <f t="shared" si="825"/>
        <v>0</v>
      </c>
      <c r="AA277" s="6">
        <v>0</v>
      </c>
      <c r="AB277" s="5">
        <v>0</v>
      </c>
      <c r="AC277" s="8">
        <f t="shared" si="826"/>
        <v>0</v>
      </c>
      <c r="AD277" s="6">
        <v>0</v>
      </c>
      <c r="AE277" s="5">
        <v>0</v>
      </c>
      <c r="AF277" s="8">
        <f t="shared" si="827"/>
        <v>0</v>
      </c>
      <c r="AG277" s="6">
        <v>0</v>
      </c>
      <c r="AH277" s="5">
        <v>0</v>
      </c>
      <c r="AI277" s="8">
        <f t="shared" si="828"/>
        <v>0</v>
      </c>
      <c r="AJ277" s="6">
        <v>0</v>
      </c>
      <c r="AK277" s="5">
        <v>0</v>
      </c>
      <c r="AL277" s="8">
        <f t="shared" si="829"/>
        <v>0</v>
      </c>
      <c r="AM277" s="6">
        <v>0</v>
      </c>
      <c r="AN277" s="5">
        <v>0</v>
      </c>
      <c r="AO277" s="8">
        <f t="shared" si="830"/>
        <v>0</v>
      </c>
      <c r="AP277" s="6">
        <v>0</v>
      </c>
      <c r="AQ277" s="5">
        <v>0</v>
      </c>
      <c r="AR277" s="8">
        <f t="shared" si="831"/>
        <v>0</v>
      </c>
      <c r="AS277" s="6">
        <v>0</v>
      </c>
      <c r="AT277" s="5">
        <v>0</v>
      </c>
      <c r="AU277" s="8">
        <f t="shared" si="832"/>
        <v>0</v>
      </c>
      <c r="AV277" s="6">
        <v>0</v>
      </c>
      <c r="AW277" s="5">
        <v>0</v>
      </c>
      <c r="AX277" s="8">
        <f t="shared" si="833"/>
        <v>0</v>
      </c>
      <c r="AY277" s="6">
        <v>0</v>
      </c>
      <c r="AZ277" s="5">
        <v>0</v>
      </c>
      <c r="BA277" s="8">
        <f t="shared" si="834"/>
        <v>0</v>
      </c>
      <c r="BB277" s="6">
        <v>0</v>
      </c>
      <c r="BC277" s="5">
        <v>0</v>
      </c>
      <c r="BD277" s="8">
        <f t="shared" si="835"/>
        <v>0</v>
      </c>
      <c r="BE277" s="6">
        <v>0</v>
      </c>
      <c r="BF277" s="5">
        <v>0</v>
      </c>
      <c r="BG277" s="8">
        <f t="shared" si="836"/>
        <v>0</v>
      </c>
      <c r="BH277" s="64">
        <v>0.155</v>
      </c>
      <c r="BI277" s="5">
        <v>1.264</v>
      </c>
      <c r="BJ277" s="8">
        <f t="shared" si="837"/>
        <v>8154.8387096774186</v>
      </c>
      <c r="BK277" s="6">
        <v>0</v>
      </c>
      <c r="BL277" s="5">
        <v>0</v>
      </c>
      <c r="BM277" s="8">
        <f t="shared" si="838"/>
        <v>0</v>
      </c>
      <c r="BN277" s="6">
        <v>0</v>
      </c>
      <c r="BO277" s="5">
        <v>0</v>
      </c>
      <c r="BP277" s="8">
        <f t="shared" si="839"/>
        <v>0</v>
      </c>
      <c r="BQ277" s="6">
        <v>0</v>
      </c>
      <c r="BR277" s="5">
        <v>0</v>
      </c>
      <c r="BS277" s="8">
        <f t="shared" si="840"/>
        <v>0</v>
      </c>
      <c r="BT277" s="6">
        <v>0</v>
      </c>
      <c r="BU277" s="5">
        <v>0</v>
      </c>
      <c r="BV277" s="8">
        <f t="shared" si="841"/>
        <v>0</v>
      </c>
      <c r="BW277" s="6">
        <v>0</v>
      </c>
      <c r="BX277" s="5">
        <v>0</v>
      </c>
      <c r="BY277" s="8">
        <f t="shared" si="842"/>
        <v>0</v>
      </c>
      <c r="BZ277" s="6">
        <v>0</v>
      </c>
      <c r="CA277" s="5">
        <v>0</v>
      </c>
      <c r="CB277" s="8">
        <f t="shared" si="843"/>
        <v>0</v>
      </c>
      <c r="CC277" s="6">
        <v>0</v>
      </c>
      <c r="CD277" s="5">
        <v>0</v>
      </c>
      <c r="CE277" s="8">
        <f t="shared" si="844"/>
        <v>0</v>
      </c>
      <c r="CF277" s="6">
        <v>0</v>
      </c>
      <c r="CG277" s="5">
        <v>0</v>
      </c>
      <c r="CH277" s="8">
        <f t="shared" si="845"/>
        <v>0</v>
      </c>
      <c r="CI277" s="6">
        <v>0</v>
      </c>
      <c r="CJ277" s="5">
        <v>0</v>
      </c>
      <c r="CK277" s="8">
        <f t="shared" si="846"/>
        <v>0</v>
      </c>
      <c r="CL277" s="6">
        <v>0</v>
      </c>
      <c r="CM277" s="5">
        <v>0</v>
      </c>
      <c r="CN277" s="8">
        <f t="shared" si="847"/>
        <v>0</v>
      </c>
      <c r="CO277" s="6">
        <v>0</v>
      </c>
      <c r="CP277" s="5">
        <v>0</v>
      </c>
      <c r="CQ277" s="8">
        <f t="shared" si="848"/>
        <v>0</v>
      </c>
      <c r="CR277" s="6">
        <v>0</v>
      </c>
      <c r="CS277" s="5">
        <v>0</v>
      </c>
      <c r="CT277" s="8">
        <f t="shared" si="849"/>
        <v>0</v>
      </c>
      <c r="CU277" s="6">
        <v>0</v>
      </c>
      <c r="CV277" s="5">
        <v>0</v>
      </c>
      <c r="CW277" s="8">
        <f t="shared" si="850"/>
        <v>0</v>
      </c>
      <c r="CX277" s="6">
        <v>0</v>
      </c>
      <c r="CY277" s="5">
        <v>0</v>
      </c>
      <c r="CZ277" s="8">
        <f t="shared" si="851"/>
        <v>0</v>
      </c>
      <c r="DA277" s="6">
        <v>0</v>
      </c>
      <c r="DB277" s="5">
        <v>0</v>
      </c>
      <c r="DC277" s="8">
        <f t="shared" si="852"/>
        <v>0</v>
      </c>
      <c r="DD277" s="6">
        <v>0</v>
      </c>
      <c r="DE277" s="5">
        <v>0</v>
      </c>
      <c r="DF277" s="8">
        <f t="shared" si="853"/>
        <v>0</v>
      </c>
      <c r="DG277" s="6">
        <f t="shared" si="855"/>
        <v>0.155</v>
      </c>
      <c r="DH277" s="8">
        <f t="shared" si="856"/>
        <v>1.264</v>
      </c>
    </row>
    <row r="278" spans="1:112" ht="15" thickBot="1" x14ac:dyDescent="0.35">
      <c r="A278" s="43"/>
      <c r="B278" s="53" t="s">
        <v>14</v>
      </c>
      <c r="C278" s="32">
        <f t="shared" ref="C278:D278" si="858">SUM(C266:C277)</f>
        <v>0</v>
      </c>
      <c r="D278" s="31">
        <f t="shared" si="858"/>
        <v>0</v>
      </c>
      <c r="E278" s="33"/>
      <c r="F278" s="32">
        <f t="shared" ref="F278:G278" si="859">SUM(F266:F277)</f>
        <v>0</v>
      </c>
      <c r="G278" s="31">
        <f t="shared" si="859"/>
        <v>0</v>
      </c>
      <c r="H278" s="33"/>
      <c r="I278" s="32">
        <f t="shared" ref="I278:J278" si="860">SUM(I266:I277)</f>
        <v>0</v>
      </c>
      <c r="J278" s="31">
        <f t="shared" si="860"/>
        <v>0</v>
      </c>
      <c r="K278" s="33"/>
      <c r="L278" s="32">
        <f t="shared" ref="L278:M278" si="861">SUM(L266:L277)</f>
        <v>0</v>
      </c>
      <c r="M278" s="31">
        <f t="shared" si="861"/>
        <v>0</v>
      </c>
      <c r="N278" s="33"/>
      <c r="O278" s="32">
        <f t="shared" ref="O278:P278" si="862">SUM(O266:O277)</f>
        <v>0</v>
      </c>
      <c r="P278" s="31">
        <f t="shared" si="862"/>
        <v>0</v>
      </c>
      <c r="Q278" s="33"/>
      <c r="R278" s="32">
        <f t="shared" ref="R278:S278" si="863">SUM(R266:R277)</f>
        <v>0</v>
      </c>
      <c r="S278" s="31">
        <f t="shared" si="863"/>
        <v>0</v>
      </c>
      <c r="T278" s="33"/>
      <c r="U278" s="32">
        <f t="shared" ref="U278:V278" si="864">SUM(U266:U277)</f>
        <v>0</v>
      </c>
      <c r="V278" s="31">
        <f t="shared" si="864"/>
        <v>0</v>
      </c>
      <c r="W278" s="33"/>
      <c r="X278" s="32">
        <f t="shared" ref="X278:Y278" si="865">SUM(X266:X277)</f>
        <v>0</v>
      </c>
      <c r="Y278" s="31">
        <f t="shared" si="865"/>
        <v>0</v>
      </c>
      <c r="Z278" s="33"/>
      <c r="AA278" s="32">
        <f t="shared" ref="AA278:AB278" si="866">SUM(AA266:AA277)</f>
        <v>0</v>
      </c>
      <c r="AB278" s="31">
        <f t="shared" si="866"/>
        <v>0</v>
      </c>
      <c r="AC278" s="33"/>
      <c r="AD278" s="32">
        <f t="shared" ref="AD278:AE278" si="867">SUM(AD266:AD277)</f>
        <v>0</v>
      </c>
      <c r="AE278" s="31">
        <f t="shared" si="867"/>
        <v>0</v>
      </c>
      <c r="AF278" s="33"/>
      <c r="AG278" s="32">
        <f t="shared" ref="AG278:AH278" si="868">SUM(AG266:AG277)</f>
        <v>0</v>
      </c>
      <c r="AH278" s="31">
        <f t="shared" si="868"/>
        <v>0</v>
      </c>
      <c r="AI278" s="33"/>
      <c r="AJ278" s="32">
        <f t="shared" ref="AJ278:AK278" si="869">SUM(AJ266:AJ277)</f>
        <v>0.2</v>
      </c>
      <c r="AK278" s="31">
        <f t="shared" si="869"/>
        <v>12.773999999999999</v>
      </c>
      <c r="AL278" s="33"/>
      <c r="AM278" s="32">
        <f t="shared" ref="AM278:AN278" si="870">SUM(AM266:AM277)</f>
        <v>0</v>
      </c>
      <c r="AN278" s="31">
        <f t="shared" si="870"/>
        <v>0</v>
      </c>
      <c r="AO278" s="33"/>
      <c r="AP278" s="32">
        <f t="shared" ref="AP278:AQ278" si="871">SUM(AP266:AP277)</f>
        <v>0</v>
      </c>
      <c r="AQ278" s="31">
        <f t="shared" si="871"/>
        <v>0</v>
      </c>
      <c r="AR278" s="33"/>
      <c r="AS278" s="32">
        <f t="shared" ref="AS278:AT278" si="872">SUM(AS266:AS277)</f>
        <v>0</v>
      </c>
      <c r="AT278" s="31">
        <f t="shared" si="872"/>
        <v>0</v>
      </c>
      <c r="AU278" s="33"/>
      <c r="AV278" s="32">
        <f t="shared" ref="AV278:AW278" si="873">SUM(AV266:AV277)</f>
        <v>0</v>
      </c>
      <c r="AW278" s="31">
        <f t="shared" si="873"/>
        <v>0</v>
      </c>
      <c r="AX278" s="33"/>
      <c r="AY278" s="32">
        <f t="shared" ref="AY278:AZ278" si="874">SUM(AY266:AY277)</f>
        <v>0</v>
      </c>
      <c r="AZ278" s="31">
        <f t="shared" si="874"/>
        <v>0</v>
      </c>
      <c r="BA278" s="33"/>
      <c r="BB278" s="32">
        <f t="shared" ref="BB278:BC278" si="875">SUM(BB266:BB277)</f>
        <v>0</v>
      </c>
      <c r="BC278" s="31">
        <f t="shared" si="875"/>
        <v>0</v>
      </c>
      <c r="BD278" s="33"/>
      <c r="BE278" s="32">
        <f t="shared" ref="BE278:BF278" si="876">SUM(BE266:BE277)</f>
        <v>0</v>
      </c>
      <c r="BF278" s="31">
        <f t="shared" si="876"/>
        <v>0</v>
      </c>
      <c r="BG278" s="33"/>
      <c r="BH278" s="32">
        <f t="shared" ref="BH278:BI278" si="877">SUM(BH266:BH277)</f>
        <v>1.014</v>
      </c>
      <c r="BI278" s="31">
        <f t="shared" si="877"/>
        <v>18.276</v>
      </c>
      <c r="BJ278" s="33"/>
      <c r="BK278" s="32">
        <f t="shared" ref="BK278:BL278" si="878">SUM(BK266:BK277)</f>
        <v>0</v>
      </c>
      <c r="BL278" s="31">
        <f t="shared" si="878"/>
        <v>0</v>
      </c>
      <c r="BM278" s="33"/>
      <c r="BN278" s="32">
        <f t="shared" ref="BN278:BO278" si="879">SUM(BN266:BN277)</f>
        <v>0</v>
      </c>
      <c r="BO278" s="31">
        <f t="shared" si="879"/>
        <v>0</v>
      </c>
      <c r="BP278" s="33"/>
      <c r="BQ278" s="32">
        <f t="shared" ref="BQ278:BR278" si="880">SUM(BQ266:BQ277)</f>
        <v>0</v>
      </c>
      <c r="BR278" s="31">
        <f t="shared" si="880"/>
        <v>0</v>
      </c>
      <c r="BS278" s="33"/>
      <c r="BT278" s="32">
        <f t="shared" ref="BT278:BU278" si="881">SUM(BT266:BT277)</f>
        <v>0</v>
      </c>
      <c r="BU278" s="31">
        <f t="shared" si="881"/>
        <v>0</v>
      </c>
      <c r="BV278" s="33"/>
      <c r="BW278" s="32">
        <f t="shared" ref="BW278:BX278" si="882">SUM(BW266:BW277)</f>
        <v>0</v>
      </c>
      <c r="BX278" s="31">
        <f t="shared" si="882"/>
        <v>0</v>
      </c>
      <c r="BY278" s="33"/>
      <c r="BZ278" s="32">
        <f t="shared" ref="BZ278:CA278" si="883">SUM(BZ266:BZ277)</f>
        <v>0</v>
      </c>
      <c r="CA278" s="31">
        <f t="shared" si="883"/>
        <v>0</v>
      </c>
      <c r="CB278" s="33"/>
      <c r="CC278" s="32">
        <f t="shared" ref="CC278:CD278" si="884">SUM(CC266:CC277)</f>
        <v>0</v>
      </c>
      <c r="CD278" s="31">
        <f t="shared" si="884"/>
        <v>0</v>
      </c>
      <c r="CE278" s="33"/>
      <c r="CF278" s="32">
        <f t="shared" ref="CF278:CG278" si="885">SUM(CF266:CF277)</f>
        <v>0</v>
      </c>
      <c r="CG278" s="31">
        <f t="shared" si="885"/>
        <v>0</v>
      </c>
      <c r="CH278" s="33"/>
      <c r="CI278" s="32">
        <f t="shared" ref="CI278:CJ278" si="886">SUM(CI266:CI277)</f>
        <v>2.5000000000000001E-2</v>
      </c>
      <c r="CJ278" s="31">
        <f t="shared" si="886"/>
        <v>1.8109999999999999</v>
      </c>
      <c r="CK278" s="33"/>
      <c r="CL278" s="32">
        <f t="shared" ref="CL278:CM278" si="887">SUM(CL266:CL277)</f>
        <v>0</v>
      </c>
      <c r="CM278" s="31">
        <f t="shared" si="887"/>
        <v>0</v>
      </c>
      <c r="CN278" s="33"/>
      <c r="CO278" s="32">
        <f t="shared" ref="CO278:CP278" si="888">SUM(CO266:CO277)</f>
        <v>0</v>
      </c>
      <c r="CP278" s="31">
        <f t="shared" si="888"/>
        <v>0</v>
      </c>
      <c r="CQ278" s="33"/>
      <c r="CR278" s="32">
        <f t="shared" ref="CR278:CS278" si="889">SUM(CR266:CR277)</f>
        <v>0</v>
      </c>
      <c r="CS278" s="31">
        <f t="shared" si="889"/>
        <v>0</v>
      </c>
      <c r="CT278" s="33"/>
      <c r="CU278" s="32">
        <f t="shared" ref="CU278:CV278" si="890">SUM(CU266:CU277)</f>
        <v>0</v>
      </c>
      <c r="CV278" s="31">
        <f t="shared" si="890"/>
        <v>0</v>
      </c>
      <c r="CW278" s="33"/>
      <c r="CX278" s="32">
        <f t="shared" ref="CX278:CY278" si="891">SUM(CX266:CX277)</f>
        <v>0</v>
      </c>
      <c r="CY278" s="31">
        <f t="shared" si="891"/>
        <v>0</v>
      </c>
      <c r="CZ278" s="33"/>
      <c r="DA278" s="32">
        <f t="shared" ref="DA278:DB278" si="892">SUM(DA266:DA277)</f>
        <v>0</v>
      </c>
      <c r="DB278" s="31">
        <f t="shared" si="892"/>
        <v>0</v>
      </c>
      <c r="DC278" s="33"/>
      <c r="DD278" s="32">
        <f t="shared" ref="DD278:DE278" si="893">SUM(DD266:DD277)</f>
        <v>0</v>
      </c>
      <c r="DE278" s="31">
        <f t="shared" si="893"/>
        <v>0</v>
      </c>
      <c r="DF278" s="33"/>
      <c r="DG278" s="32">
        <f t="shared" si="855"/>
        <v>1.2389999999999999</v>
      </c>
      <c r="DH278" s="33">
        <f t="shared" si="856"/>
        <v>32.860999999999997</v>
      </c>
    </row>
    <row r="279" spans="1:112" x14ac:dyDescent="0.3">
      <c r="A279" s="51">
        <v>2025</v>
      </c>
      <c r="B279" s="52" t="s">
        <v>2</v>
      </c>
      <c r="C279" s="6">
        <v>0</v>
      </c>
      <c r="D279" s="5">
        <v>0</v>
      </c>
      <c r="E279" s="8">
        <f>IF(C279=0,0,D279/C279*1000)</f>
        <v>0</v>
      </c>
      <c r="F279" s="6">
        <v>0</v>
      </c>
      <c r="G279" s="5">
        <v>0</v>
      </c>
      <c r="H279" s="8">
        <f t="shared" ref="H279:H290" si="894">IF(F279=0,0,G279/F279*1000)</f>
        <v>0</v>
      </c>
      <c r="I279" s="6">
        <v>0</v>
      </c>
      <c r="J279" s="5">
        <v>0</v>
      </c>
      <c r="K279" s="8">
        <f t="shared" ref="K279:K290" si="895">IF(I279=0,0,J279/I279*1000)</f>
        <v>0</v>
      </c>
      <c r="L279" s="6">
        <v>0</v>
      </c>
      <c r="M279" s="5">
        <v>0</v>
      </c>
      <c r="N279" s="8">
        <f t="shared" ref="N279:N290" si="896">IF(L279=0,0,M279/L279*1000)</f>
        <v>0</v>
      </c>
      <c r="O279" s="6">
        <v>0</v>
      </c>
      <c r="P279" s="5">
        <v>0</v>
      </c>
      <c r="Q279" s="8">
        <f t="shared" ref="Q279:Q290" si="897">IF(O279=0,0,P279/O279*1000)</f>
        <v>0</v>
      </c>
      <c r="R279" s="6">
        <v>0</v>
      </c>
      <c r="S279" s="5">
        <v>0</v>
      </c>
      <c r="T279" s="8">
        <f t="shared" ref="T279:T290" si="898">IF(R279=0,0,S279/R279*1000)</f>
        <v>0</v>
      </c>
      <c r="U279" s="6">
        <v>0</v>
      </c>
      <c r="V279" s="5">
        <v>0</v>
      </c>
      <c r="W279" s="8">
        <f t="shared" ref="W279:W290" si="899">IF(U279=0,0,V279/U279*1000)</f>
        <v>0</v>
      </c>
      <c r="X279" s="6">
        <v>0</v>
      </c>
      <c r="Y279" s="5">
        <v>0</v>
      </c>
      <c r="Z279" s="8">
        <f t="shared" ref="Z279:Z290" si="900">IF(X279=0,0,Y279/X279*1000)</f>
        <v>0</v>
      </c>
      <c r="AA279" s="6">
        <v>0</v>
      </c>
      <c r="AB279" s="5">
        <v>0</v>
      </c>
      <c r="AC279" s="8">
        <f t="shared" ref="AC279:AC290" si="901">IF(AA279=0,0,AB279/AA279*1000)</f>
        <v>0</v>
      </c>
      <c r="AD279" s="6">
        <v>0</v>
      </c>
      <c r="AE279" s="5">
        <v>0</v>
      </c>
      <c r="AF279" s="8">
        <f t="shared" ref="AF279:AF290" si="902">IF(AD279=0,0,AE279/AD279*1000)</f>
        <v>0</v>
      </c>
      <c r="AG279" s="6">
        <v>0</v>
      </c>
      <c r="AH279" s="5">
        <v>0</v>
      </c>
      <c r="AI279" s="8">
        <f t="shared" ref="AI279:AI290" si="903">IF(AG279=0,0,AH279/AG279*1000)</f>
        <v>0</v>
      </c>
      <c r="AJ279" s="6">
        <v>0</v>
      </c>
      <c r="AK279" s="5">
        <v>0</v>
      </c>
      <c r="AL279" s="8">
        <f t="shared" ref="AL279:AL290" si="904">IF(AJ279=0,0,AK279/AJ279*1000)</f>
        <v>0</v>
      </c>
      <c r="AM279" s="6">
        <v>0</v>
      </c>
      <c r="AN279" s="5">
        <v>0</v>
      </c>
      <c r="AO279" s="8">
        <f t="shared" ref="AO279:AO290" si="905">IF(AM279=0,0,AN279/AM279*1000)</f>
        <v>0</v>
      </c>
      <c r="AP279" s="6">
        <v>0</v>
      </c>
      <c r="AQ279" s="5">
        <v>0</v>
      </c>
      <c r="AR279" s="8">
        <f t="shared" ref="AR279:AR290" si="906">IF(AP279=0,0,AQ279/AP279*1000)</f>
        <v>0</v>
      </c>
      <c r="AS279" s="6">
        <v>0</v>
      </c>
      <c r="AT279" s="5">
        <v>0</v>
      </c>
      <c r="AU279" s="8">
        <f t="shared" ref="AU279:AU290" si="907">IF(AS279=0,0,AT279/AS279*1000)</f>
        <v>0</v>
      </c>
      <c r="AV279" s="6">
        <v>0</v>
      </c>
      <c r="AW279" s="5">
        <v>0</v>
      </c>
      <c r="AX279" s="8">
        <f t="shared" ref="AX279:AX290" si="908">IF(AV279=0,0,AW279/AV279*1000)</f>
        <v>0</v>
      </c>
      <c r="AY279" s="6">
        <v>0</v>
      </c>
      <c r="AZ279" s="5">
        <v>0</v>
      </c>
      <c r="BA279" s="8">
        <f t="shared" ref="BA279:BA290" si="909">IF(AY279=0,0,AZ279/AY279*1000)</f>
        <v>0</v>
      </c>
      <c r="BB279" s="6">
        <v>0</v>
      </c>
      <c r="BC279" s="5">
        <v>0</v>
      </c>
      <c r="BD279" s="8">
        <f t="shared" ref="BD279:BD290" si="910">IF(BB279=0,0,BC279/BB279*1000)</f>
        <v>0</v>
      </c>
      <c r="BE279" s="6">
        <v>0</v>
      </c>
      <c r="BF279" s="5">
        <v>0</v>
      </c>
      <c r="BG279" s="8">
        <f t="shared" ref="BG279:BG290" si="911">IF(BE279=0,0,BF279/BE279*1000)</f>
        <v>0</v>
      </c>
      <c r="BH279" s="6">
        <v>0</v>
      </c>
      <c r="BI279" s="5">
        <v>0</v>
      </c>
      <c r="BJ279" s="8">
        <f t="shared" ref="BJ279:BJ290" si="912">IF(BH279=0,0,BI279/BH279*1000)</f>
        <v>0</v>
      </c>
      <c r="BK279" s="6">
        <v>0</v>
      </c>
      <c r="BL279" s="5">
        <v>0</v>
      </c>
      <c r="BM279" s="8">
        <f t="shared" ref="BM279:BM290" si="913">IF(BK279=0,0,BL279/BK279*1000)</f>
        <v>0</v>
      </c>
      <c r="BN279" s="6">
        <v>0</v>
      </c>
      <c r="BO279" s="5">
        <v>0</v>
      </c>
      <c r="BP279" s="8">
        <f t="shared" ref="BP279:BP290" si="914">IF(BN279=0,0,BO279/BN279*1000)</f>
        <v>0</v>
      </c>
      <c r="BQ279" s="6">
        <v>0</v>
      </c>
      <c r="BR279" s="5">
        <v>0</v>
      </c>
      <c r="BS279" s="8">
        <f t="shared" ref="BS279:BS290" si="915">IF(BQ279=0,0,BR279/BQ279*1000)</f>
        <v>0</v>
      </c>
      <c r="BT279" s="6">
        <v>0</v>
      </c>
      <c r="BU279" s="5">
        <v>0</v>
      </c>
      <c r="BV279" s="8">
        <f t="shared" ref="BV279:BV290" si="916">IF(BT279=0,0,BU279/BT279*1000)</f>
        <v>0</v>
      </c>
      <c r="BW279" s="6">
        <v>0</v>
      </c>
      <c r="BX279" s="5">
        <v>0</v>
      </c>
      <c r="BY279" s="8">
        <f t="shared" ref="BY279:BY290" si="917">IF(BW279=0,0,BX279/BW279*1000)</f>
        <v>0</v>
      </c>
      <c r="BZ279" s="6">
        <v>0</v>
      </c>
      <c r="CA279" s="5">
        <v>0</v>
      </c>
      <c r="CB279" s="8">
        <f t="shared" ref="CB279:CB290" si="918">IF(BZ279=0,0,CA279/BZ279*1000)</f>
        <v>0</v>
      </c>
      <c r="CC279" s="6">
        <v>0</v>
      </c>
      <c r="CD279" s="5">
        <v>0</v>
      </c>
      <c r="CE279" s="8">
        <f t="shared" ref="CE279:CE290" si="919">IF(CC279=0,0,CD279/CC279*1000)</f>
        <v>0</v>
      </c>
      <c r="CF279" s="6">
        <v>0</v>
      </c>
      <c r="CG279" s="5">
        <v>0</v>
      </c>
      <c r="CH279" s="8">
        <f t="shared" ref="CH279:CH290" si="920">IF(CF279=0,0,CG279/CF279*1000)</f>
        <v>0</v>
      </c>
      <c r="CI279" s="6">
        <v>0</v>
      </c>
      <c r="CJ279" s="5">
        <v>0</v>
      </c>
      <c r="CK279" s="8">
        <f t="shared" ref="CK279:CK290" si="921">IF(CI279=0,0,CJ279/CI279*1000)</f>
        <v>0</v>
      </c>
      <c r="CL279" s="6">
        <v>0</v>
      </c>
      <c r="CM279" s="5">
        <v>0</v>
      </c>
      <c r="CN279" s="8">
        <f t="shared" ref="CN279:CN290" si="922">IF(CL279=0,0,CM279/CL279*1000)</f>
        <v>0</v>
      </c>
      <c r="CO279" s="6">
        <v>0</v>
      </c>
      <c r="CP279" s="5">
        <v>0</v>
      </c>
      <c r="CQ279" s="8">
        <f t="shared" ref="CQ279:CQ290" si="923">IF(CO279=0,0,CP279/CO279*1000)</f>
        <v>0</v>
      </c>
      <c r="CR279" s="6">
        <v>0</v>
      </c>
      <c r="CS279" s="5">
        <v>0</v>
      </c>
      <c r="CT279" s="8">
        <f t="shared" ref="CT279:CT290" si="924">IF(CR279=0,0,CS279/CR279*1000)</f>
        <v>0</v>
      </c>
      <c r="CU279" s="6">
        <v>0</v>
      </c>
      <c r="CV279" s="5">
        <v>0</v>
      </c>
      <c r="CW279" s="8">
        <f t="shared" ref="CW279:CW290" si="925">IF(CU279=0,0,CV279/CU279*1000)</f>
        <v>0</v>
      </c>
      <c r="CX279" s="6">
        <v>0</v>
      </c>
      <c r="CY279" s="5">
        <v>0</v>
      </c>
      <c r="CZ279" s="8">
        <f t="shared" ref="CZ279:CZ290" si="926">IF(CX279=0,0,CY279/CX279*1000)</f>
        <v>0</v>
      </c>
      <c r="DA279" s="6">
        <v>0</v>
      </c>
      <c r="DB279" s="5">
        <v>0</v>
      </c>
      <c r="DC279" s="8">
        <f t="shared" ref="DC279:DC290" si="927">IF(DA279=0,0,DB279/DA279*1000)</f>
        <v>0</v>
      </c>
      <c r="DD279" s="6">
        <v>0</v>
      </c>
      <c r="DE279" s="5">
        <v>0</v>
      </c>
      <c r="DF279" s="8">
        <f t="shared" ref="DF279:DF290" si="928">IF(DD279=0,0,DE279/DD279*1000)</f>
        <v>0</v>
      </c>
      <c r="DG279" s="6">
        <f>SUMIF($C$5:$DF$5,"Ton",C279:DF279)</f>
        <v>0</v>
      </c>
      <c r="DH279" s="8">
        <f>SUMIF($C$5:$CP$5,"F*",C279:DF279)</f>
        <v>0</v>
      </c>
    </row>
    <row r="280" spans="1:112" x14ac:dyDescent="0.3">
      <c r="A280" s="51">
        <v>2025</v>
      </c>
      <c r="B280" s="52" t="s">
        <v>3</v>
      </c>
      <c r="C280" s="6">
        <v>0</v>
      </c>
      <c r="D280" s="5">
        <v>0</v>
      </c>
      <c r="E280" s="8">
        <f t="shared" ref="E280:E281" si="929">IF(C280=0,0,D280/C280*1000)</f>
        <v>0</v>
      </c>
      <c r="F280" s="6">
        <v>0</v>
      </c>
      <c r="G280" s="5">
        <v>0</v>
      </c>
      <c r="H280" s="8">
        <f t="shared" si="894"/>
        <v>0</v>
      </c>
      <c r="I280" s="6">
        <v>0</v>
      </c>
      <c r="J280" s="5">
        <v>0</v>
      </c>
      <c r="K280" s="8">
        <f t="shared" si="895"/>
        <v>0</v>
      </c>
      <c r="L280" s="6">
        <v>0</v>
      </c>
      <c r="M280" s="5">
        <v>0</v>
      </c>
      <c r="N280" s="8">
        <f t="shared" si="896"/>
        <v>0</v>
      </c>
      <c r="O280" s="6">
        <v>0</v>
      </c>
      <c r="P280" s="5">
        <v>0</v>
      </c>
      <c r="Q280" s="8">
        <f t="shared" si="897"/>
        <v>0</v>
      </c>
      <c r="R280" s="6">
        <v>0</v>
      </c>
      <c r="S280" s="5">
        <v>0</v>
      </c>
      <c r="T280" s="8">
        <f t="shared" si="898"/>
        <v>0</v>
      </c>
      <c r="U280" s="6">
        <v>0</v>
      </c>
      <c r="V280" s="5">
        <v>0</v>
      </c>
      <c r="W280" s="8">
        <f t="shared" si="899"/>
        <v>0</v>
      </c>
      <c r="X280" s="64">
        <v>0.14216999999999999</v>
      </c>
      <c r="Y280" s="5">
        <v>0.10299999999999999</v>
      </c>
      <c r="Z280" s="8">
        <f t="shared" si="900"/>
        <v>724.48477175212781</v>
      </c>
      <c r="AA280" s="6">
        <v>0</v>
      </c>
      <c r="AB280" s="5">
        <v>0</v>
      </c>
      <c r="AC280" s="8">
        <f t="shared" si="901"/>
        <v>0</v>
      </c>
      <c r="AD280" s="6">
        <v>0</v>
      </c>
      <c r="AE280" s="5">
        <v>0</v>
      </c>
      <c r="AF280" s="8">
        <f t="shared" si="902"/>
        <v>0</v>
      </c>
      <c r="AG280" s="6">
        <v>0</v>
      </c>
      <c r="AH280" s="5">
        <v>0</v>
      </c>
      <c r="AI280" s="8">
        <f t="shared" si="903"/>
        <v>0</v>
      </c>
      <c r="AJ280" s="6">
        <v>0</v>
      </c>
      <c r="AK280" s="5">
        <v>0</v>
      </c>
      <c r="AL280" s="8">
        <f t="shared" si="904"/>
        <v>0</v>
      </c>
      <c r="AM280" s="6">
        <v>0</v>
      </c>
      <c r="AN280" s="5">
        <v>0</v>
      </c>
      <c r="AO280" s="8">
        <f t="shared" si="905"/>
        <v>0</v>
      </c>
      <c r="AP280" s="6">
        <v>0</v>
      </c>
      <c r="AQ280" s="5">
        <v>0</v>
      </c>
      <c r="AR280" s="8">
        <f t="shared" si="906"/>
        <v>0</v>
      </c>
      <c r="AS280" s="6">
        <v>0</v>
      </c>
      <c r="AT280" s="5">
        <v>0</v>
      </c>
      <c r="AU280" s="8">
        <f t="shared" si="907"/>
        <v>0</v>
      </c>
      <c r="AV280" s="6">
        <v>0</v>
      </c>
      <c r="AW280" s="5">
        <v>0</v>
      </c>
      <c r="AX280" s="8">
        <f t="shared" si="908"/>
        <v>0</v>
      </c>
      <c r="AY280" s="6">
        <v>0</v>
      </c>
      <c r="AZ280" s="5">
        <v>0</v>
      </c>
      <c r="BA280" s="8">
        <f t="shared" si="909"/>
        <v>0</v>
      </c>
      <c r="BB280" s="6">
        <v>0</v>
      </c>
      <c r="BC280" s="5">
        <v>0</v>
      </c>
      <c r="BD280" s="8">
        <f t="shared" si="910"/>
        <v>0</v>
      </c>
      <c r="BE280" s="6">
        <v>0</v>
      </c>
      <c r="BF280" s="5">
        <v>0</v>
      </c>
      <c r="BG280" s="8">
        <f t="shared" si="911"/>
        <v>0</v>
      </c>
      <c r="BH280" s="6">
        <v>0</v>
      </c>
      <c r="BI280" s="5">
        <v>0</v>
      </c>
      <c r="BJ280" s="8">
        <f t="shared" si="912"/>
        <v>0</v>
      </c>
      <c r="BK280" s="6">
        <v>0</v>
      </c>
      <c r="BL280" s="5">
        <v>0</v>
      </c>
      <c r="BM280" s="8">
        <f t="shared" si="913"/>
        <v>0</v>
      </c>
      <c r="BN280" s="6">
        <v>0</v>
      </c>
      <c r="BO280" s="5">
        <v>0</v>
      </c>
      <c r="BP280" s="8">
        <f t="shared" si="914"/>
        <v>0</v>
      </c>
      <c r="BQ280" s="6">
        <v>0</v>
      </c>
      <c r="BR280" s="5">
        <v>0</v>
      </c>
      <c r="BS280" s="8">
        <f t="shared" si="915"/>
        <v>0</v>
      </c>
      <c r="BT280" s="6">
        <v>0</v>
      </c>
      <c r="BU280" s="5">
        <v>0</v>
      </c>
      <c r="BV280" s="8">
        <f t="shared" si="916"/>
        <v>0</v>
      </c>
      <c r="BW280" s="6">
        <v>0</v>
      </c>
      <c r="BX280" s="5">
        <v>0</v>
      </c>
      <c r="BY280" s="8">
        <f t="shared" si="917"/>
        <v>0</v>
      </c>
      <c r="BZ280" s="6">
        <v>0</v>
      </c>
      <c r="CA280" s="5">
        <v>0</v>
      </c>
      <c r="CB280" s="8">
        <f t="shared" si="918"/>
        <v>0</v>
      </c>
      <c r="CC280" s="6">
        <v>0</v>
      </c>
      <c r="CD280" s="5">
        <v>0</v>
      </c>
      <c r="CE280" s="8">
        <f t="shared" si="919"/>
        <v>0</v>
      </c>
      <c r="CF280" s="6">
        <v>0</v>
      </c>
      <c r="CG280" s="5">
        <v>0</v>
      </c>
      <c r="CH280" s="8">
        <f t="shared" si="920"/>
        <v>0</v>
      </c>
      <c r="CI280" s="6">
        <v>0</v>
      </c>
      <c r="CJ280" s="5">
        <v>0</v>
      </c>
      <c r="CK280" s="8">
        <f t="shared" si="921"/>
        <v>0</v>
      </c>
      <c r="CL280" s="6">
        <v>0</v>
      </c>
      <c r="CM280" s="5">
        <v>0</v>
      </c>
      <c r="CN280" s="8">
        <f t="shared" si="922"/>
        <v>0</v>
      </c>
      <c r="CO280" s="6">
        <v>0</v>
      </c>
      <c r="CP280" s="5">
        <v>0</v>
      </c>
      <c r="CQ280" s="8">
        <f t="shared" si="923"/>
        <v>0</v>
      </c>
      <c r="CR280" s="6">
        <v>0</v>
      </c>
      <c r="CS280" s="5">
        <v>0</v>
      </c>
      <c r="CT280" s="8">
        <f t="shared" si="924"/>
        <v>0</v>
      </c>
      <c r="CU280" s="6">
        <v>0</v>
      </c>
      <c r="CV280" s="5">
        <v>0</v>
      </c>
      <c r="CW280" s="8">
        <f t="shared" si="925"/>
        <v>0</v>
      </c>
      <c r="CX280" s="6">
        <v>0</v>
      </c>
      <c r="CY280" s="5">
        <v>0</v>
      </c>
      <c r="CZ280" s="8">
        <f t="shared" si="926"/>
        <v>0</v>
      </c>
      <c r="DA280" s="6">
        <v>0</v>
      </c>
      <c r="DB280" s="5">
        <v>0</v>
      </c>
      <c r="DC280" s="8">
        <f t="shared" si="927"/>
        <v>0</v>
      </c>
      <c r="DD280" s="6">
        <v>0</v>
      </c>
      <c r="DE280" s="5">
        <v>0</v>
      </c>
      <c r="DF280" s="8">
        <f t="shared" si="928"/>
        <v>0</v>
      </c>
      <c r="DG280" s="6">
        <f t="shared" ref="DG280:DG291" si="930">SUMIF($C$5:$DF$5,"Ton",C280:DF280)</f>
        <v>0.14216999999999999</v>
      </c>
      <c r="DH280" s="8">
        <f t="shared" ref="DH280:DH291" si="931">SUMIF($C$5:$CP$5,"F*",C280:DF280)</f>
        <v>0.10299999999999999</v>
      </c>
    </row>
    <row r="281" spans="1:112" x14ac:dyDescent="0.3">
      <c r="A281" s="51">
        <v>2025</v>
      </c>
      <c r="B281" s="52" t="s">
        <v>4</v>
      </c>
      <c r="C281" s="6">
        <v>0</v>
      </c>
      <c r="D281" s="5">
        <v>0</v>
      </c>
      <c r="E281" s="8">
        <f t="shared" si="929"/>
        <v>0</v>
      </c>
      <c r="F281" s="6">
        <v>0</v>
      </c>
      <c r="G281" s="5">
        <v>0</v>
      </c>
      <c r="H281" s="8">
        <f t="shared" si="894"/>
        <v>0</v>
      </c>
      <c r="I281" s="6">
        <v>0</v>
      </c>
      <c r="J281" s="5">
        <v>0</v>
      </c>
      <c r="K281" s="8">
        <f t="shared" si="895"/>
        <v>0</v>
      </c>
      <c r="L281" s="6">
        <v>0</v>
      </c>
      <c r="M281" s="5">
        <v>0</v>
      </c>
      <c r="N281" s="8">
        <f t="shared" si="896"/>
        <v>0</v>
      </c>
      <c r="O281" s="6">
        <v>0</v>
      </c>
      <c r="P281" s="5">
        <v>0</v>
      </c>
      <c r="Q281" s="8">
        <f t="shared" si="897"/>
        <v>0</v>
      </c>
      <c r="R281" s="6">
        <v>0</v>
      </c>
      <c r="S281" s="5">
        <v>0</v>
      </c>
      <c r="T281" s="8">
        <f t="shared" si="898"/>
        <v>0</v>
      </c>
      <c r="U281" s="6">
        <v>0</v>
      </c>
      <c r="V281" s="5">
        <v>0</v>
      </c>
      <c r="W281" s="8">
        <f t="shared" si="899"/>
        <v>0</v>
      </c>
      <c r="X281" s="6">
        <v>0</v>
      </c>
      <c r="Y281" s="5">
        <v>0</v>
      </c>
      <c r="Z281" s="8">
        <f t="shared" si="900"/>
        <v>0</v>
      </c>
      <c r="AA281" s="6">
        <v>0</v>
      </c>
      <c r="AB281" s="5">
        <v>0</v>
      </c>
      <c r="AC281" s="8">
        <f t="shared" si="901"/>
        <v>0</v>
      </c>
      <c r="AD281" s="6">
        <v>0</v>
      </c>
      <c r="AE281" s="5">
        <v>0</v>
      </c>
      <c r="AF281" s="8">
        <f t="shared" si="902"/>
        <v>0</v>
      </c>
      <c r="AG281" s="6">
        <v>0</v>
      </c>
      <c r="AH281" s="5">
        <v>0</v>
      </c>
      <c r="AI281" s="8">
        <f t="shared" si="903"/>
        <v>0</v>
      </c>
      <c r="AJ281" s="6">
        <v>0</v>
      </c>
      <c r="AK281" s="5">
        <v>0</v>
      </c>
      <c r="AL281" s="8">
        <f t="shared" si="904"/>
        <v>0</v>
      </c>
      <c r="AM281" s="6">
        <v>0</v>
      </c>
      <c r="AN281" s="5">
        <v>0</v>
      </c>
      <c r="AO281" s="8">
        <f t="shared" si="905"/>
        <v>0</v>
      </c>
      <c r="AP281" s="6">
        <v>0</v>
      </c>
      <c r="AQ281" s="5">
        <v>0</v>
      </c>
      <c r="AR281" s="8">
        <f t="shared" si="906"/>
        <v>0</v>
      </c>
      <c r="AS281" s="6">
        <v>0</v>
      </c>
      <c r="AT281" s="5">
        <v>0</v>
      </c>
      <c r="AU281" s="8">
        <f t="shared" si="907"/>
        <v>0</v>
      </c>
      <c r="AV281" s="6">
        <v>0</v>
      </c>
      <c r="AW281" s="5">
        <v>0</v>
      </c>
      <c r="AX281" s="8">
        <f t="shared" si="908"/>
        <v>0</v>
      </c>
      <c r="AY281" s="6">
        <v>0</v>
      </c>
      <c r="AZ281" s="5">
        <v>0</v>
      </c>
      <c r="BA281" s="8">
        <f t="shared" si="909"/>
        <v>0</v>
      </c>
      <c r="BB281" s="6">
        <v>0</v>
      </c>
      <c r="BC281" s="5">
        <v>0</v>
      </c>
      <c r="BD281" s="8">
        <f t="shared" si="910"/>
        <v>0</v>
      </c>
      <c r="BE281" s="6">
        <v>0</v>
      </c>
      <c r="BF281" s="5">
        <v>0</v>
      </c>
      <c r="BG281" s="8">
        <f t="shared" si="911"/>
        <v>0</v>
      </c>
      <c r="BH281" s="6">
        <v>0</v>
      </c>
      <c r="BI281" s="5">
        <v>0</v>
      </c>
      <c r="BJ281" s="8">
        <f t="shared" si="912"/>
        <v>0</v>
      </c>
      <c r="BK281" s="6">
        <v>0</v>
      </c>
      <c r="BL281" s="5">
        <v>0</v>
      </c>
      <c r="BM281" s="8">
        <f t="shared" si="913"/>
        <v>0</v>
      </c>
      <c r="BN281" s="6">
        <v>0</v>
      </c>
      <c r="BO281" s="5">
        <v>0</v>
      </c>
      <c r="BP281" s="8">
        <f t="shared" si="914"/>
        <v>0</v>
      </c>
      <c r="BQ281" s="6">
        <v>0</v>
      </c>
      <c r="BR281" s="5">
        <v>0</v>
      </c>
      <c r="BS281" s="8">
        <f t="shared" si="915"/>
        <v>0</v>
      </c>
      <c r="BT281" s="6">
        <v>0</v>
      </c>
      <c r="BU281" s="5">
        <v>0</v>
      </c>
      <c r="BV281" s="8">
        <f t="shared" si="916"/>
        <v>0</v>
      </c>
      <c r="BW281" s="6">
        <v>0</v>
      </c>
      <c r="BX281" s="5">
        <v>0</v>
      </c>
      <c r="BY281" s="8">
        <f t="shared" si="917"/>
        <v>0</v>
      </c>
      <c r="BZ281" s="6">
        <v>0</v>
      </c>
      <c r="CA281" s="5">
        <v>0</v>
      </c>
      <c r="CB281" s="8">
        <f t="shared" si="918"/>
        <v>0</v>
      </c>
      <c r="CC281" s="6">
        <v>0</v>
      </c>
      <c r="CD281" s="5">
        <v>0</v>
      </c>
      <c r="CE281" s="8">
        <f t="shared" si="919"/>
        <v>0</v>
      </c>
      <c r="CF281" s="6">
        <v>0</v>
      </c>
      <c r="CG281" s="5">
        <v>0</v>
      </c>
      <c r="CH281" s="8">
        <f t="shared" si="920"/>
        <v>0</v>
      </c>
      <c r="CI281" s="6">
        <v>0</v>
      </c>
      <c r="CJ281" s="5">
        <v>0</v>
      </c>
      <c r="CK281" s="8">
        <f t="shared" si="921"/>
        <v>0</v>
      </c>
      <c r="CL281" s="6">
        <v>0</v>
      </c>
      <c r="CM281" s="5">
        <v>0</v>
      </c>
      <c r="CN281" s="8">
        <f t="shared" si="922"/>
        <v>0</v>
      </c>
      <c r="CO281" s="6">
        <v>0</v>
      </c>
      <c r="CP281" s="5">
        <v>0</v>
      </c>
      <c r="CQ281" s="8">
        <f t="shared" si="923"/>
        <v>0</v>
      </c>
      <c r="CR281" s="6">
        <v>0</v>
      </c>
      <c r="CS281" s="5">
        <v>0</v>
      </c>
      <c r="CT281" s="8">
        <f t="shared" si="924"/>
        <v>0</v>
      </c>
      <c r="CU281" s="6">
        <v>0</v>
      </c>
      <c r="CV281" s="5">
        <v>0</v>
      </c>
      <c r="CW281" s="8">
        <f t="shared" si="925"/>
        <v>0</v>
      </c>
      <c r="CX281" s="6">
        <v>0</v>
      </c>
      <c r="CY281" s="5">
        <v>0</v>
      </c>
      <c r="CZ281" s="8">
        <f t="shared" si="926"/>
        <v>0</v>
      </c>
      <c r="DA281" s="6">
        <v>0</v>
      </c>
      <c r="DB281" s="5">
        <v>0</v>
      </c>
      <c r="DC281" s="8">
        <f t="shared" si="927"/>
        <v>0</v>
      </c>
      <c r="DD281" s="6">
        <v>0</v>
      </c>
      <c r="DE281" s="5">
        <v>0</v>
      </c>
      <c r="DF281" s="8">
        <f t="shared" si="928"/>
        <v>0</v>
      </c>
      <c r="DG281" s="6">
        <f t="shared" si="930"/>
        <v>0</v>
      </c>
      <c r="DH281" s="8">
        <f t="shared" si="931"/>
        <v>0</v>
      </c>
    </row>
    <row r="282" spans="1:112" x14ac:dyDescent="0.3">
      <c r="A282" s="51">
        <v>2025</v>
      </c>
      <c r="B282" s="52" t="s">
        <v>5</v>
      </c>
      <c r="C282" s="6">
        <v>0</v>
      </c>
      <c r="D282" s="5">
        <v>0</v>
      </c>
      <c r="E282" s="8">
        <f>IF(C282=0,0,D282/C282*1000)</f>
        <v>0</v>
      </c>
      <c r="F282" s="6">
        <v>0</v>
      </c>
      <c r="G282" s="5">
        <v>0</v>
      </c>
      <c r="H282" s="8">
        <f t="shared" si="894"/>
        <v>0</v>
      </c>
      <c r="I282" s="6">
        <v>0</v>
      </c>
      <c r="J282" s="5">
        <v>0</v>
      </c>
      <c r="K282" s="8">
        <f t="shared" si="895"/>
        <v>0</v>
      </c>
      <c r="L282" s="6">
        <v>0</v>
      </c>
      <c r="M282" s="5">
        <v>0</v>
      </c>
      <c r="N282" s="8">
        <f t="shared" si="896"/>
        <v>0</v>
      </c>
      <c r="O282" s="6">
        <v>0</v>
      </c>
      <c r="P282" s="5">
        <v>0</v>
      </c>
      <c r="Q282" s="8">
        <f t="shared" si="897"/>
        <v>0</v>
      </c>
      <c r="R282" s="6">
        <v>0</v>
      </c>
      <c r="S282" s="5">
        <v>0</v>
      </c>
      <c r="T282" s="8">
        <f t="shared" si="898"/>
        <v>0</v>
      </c>
      <c r="U282" s="6">
        <v>0</v>
      </c>
      <c r="V282" s="5">
        <v>0</v>
      </c>
      <c r="W282" s="8">
        <f t="shared" si="899"/>
        <v>0</v>
      </c>
      <c r="X282" s="6">
        <v>0</v>
      </c>
      <c r="Y282" s="5">
        <v>0</v>
      </c>
      <c r="Z282" s="8">
        <f t="shared" si="900"/>
        <v>0</v>
      </c>
      <c r="AA282" s="6">
        <v>0</v>
      </c>
      <c r="AB282" s="5">
        <v>0</v>
      </c>
      <c r="AC282" s="8">
        <f t="shared" si="901"/>
        <v>0</v>
      </c>
      <c r="AD282" s="6">
        <v>0</v>
      </c>
      <c r="AE282" s="5">
        <v>0</v>
      </c>
      <c r="AF282" s="8">
        <f t="shared" si="902"/>
        <v>0</v>
      </c>
      <c r="AG282" s="6">
        <v>0</v>
      </c>
      <c r="AH282" s="5">
        <v>0</v>
      </c>
      <c r="AI282" s="8">
        <f t="shared" si="903"/>
        <v>0</v>
      </c>
      <c r="AJ282" s="6">
        <v>0</v>
      </c>
      <c r="AK282" s="5">
        <v>0</v>
      </c>
      <c r="AL282" s="8">
        <f t="shared" si="904"/>
        <v>0</v>
      </c>
      <c r="AM282" s="6">
        <v>0</v>
      </c>
      <c r="AN282" s="5">
        <v>0</v>
      </c>
      <c r="AO282" s="8">
        <f t="shared" si="905"/>
        <v>0</v>
      </c>
      <c r="AP282" s="6">
        <v>0</v>
      </c>
      <c r="AQ282" s="5">
        <v>0</v>
      </c>
      <c r="AR282" s="8">
        <f t="shared" si="906"/>
        <v>0</v>
      </c>
      <c r="AS282" s="6">
        <v>0</v>
      </c>
      <c r="AT282" s="5">
        <v>0</v>
      </c>
      <c r="AU282" s="8">
        <f t="shared" si="907"/>
        <v>0</v>
      </c>
      <c r="AV282" s="6">
        <v>0</v>
      </c>
      <c r="AW282" s="5">
        <v>0</v>
      </c>
      <c r="AX282" s="8">
        <f t="shared" si="908"/>
        <v>0</v>
      </c>
      <c r="AY282" s="6">
        <v>0</v>
      </c>
      <c r="AZ282" s="5">
        <v>0</v>
      </c>
      <c r="BA282" s="8">
        <f t="shared" si="909"/>
        <v>0</v>
      </c>
      <c r="BB282" s="6">
        <v>0</v>
      </c>
      <c r="BC282" s="5">
        <v>0</v>
      </c>
      <c r="BD282" s="8">
        <f t="shared" si="910"/>
        <v>0</v>
      </c>
      <c r="BE282" s="6">
        <v>0</v>
      </c>
      <c r="BF282" s="5">
        <v>0</v>
      </c>
      <c r="BG282" s="8">
        <f t="shared" si="911"/>
        <v>0</v>
      </c>
      <c r="BH282" s="6">
        <v>0</v>
      </c>
      <c r="BI282" s="5">
        <v>0</v>
      </c>
      <c r="BJ282" s="8">
        <f t="shared" si="912"/>
        <v>0</v>
      </c>
      <c r="BK282" s="6">
        <v>0</v>
      </c>
      <c r="BL282" s="5">
        <v>0</v>
      </c>
      <c r="BM282" s="8">
        <f t="shared" si="913"/>
        <v>0</v>
      </c>
      <c r="BN282" s="6">
        <v>0</v>
      </c>
      <c r="BO282" s="5">
        <v>0</v>
      </c>
      <c r="BP282" s="8">
        <f t="shared" si="914"/>
        <v>0</v>
      </c>
      <c r="BQ282" s="6">
        <v>0</v>
      </c>
      <c r="BR282" s="5">
        <v>0</v>
      </c>
      <c r="BS282" s="8">
        <f t="shared" si="915"/>
        <v>0</v>
      </c>
      <c r="BT282" s="6">
        <v>0</v>
      </c>
      <c r="BU282" s="5">
        <v>0</v>
      </c>
      <c r="BV282" s="8">
        <f t="shared" si="916"/>
        <v>0</v>
      </c>
      <c r="BW282" s="6">
        <v>0</v>
      </c>
      <c r="BX282" s="5">
        <v>0</v>
      </c>
      <c r="BY282" s="8">
        <f t="shared" si="917"/>
        <v>0</v>
      </c>
      <c r="BZ282" s="6">
        <v>0</v>
      </c>
      <c r="CA282" s="5">
        <v>0</v>
      </c>
      <c r="CB282" s="8">
        <f t="shared" si="918"/>
        <v>0</v>
      </c>
      <c r="CC282" s="6">
        <v>0</v>
      </c>
      <c r="CD282" s="5">
        <v>0</v>
      </c>
      <c r="CE282" s="8">
        <f t="shared" si="919"/>
        <v>0</v>
      </c>
      <c r="CF282" s="6">
        <v>0</v>
      </c>
      <c r="CG282" s="5">
        <v>0</v>
      </c>
      <c r="CH282" s="8">
        <f t="shared" si="920"/>
        <v>0</v>
      </c>
      <c r="CI282" s="6">
        <v>0</v>
      </c>
      <c r="CJ282" s="5">
        <v>0</v>
      </c>
      <c r="CK282" s="8">
        <f t="shared" si="921"/>
        <v>0</v>
      </c>
      <c r="CL282" s="6">
        <v>0</v>
      </c>
      <c r="CM282" s="5">
        <v>0</v>
      </c>
      <c r="CN282" s="8">
        <f t="shared" si="922"/>
        <v>0</v>
      </c>
      <c r="CO282" s="6">
        <v>0</v>
      </c>
      <c r="CP282" s="5">
        <v>0</v>
      </c>
      <c r="CQ282" s="8">
        <f t="shared" si="923"/>
        <v>0</v>
      </c>
      <c r="CR282" s="6">
        <v>0</v>
      </c>
      <c r="CS282" s="5">
        <v>0</v>
      </c>
      <c r="CT282" s="8">
        <f t="shared" si="924"/>
        <v>0</v>
      </c>
      <c r="CU282" s="6">
        <v>0</v>
      </c>
      <c r="CV282" s="5">
        <v>0</v>
      </c>
      <c r="CW282" s="8">
        <f t="shared" si="925"/>
        <v>0</v>
      </c>
      <c r="CX282" s="6">
        <v>0</v>
      </c>
      <c r="CY282" s="5">
        <v>0</v>
      </c>
      <c r="CZ282" s="8">
        <f t="shared" si="926"/>
        <v>0</v>
      </c>
      <c r="DA282" s="6">
        <v>0</v>
      </c>
      <c r="DB282" s="5">
        <v>0</v>
      </c>
      <c r="DC282" s="8">
        <f t="shared" si="927"/>
        <v>0</v>
      </c>
      <c r="DD282" s="6">
        <v>0</v>
      </c>
      <c r="DE282" s="5">
        <v>0</v>
      </c>
      <c r="DF282" s="8">
        <f t="shared" si="928"/>
        <v>0</v>
      </c>
      <c r="DG282" s="6">
        <f t="shared" si="930"/>
        <v>0</v>
      </c>
      <c r="DH282" s="8">
        <f t="shared" si="931"/>
        <v>0</v>
      </c>
    </row>
    <row r="283" spans="1:112" x14ac:dyDescent="0.3">
      <c r="A283" s="51">
        <v>2025</v>
      </c>
      <c r="B283" s="8" t="s">
        <v>6</v>
      </c>
      <c r="C283" s="6">
        <v>0</v>
      </c>
      <c r="D283" s="5">
        <v>0</v>
      </c>
      <c r="E283" s="8">
        <f t="shared" ref="E283:E290" si="932">IF(C283=0,0,D283/C283*1000)</f>
        <v>0</v>
      </c>
      <c r="F283" s="6">
        <v>0</v>
      </c>
      <c r="G283" s="5">
        <v>0</v>
      </c>
      <c r="H283" s="8">
        <f t="shared" si="894"/>
        <v>0</v>
      </c>
      <c r="I283" s="6">
        <v>0</v>
      </c>
      <c r="J283" s="5">
        <v>0</v>
      </c>
      <c r="K283" s="8">
        <f t="shared" si="895"/>
        <v>0</v>
      </c>
      <c r="L283" s="6">
        <v>0</v>
      </c>
      <c r="M283" s="5">
        <v>0</v>
      </c>
      <c r="N283" s="8">
        <f t="shared" si="896"/>
        <v>0</v>
      </c>
      <c r="O283" s="6">
        <v>0</v>
      </c>
      <c r="P283" s="5">
        <v>0</v>
      </c>
      <c r="Q283" s="8">
        <f t="shared" si="897"/>
        <v>0</v>
      </c>
      <c r="R283" s="6">
        <v>0</v>
      </c>
      <c r="S283" s="5">
        <v>0</v>
      </c>
      <c r="T283" s="8">
        <f t="shared" si="898"/>
        <v>0</v>
      </c>
      <c r="U283" s="6">
        <v>0</v>
      </c>
      <c r="V283" s="5">
        <v>0</v>
      </c>
      <c r="W283" s="8">
        <f t="shared" si="899"/>
        <v>0</v>
      </c>
      <c r="X283" s="6">
        <v>0</v>
      </c>
      <c r="Y283" s="5">
        <v>0</v>
      </c>
      <c r="Z283" s="8">
        <f t="shared" si="900"/>
        <v>0</v>
      </c>
      <c r="AA283" s="6">
        <v>0</v>
      </c>
      <c r="AB283" s="5">
        <v>0</v>
      </c>
      <c r="AC283" s="8">
        <f t="shared" si="901"/>
        <v>0</v>
      </c>
      <c r="AD283" s="6">
        <v>0</v>
      </c>
      <c r="AE283" s="5">
        <v>0</v>
      </c>
      <c r="AF283" s="8">
        <f t="shared" si="902"/>
        <v>0</v>
      </c>
      <c r="AG283" s="6">
        <v>0</v>
      </c>
      <c r="AH283" s="5">
        <v>0</v>
      </c>
      <c r="AI283" s="8">
        <f t="shared" si="903"/>
        <v>0</v>
      </c>
      <c r="AJ283" s="6">
        <v>0</v>
      </c>
      <c r="AK283" s="5">
        <v>0</v>
      </c>
      <c r="AL283" s="8">
        <f t="shared" si="904"/>
        <v>0</v>
      </c>
      <c r="AM283" s="6">
        <v>0</v>
      </c>
      <c r="AN283" s="5">
        <v>0</v>
      </c>
      <c r="AO283" s="8">
        <f t="shared" si="905"/>
        <v>0</v>
      </c>
      <c r="AP283" s="6">
        <v>0</v>
      </c>
      <c r="AQ283" s="5">
        <v>0</v>
      </c>
      <c r="AR283" s="8">
        <f t="shared" si="906"/>
        <v>0</v>
      </c>
      <c r="AS283" s="6">
        <v>0</v>
      </c>
      <c r="AT283" s="5">
        <v>0</v>
      </c>
      <c r="AU283" s="8">
        <f t="shared" si="907"/>
        <v>0</v>
      </c>
      <c r="AV283" s="6">
        <v>0</v>
      </c>
      <c r="AW283" s="5">
        <v>0</v>
      </c>
      <c r="AX283" s="8">
        <f t="shared" si="908"/>
        <v>0</v>
      </c>
      <c r="AY283" s="6">
        <v>0</v>
      </c>
      <c r="AZ283" s="5">
        <v>0</v>
      </c>
      <c r="BA283" s="8">
        <f t="shared" si="909"/>
        <v>0</v>
      </c>
      <c r="BB283" s="6">
        <v>0</v>
      </c>
      <c r="BC283" s="5">
        <v>0</v>
      </c>
      <c r="BD283" s="8">
        <f t="shared" si="910"/>
        <v>0</v>
      </c>
      <c r="BE283" s="6">
        <v>0</v>
      </c>
      <c r="BF283" s="5">
        <v>0</v>
      </c>
      <c r="BG283" s="8">
        <f t="shared" si="911"/>
        <v>0</v>
      </c>
      <c r="BH283" s="6">
        <v>0</v>
      </c>
      <c r="BI283" s="5">
        <v>0</v>
      </c>
      <c r="BJ283" s="8">
        <f t="shared" si="912"/>
        <v>0</v>
      </c>
      <c r="BK283" s="6">
        <v>0</v>
      </c>
      <c r="BL283" s="5">
        <v>0</v>
      </c>
      <c r="BM283" s="8">
        <f t="shared" si="913"/>
        <v>0</v>
      </c>
      <c r="BN283" s="6">
        <v>0</v>
      </c>
      <c r="BO283" s="5">
        <v>0</v>
      </c>
      <c r="BP283" s="8">
        <f t="shared" si="914"/>
        <v>0</v>
      </c>
      <c r="BQ283" s="6">
        <v>0</v>
      </c>
      <c r="BR283" s="5">
        <v>0</v>
      </c>
      <c r="BS283" s="8">
        <f t="shared" si="915"/>
        <v>0</v>
      </c>
      <c r="BT283" s="6">
        <v>0</v>
      </c>
      <c r="BU283" s="5">
        <v>0</v>
      </c>
      <c r="BV283" s="8">
        <f t="shared" si="916"/>
        <v>0</v>
      </c>
      <c r="BW283" s="6">
        <v>0</v>
      </c>
      <c r="BX283" s="5">
        <v>0</v>
      </c>
      <c r="BY283" s="8">
        <f t="shared" si="917"/>
        <v>0</v>
      </c>
      <c r="BZ283" s="6">
        <v>0</v>
      </c>
      <c r="CA283" s="5">
        <v>0</v>
      </c>
      <c r="CB283" s="8">
        <f t="shared" si="918"/>
        <v>0</v>
      </c>
      <c r="CC283" s="6">
        <v>0</v>
      </c>
      <c r="CD283" s="5">
        <v>0</v>
      </c>
      <c r="CE283" s="8">
        <f t="shared" si="919"/>
        <v>0</v>
      </c>
      <c r="CF283" s="6">
        <v>0</v>
      </c>
      <c r="CG283" s="5">
        <v>0</v>
      </c>
      <c r="CH283" s="8">
        <f t="shared" si="920"/>
        <v>0</v>
      </c>
      <c r="CI283" s="6">
        <v>0</v>
      </c>
      <c r="CJ283" s="5">
        <v>0</v>
      </c>
      <c r="CK283" s="8">
        <f t="shared" si="921"/>
        <v>0</v>
      </c>
      <c r="CL283" s="6">
        <v>0</v>
      </c>
      <c r="CM283" s="5">
        <v>0</v>
      </c>
      <c r="CN283" s="8">
        <f t="shared" si="922"/>
        <v>0</v>
      </c>
      <c r="CO283" s="6">
        <v>0</v>
      </c>
      <c r="CP283" s="5">
        <v>0</v>
      </c>
      <c r="CQ283" s="8">
        <f t="shared" si="923"/>
        <v>0</v>
      </c>
      <c r="CR283" s="6">
        <v>0</v>
      </c>
      <c r="CS283" s="5">
        <v>0</v>
      </c>
      <c r="CT283" s="8">
        <f t="shared" si="924"/>
        <v>0</v>
      </c>
      <c r="CU283" s="6">
        <v>0</v>
      </c>
      <c r="CV283" s="5">
        <v>0</v>
      </c>
      <c r="CW283" s="8">
        <f t="shared" si="925"/>
        <v>0</v>
      </c>
      <c r="CX283" s="6">
        <v>0</v>
      </c>
      <c r="CY283" s="5">
        <v>0</v>
      </c>
      <c r="CZ283" s="8">
        <f t="shared" si="926"/>
        <v>0</v>
      </c>
      <c r="DA283" s="6">
        <v>0</v>
      </c>
      <c r="DB283" s="5">
        <v>0</v>
      </c>
      <c r="DC283" s="8">
        <f t="shared" si="927"/>
        <v>0</v>
      </c>
      <c r="DD283" s="6">
        <v>0</v>
      </c>
      <c r="DE283" s="5">
        <v>0</v>
      </c>
      <c r="DF283" s="8">
        <f t="shared" si="928"/>
        <v>0</v>
      </c>
      <c r="DG283" s="6">
        <f t="shared" si="930"/>
        <v>0</v>
      </c>
      <c r="DH283" s="8">
        <f t="shared" si="931"/>
        <v>0</v>
      </c>
    </row>
    <row r="284" spans="1:112" x14ac:dyDescent="0.3">
      <c r="A284" s="51">
        <v>2025</v>
      </c>
      <c r="B284" s="52" t="s">
        <v>7</v>
      </c>
      <c r="C284" s="6">
        <v>0</v>
      </c>
      <c r="D284" s="5">
        <v>0</v>
      </c>
      <c r="E284" s="8">
        <f t="shared" si="932"/>
        <v>0</v>
      </c>
      <c r="F284" s="6">
        <v>0</v>
      </c>
      <c r="G284" s="5">
        <v>0</v>
      </c>
      <c r="H284" s="8">
        <f t="shared" si="894"/>
        <v>0</v>
      </c>
      <c r="I284" s="6">
        <v>0</v>
      </c>
      <c r="J284" s="5">
        <v>0</v>
      </c>
      <c r="K284" s="8">
        <f t="shared" si="895"/>
        <v>0</v>
      </c>
      <c r="L284" s="6">
        <v>0</v>
      </c>
      <c r="M284" s="5">
        <v>0</v>
      </c>
      <c r="N284" s="8">
        <f t="shared" si="896"/>
        <v>0</v>
      </c>
      <c r="O284" s="6">
        <v>0</v>
      </c>
      <c r="P284" s="5">
        <v>0</v>
      </c>
      <c r="Q284" s="8">
        <f t="shared" si="897"/>
        <v>0</v>
      </c>
      <c r="R284" s="6">
        <v>0</v>
      </c>
      <c r="S284" s="5">
        <v>0</v>
      </c>
      <c r="T284" s="8">
        <f t="shared" si="898"/>
        <v>0</v>
      </c>
      <c r="U284" s="6">
        <v>0</v>
      </c>
      <c r="V284" s="5">
        <v>0</v>
      </c>
      <c r="W284" s="8">
        <f t="shared" si="899"/>
        <v>0</v>
      </c>
      <c r="X284" s="6">
        <v>0</v>
      </c>
      <c r="Y284" s="5">
        <v>0</v>
      </c>
      <c r="Z284" s="8">
        <f t="shared" si="900"/>
        <v>0</v>
      </c>
      <c r="AA284" s="6">
        <v>0</v>
      </c>
      <c r="AB284" s="5">
        <v>0</v>
      </c>
      <c r="AC284" s="8">
        <f t="shared" si="901"/>
        <v>0</v>
      </c>
      <c r="AD284" s="6">
        <v>0</v>
      </c>
      <c r="AE284" s="5">
        <v>0</v>
      </c>
      <c r="AF284" s="8">
        <f t="shared" si="902"/>
        <v>0</v>
      </c>
      <c r="AG284" s="6">
        <v>0</v>
      </c>
      <c r="AH284" s="5">
        <v>0</v>
      </c>
      <c r="AI284" s="8">
        <f t="shared" si="903"/>
        <v>0</v>
      </c>
      <c r="AJ284" s="6">
        <v>0</v>
      </c>
      <c r="AK284" s="5">
        <v>0</v>
      </c>
      <c r="AL284" s="8">
        <f t="shared" si="904"/>
        <v>0</v>
      </c>
      <c r="AM284" s="6">
        <v>0</v>
      </c>
      <c r="AN284" s="5">
        <v>0</v>
      </c>
      <c r="AO284" s="8">
        <f t="shared" si="905"/>
        <v>0</v>
      </c>
      <c r="AP284" s="6">
        <v>0</v>
      </c>
      <c r="AQ284" s="5">
        <v>0</v>
      </c>
      <c r="AR284" s="8">
        <f t="shared" si="906"/>
        <v>0</v>
      </c>
      <c r="AS284" s="6">
        <v>0</v>
      </c>
      <c r="AT284" s="5">
        <v>0</v>
      </c>
      <c r="AU284" s="8">
        <f t="shared" si="907"/>
        <v>0</v>
      </c>
      <c r="AV284" s="6">
        <v>0</v>
      </c>
      <c r="AW284" s="5">
        <v>0</v>
      </c>
      <c r="AX284" s="8">
        <f t="shared" si="908"/>
        <v>0</v>
      </c>
      <c r="AY284" s="6">
        <v>0</v>
      </c>
      <c r="AZ284" s="5">
        <v>0</v>
      </c>
      <c r="BA284" s="8">
        <f t="shared" si="909"/>
        <v>0</v>
      </c>
      <c r="BB284" s="6">
        <v>0</v>
      </c>
      <c r="BC284" s="5">
        <v>0</v>
      </c>
      <c r="BD284" s="8">
        <f t="shared" si="910"/>
        <v>0</v>
      </c>
      <c r="BE284" s="6">
        <v>0</v>
      </c>
      <c r="BF284" s="5">
        <v>0</v>
      </c>
      <c r="BG284" s="8">
        <f t="shared" si="911"/>
        <v>0</v>
      </c>
      <c r="BH284" s="6">
        <v>0</v>
      </c>
      <c r="BI284" s="5">
        <v>0</v>
      </c>
      <c r="BJ284" s="8">
        <f t="shared" si="912"/>
        <v>0</v>
      </c>
      <c r="BK284" s="6">
        <v>0</v>
      </c>
      <c r="BL284" s="5">
        <v>0</v>
      </c>
      <c r="BM284" s="8">
        <f t="shared" si="913"/>
        <v>0</v>
      </c>
      <c r="BN284" s="6">
        <v>0</v>
      </c>
      <c r="BO284" s="5">
        <v>0</v>
      </c>
      <c r="BP284" s="8">
        <f t="shared" si="914"/>
        <v>0</v>
      </c>
      <c r="BQ284" s="6">
        <v>0</v>
      </c>
      <c r="BR284" s="5">
        <v>0</v>
      </c>
      <c r="BS284" s="8">
        <f t="shared" si="915"/>
        <v>0</v>
      </c>
      <c r="BT284" s="6">
        <v>0</v>
      </c>
      <c r="BU284" s="5">
        <v>0</v>
      </c>
      <c r="BV284" s="8">
        <f t="shared" si="916"/>
        <v>0</v>
      </c>
      <c r="BW284" s="6">
        <v>0</v>
      </c>
      <c r="BX284" s="5">
        <v>0</v>
      </c>
      <c r="BY284" s="8">
        <f t="shared" si="917"/>
        <v>0</v>
      </c>
      <c r="BZ284" s="6">
        <v>0</v>
      </c>
      <c r="CA284" s="5">
        <v>0</v>
      </c>
      <c r="CB284" s="8">
        <f t="shared" si="918"/>
        <v>0</v>
      </c>
      <c r="CC284" s="6">
        <v>0</v>
      </c>
      <c r="CD284" s="5">
        <v>0</v>
      </c>
      <c r="CE284" s="8">
        <f t="shared" si="919"/>
        <v>0</v>
      </c>
      <c r="CF284" s="6">
        <v>0</v>
      </c>
      <c r="CG284" s="5">
        <v>0</v>
      </c>
      <c r="CH284" s="8">
        <f t="shared" si="920"/>
        <v>0</v>
      </c>
      <c r="CI284" s="6">
        <v>0</v>
      </c>
      <c r="CJ284" s="5">
        <v>0</v>
      </c>
      <c r="CK284" s="8">
        <f t="shared" si="921"/>
        <v>0</v>
      </c>
      <c r="CL284" s="6">
        <v>0</v>
      </c>
      <c r="CM284" s="5">
        <v>0</v>
      </c>
      <c r="CN284" s="8">
        <f t="shared" si="922"/>
        <v>0</v>
      </c>
      <c r="CO284" s="6">
        <v>0</v>
      </c>
      <c r="CP284" s="5">
        <v>0</v>
      </c>
      <c r="CQ284" s="8">
        <f t="shared" si="923"/>
        <v>0</v>
      </c>
      <c r="CR284" s="6">
        <v>0</v>
      </c>
      <c r="CS284" s="5">
        <v>0</v>
      </c>
      <c r="CT284" s="8">
        <f t="shared" si="924"/>
        <v>0</v>
      </c>
      <c r="CU284" s="6">
        <v>0</v>
      </c>
      <c r="CV284" s="5">
        <v>0</v>
      </c>
      <c r="CW284" s="8">
        <f t="shared" si="925"/>
        <v>0</v>
      </c>
      <c r="CX284" s="6">
        <v>0</v>
      </c>
      <c r="CY284" s="5">
        <v>0</v>
      </c>
      <c r="CZ284" s="8">
        <f t="shared" si="926"/>
        <v>0</v>
      </c>
      <c r="DA284" s="6">
        <v>0</v>
      </c>
      <c r="DB284" s="5">
        <v>0</v>
      </c>
      <c r="DC284" s="8">
        <f t="shared" si="927"/>
        <v>0</v>
      </c>
      <c r="DD284" s="6">
        <v>0</v>
      </c>
      <c r="DE284" s="5">
        <v>0</v>
      </c>
      <c r="DF284" s="8">
        <f t="shared" si="928"/>
        <v>0</v>
      </c>
      <c r="DG284" s="6">
        <f t="shared" si="930"/>
        <v>0</v>
      </c>
      <c r="DH284" s="8">
        <f t="shared" si="931"/>
        <v>0</v>
      </c>
    </row>
    <row r="285" spans="1:112" x14ac:dyDescent="0.3">
      <c r="A285" s="51">
        <v>2025</v>
      </c>
      <c r="B285" s="52" t="s">
        <v>8</v>
      </c>
      <c r="C285" s="6">
        <v>0</v>
      </c>
      <c r="D285" s="5">
        <v>0</v>
      </c>
      <c r="E285" s="8">
        <f t="shared" si="932"/>
        <v>0</v>
      </c>
      <c r="F285" s="6">
        <v>0</v>
      </c>
      <c r="G285" s="5">
        <v>0</v>
      </c>
      <c r="H285" s="8">
        <f t="shared" si="894"/>
        <v>0</v>
      </c>
      <c r="I285" s="6">
        <v>0</v>
      </c>
      <c r="J285" s="5">
        <v>0</v>
      </c>
      <c r="K285" s="8">
        <f t="shared" si="895"/>
        <v>0</v>
      </c>
      <c r="L285" s="6">
        <v>0</v>
      </c>
      <c r="M285" s="5">
        <v>0</v>
      </c>
      <c r="N285" s="8">
        <f t="shared" si="896"/>
        <v>0</v>
      </c>
      <c r="O285" s="6">
        <v>0</v>
      </c>
      <c r="P285" s="5">
        <v>0</v>
      </c>
      <c r="Q285" s="8">
        <f t="shared" si="897"/>
        <v>0</v>
      </c>
      <c r="R285" s="6">
        <v>0</v>
      </c>
      <c r="S285" s="5">
        <v>0</v>
      </c>
      <c r="T285" s="8">
        <f t="shared" si="898"/>
        <v>0</v>
      </c>
      <c r="U285" s="6">
        <v>0</v>
      </c>
      <c r="V285" s="5">
        <v>0</v>
      </c>
      <c r="W285" s="8">
        <f t="shared" si="899"/>
        <v>0</v>
      </c>
      <c r="X285" s="64">
        <v>0.29913000000000001</v>
      </c>
      <c r="Y285" s="5">
        <v>0.30399999999999999</v>
      </c>
      <c r="Z285" s="8">
        <f t="shared" si="900"/>
        <v>1016.2805469193996</v>
      </c>
      <c r="AA285" s="6">
        <v>0</v>
      </c>
      <c r="AB285" s="5">
        <v>0</v>
      </c>
      <c r="AC285" s="8">
        <f t="shared" si="901"/>
        <v>0</v>
      </c>
      <c r="AD285" s="6">
        <v>0</v>
      </c>
      <c r="AE285" s="5">
        <v>0</v>
      </c>
      <c r="AF285" s="8">
        <f t="shared" si="902"/>
        <v>0</v>
      </c>
      <c r="AG285" s="6">
        <v>0</v>
      </c>
      <c r="AH285" s="5">
        <v>0</v>
      </c>
      <c r="AI285" s="8">
        <f t="shared" si="903"/>
        <v>0</v>
      </c>
      <c r="AJ285" s="6">
        <v>0</v>
      </c>
      <c r="AK285" s="5">
        <v>0</v>
      </c>
      <c r="AL285" s="8">
        <f t="shared" si="904"/>
        <v>0</v>
      </c>
      <c r="AM285" s="6">
        <v>0</v>
      </c>
      <c r="AN285" s="5">
        <v>0</v>
      </c>
      <c r="AO285" s="8">
        <f t="shared" si="905"/>
        <v>0</v>
      </c>
      <c r="AP285" s="6">
        <v>0</v>
      </c>
      <c r="AQ285" s="5">
        <v>0</v>
      </c>
      <c r="AR285" s="8">
        <f t="shared" si="906"/>
        <v>0</v>
      </c>
      <c r="AS285" s="6">
        <v>0</v>
      </c>
      <c r="AT285" s="5">
        <v>0</v>
      </c>
      <c r="AU285" s="8">
        <f t="shared" si="907"/>
        <v>0</v>
      </c>
      <c r="AV285" s="6">
        <v>0</v>
      </c>
      <c r="AW285" s="5">
        <v>0</v>
      </c>
      <c r="AX285" s="8">
        <f t="shared" si="908"/>
        <v>0</v>
      </c>
      <c r="AY285" s="6">
        <v>0</v>
      </c>
      <c r="AZ285" s="5">
        <v>0</v>
      </c>
      <c r="BA285" s="8">
        <f t="shared" si="909"/>
        <v>0</v>
      </c>
      <c r="BB285" s="6">
        <v>0</v>
      </c>
      <c r="BC285" s="5">
        <v>0</v>
      </c>
      <c r="BD285" s="8">
        <f t="shared" si="910"/>
        <v>0</v>
      </c>
      <c r="BE285" s="6">
        <v>0</v>
      </c>
      <c r="BF285" s="5">
        <v>0</v>
      </c>
      <c r="BG285" s="8">
        <f t="shared" si="911"/>
        <v>0</v>
      </c>
      <c r="BH285" s="6">
        <v>0</v>
      </c>
      <c r="BI285" s="5">
        <v>0</v>
      </c>
      <c r="BJ285" s="8">
        <f t="shared" si="912"/>
        <v>0</v>
      </c>
      <c r="BK285" s="6">
        <v>0</v>
      </c>
      <c r="BL285" s="5">
        <v>0</v>
      </c>
      <c r="BM285" s="8">
        <f t="shared" si="913"/>
        <v>0</v>
      </c>
      <c r="BN285" s="6">
        <v>0</v>
      </c>
      <c r="BO285" s="5">
        <v>0</v>
      </c>
      <c r="BP285" s="8">
        <f t="shared" si="914"/>
        <v>0</v>
      </c>
      <c r="BQ285" s="6">
        <v>0</v>
      </c>
      <c r="BR285" s="5">
        <v>0</v>
      </c>
      <c r="BS285" s="8">
        <f t="shared" si="915"/>
        <v>0</v>
      </c>
      <c r="BT285" s="6">
        <v>0</v>
      </c>
      <c r="BU285" s="5">
        <v>0</v>
      </c>
      <c r="BV285" s="8">
        <f t="shared" si="916"/>
        <v>0</v>
      </c>
      <c r="BW285" s="6">
        <v>0</v>
      </c>
      <c r="BX285" s="5">
        <v>0</v>
      </c>
      <c r="BY285" s="8">
        <f t="shared" si="917"/>
        <v>0</v>
      </c>
      <c r="BZ285" s="6">
        <v>0</v>
      </c>
      <c r="CA285" s="5">
        <v>0</v>
      </c>
      <c r="CB285" s="8">
        <f t="shared" si="918"/>
        <v>0</v>
      </c>
      <c r="CC285" s="6">
        <v>0</v>
      </c>
      <c r="CD285" s="5">
        <v>0</v>
      </c>
      <c r="CE285" s="8">
        <f t="shared" si="919"/>
        <v>0</v>
      </c>
      <c r="CF285" s="6">
        <v>0</v>
      </c>
      <c r="CG285" s="5">
        <v>0</v>
      </c>
      <c r="CH285" s="8">
        <f t="shared" si="920"/>
        <v>0</v>
      </c>
      <c r="CI285" s="6">
        <v>0</v>
      </c>
      <c r="CJ285" s="5">
        <v>0</v>
      </c>
      <c r="CK285" s="8">
        <f t="shared" si="921"/>
        <v>0</v>
      </c>
      <c r="CL285" s="6">
        <v>0</v>
      </c>
      <c r="CM285" s="5">
        <v>0</v>
      </c>
      <c r="CN285" s="8">
        <f t="shared" si="922"/>
        <v>0</v>
      </c>
      <c r="CO285" s="6">
        <v>0</v>
      </c>
      <c r="CP285" s="5">
        <v>0</v>
      </c>
      <c r="CQ285" s="8">
        <f t="shared" si="923"/>
        <v>0</v>
      </c>
      <c r="CR285" s="6">
        <v>0</v>
      </c>
      <c r="CS285" s="5">
        <v>0</v>
      </c>
      <c r="CT285" s="8">
        <f t="shared" si="924"/>
        <v>0</v>
      </c>
      <c r="CU285" s="6">
        <v>0</v>
      </c>
      <c r="CV285" s="5">
        <v>0</v>
      </c>
      <c r="CW285" s="8">
        <f t="shared" si="925"/>
        <v>0</v>
      </c>
      <c r="CX285" s="6">
        <v>0</v>
      </c>
      <c r="CY285" s="5">
        <v>0</v>
      </c>
      <c r="CZ285" s="8">
        <f t="shared" si="926"/>
        <v>0</v>
      </c>
      <c r="DA285" s="6">
        <v>0</v>
      </c>
      <c r="DB285" s="5">
        <v>0</v>
      </c>
      <c r="DC285" s="8">
        <f t="shared" si="927"/>
        <v>0</v>
      </c>
      <c r="DD285" s="6">
        <v>0</v>
      </c>
      <c r="DE285" s="5">
        <v>0</v>
      </c>
      <c r="DF285" s="8">
        <f t="shared" si="928"/>
        <v>0</v>
      </c>
      <c r="DG285" s="6">
        <f t="shared" si="930"/>
        <v>0.29913000000000001</v>
      </c>
      <c r="DH285" s="8">
        <f t="shared" si="931"/>
        <v>0.30399999999999999</v>
      </c>
    </row>
    <row r="286" spans="1:112" x14ac:dyDescent="0.3">
      <c r="A286" s="51">
        <v>2025</v>
      </c>
      <c r="B286" s="52" t="s">
        <v>9</v>
      </c>
      <c r="C286" s="6">
        <v>0</v>
      </c>
      <c r="D286" s="5">
        <v>0</v>
      </c>
      <c r="E286" s="8">
        <f t="shared" si="932"/>
        <v>0</v>
      </c>
      <c r="F286" s="6">
        <v>0</v>
      </c>
      <c r="G286" s="5">
        <v>0</v>
      </c>
      <c r="H286" s="8">
        <f t="shared" si="894"/>
        <v>0</v>
      </c>
      <c r="I286" s="6">
        <v>0</v>
      </c>
      <c r="J286" s="5">
        <v>0</v>
      </c>
      <c r="K286" s="8">
        <f t="shared" si="895"/>
        <v>0</v>
      </c>
      <c r="L286" s="6">
        <v>0</v>
      </c>
      <c r="M286" s="5">
        <v>0</v>
      </c>
      <c r="N286" s="8">
        <f t="shared" si="896"/>
        <v>0</v>
      </c>
      <c r="O286" s="6">
        <v>0</v>
      </c>
      <c r="P286" s="5">
        <v>0</v>
      </c>
      <c r="Q286" s="8">
        <f t="shared" si="897"/>
        <v>0</v>
      </c>
      <c r="R286" s="6">
        <v>0</v>
      </c>
      <c r="S286" s="5">
        <v>0</v>
      </c>
      <c r="T286" s="8">
        <f t="shared" si="898"/>
        <v>0</v>
      </c>
      <c r="U286" s="6">
        <v>0</v>
      </c>
      <c r="V286" s="5">
        <v>0</v>
      </c>
      <c r="W286" s="8">
        <f t="shared" si="899"/>
        <v>0</v>
      </c>
      <c r="X286" s="6">
        <v>0</v>
      </c>
      <c r="Y286" s="5">
        <v>0</v>
      </c>
      <c r="Z286" s="8">
        <f t="shared" si="900"/>
        <v>0</v>
      </c>
      <c r="AA286" s="6">
        <v>0</v>
      </c>
      <c r="AB286" s="5">
        <v>0</v>
      </c>
      <c r="AC286" s="8">
        <f t="shared" si="901"/>
        <v>0</v>
      </c>
      <c r="AD286" s="6">
        <v>0</v>
      </c>
      <c r="AE286" s="5">
        <v>0</v>
      </c>
      <c r="AF286" s="8">
        <f t="shared" si="902"/>
        <v>0</v>
      </c>
      <c r="AG286" s="6">
        <v>0</v>
      </c>
      <c r="AH286" s="5">
        <v>0</v>
      </c>
      <c r="AI286" s="8">
        <f t="shared" si="903"/>
        <v>0</v>
      </c>
      <c r="AJ286" s="6">
        <v>0</v>
      </c>
      <c r="AK286" s="5">
        <v>0</v>
      </c>
      <c r="AL286" s="8">
        <f t="shared" si="904"/>
        <v>0</v>
      </c>
      <c r="AM286" s="6">
        <v>0</v>
      </c>
      <c r="AN286" s="5">
        <v>0</v>
      </c>
      <c r="AO286" s="8">
        <f t="shared" si="905"/>
        <v>0</v>
      </c>
      <c r="AP286" s="6">
        <v>0</v>
      </c>
      <c r="AQ286" s="5">
        <v>0</v>
      </c>
      <c r="AR286" s="8">
        <f t="shared" si="906"/>
        <v>0</v>
      </c>
      <c r="AS286" s="6">
        <v>0</v>
      </c>
      <c r="AT286" s="5">
        <v>0</v>
      </c>
      <c r="AU286" s="8">
        <f t="shared" si="907"/>
        <v>0</v>
      </c>
      <c r="AV286" s="6">
        <v>0</v>
      </c>
      <c r="AW286" s="5">
        <v>0</v>
      </c>
      <c r="AX286" s="8">
        <f t="shared" si="908"/>
        <v>0</v>
      </c>
      <c r="AY286" s="6">
        <v>0</v>
      </c>
      <c r="AZ286" s="5">
        <v>0</v>
      </c>
      <c r="BA286" s="8">
        <f t="shared" si="909"/>
        <v>0</v>
      </c>
      <c r="BB286" s="6">
        <v>0</v>
      </c>
      <c r="BC286" s="5">
        <v>0</v>
      </c>
      <c r="BD286" s="8">
        <f t="shared" si="910"/>
        <v>0</v>
      </c>
      <c r="BE286" s="6">
        <v>0</v>
      </c>
      <c r="BF286" s="5">
        <v>0</v>
      </c>
      <c r="BG286" s="8">
        <f t="shared" si="911"/>
        <v>0</v>
      </c>
      <c r="BH286" s="64">
        <v>0.155</v>
      </c>
      <c r="BI286" s="5">
        <v>1.2709999999999999</v>
      </c>
      <c r="BJ286" s="8">
        <f t="shared" si="912"/>
        <v>8200</v>
      </c>
      <c r="BK286" s="6">
        <v>0</v>
      </c>
      <c r="BL286" s="5">
        <v>0</v>
      </c>
      <c r="BM286" s="8">
        <f t="shared" si="913"/>
        <v>0</v>
      </c>
      <c r="BN286" s="6">
        <v>0</v>
      </c>
      <c r="BO286" s="5">
        <v>0</v>
      </c>
      <c r="BP286" s="8">
        <f t="shared" si="914"/>
        <v>0</v>
      </c>
      <c r="BQ286" s="6">
        <v>0</v>
      </c>
      <c r="BR286" s="5">
        <v>0</v>
      </c>
      <c r="BS286" s="8">
        <f t="shared" si="915"/>
        <v>0</v>
      </c>
      <c r="BT286" s="6">
        <v>0</v>
      </c>
      <c r="BU286" s="5">
        <v>0</v>
      </c>
      <c r="BV286" s="8">
        <f t="shared" si="916"/>
        <v>0</v>
      </c>
      <c r="BW286" s="6">
        <v>0</v>
      </c>
      <c r="BX286" s="5">
        <v>0</v>
      </c>
      <c r="BY286" s="8">
        <f t="shared" si="917"/>
        <v>0</v>
      </c>
      <c r="BZ286" s="6">
        <v>0</v>
      </c>
      <c r="CA286" s="5">
        <v>0</v>
      </c>
      <c r="CB286" s="8">
        <f t="shared" si="918"/>
        <v>0</v>
      </c>
      <c r="CC286" s="6">
        <v>0</v>
      </c>
      <c r="CD286" s="5">
        <v>0</v>
      </c>
      <c r="CE286" s="8">
        <f t="shared" si="919"/>
        <v>0</v>
      </c>
      <c r="CF286" s="6">
        <v>0</v>
      </c>
      <c r="CG286" s="5">
        <v>0</v>
      </c>
      <c r="CH286" s="8">
        <f t="shared" si="920"/>
        <v>0</v>
      </c>
      <c r="CI286" s="6">
        <v>0</v>
      </c>
      <c r="CJ286" s="5">
        <v>0</v>
      </c>
      <c r="CK286" s="8">
        <f t="shared" si="921"/>
        <v>0</v>
      </c>
      <c r="CL286" s="6">
        <v>0</v>
      </c>
      <c r="CM286" s="5">
        <v>0</v>
      </c>
      <c r="CN286" s="8">
        <f t="shared" si="922"/>
        <v>0</v>
      </c>
      <c r="CO286" s="6">
        <v>0</v>
      </c>
      <c r="CP286" s="5">
        <v>0</v>
      </c>
      <c r="CQ286" s="8">
        <f t="shared" si="923"/>
        <v>0</v>
      </c>
      <c r="CR286" s="6">
        <v>0</v>
      </c>
      <c r="CS286" s="5">
        <v>0</v>
      </c>
      <c r="CT286" s="8">
        <f t="shared" si="924"/>
        <v>0</v>
      </c>
      <c r="CU286" s="6">
        <v>0</v>
      </c>
      <c r="CV286" s="5">
        <v>0</v>
      </c>
      <c r="CW286" s="8">
        <f t="shared" si="925"/>
        <v>0</v>
      </c>
      <c r="CX286" s="6">
        <v>0</v>
      </c>
      <c r="CY286" s="5">
        <v>0</v>
      </c>
      <c r="CZ286" s="8">
        <f t="shared" si="926"/>
        <v>0</v>
      </c>
      <c r="DA286" s="6">
        <v>0</v>
      </c>
      <c r="DB286" s="5">
        <v>0</v>
      </c>
      <c r="DC286" s="8">
        <f t="shared" si="927"/>
        <v>0</v>
      </c>
      <c r="DD286" s="6">
        <v>0</v>
      </c>
      <c r="DE286" s="5">
        <v>0</v>
      </c>
      <c r="DF286" s="8">
        <f t="shared" si="928"/>
        <v>0</v>
      </c>
      <c r="DG286" s="6">
        <f t="shared" si="930"/>
        <v>0.155</v>
      </c>
      <c r="DH286" s="8">
        <f t="shared" si="931"/>
        <v>1.2709999999999999</v>
      </c>
    </row>
    <row r="287" spans="1:112" x14ac:dyDescent="0.3">
      <c r="A287" s="51">
        <v>2025</v>
      </c>
      <c r="B287" s="52" t="s">
        <v>10</v>
      </c>
      <c r="C287" s="6">
        <v>0</v>
      </c>
      <c r="D287" s="5">
        <v>0</v>
      </c>
      <c r="E287" s="8">
        <f t="shared" si="932"/>
        <v>0</v>
      </c>
      <c r="F287" s="6">
        <v>0</v>
      </c>
      <c r="G287" s="5">
        <v>0</v>
      </c>
      <c r="H287" s="8">
        <f t="shared" si="894"/>
        <v>0</v>
      </c>
      <c r="I287" s="6">
        <v>0</v>
      </c>
      <c r="J287" s="5">
        <v>0</v>
      </c>
      <c r="K287" s="8">
        <f t="shared" si="895"/>
        <v>0</v>
      </c>
      <c r="L287" s="6">
        <v>0</v>
      </c>
      <c r="M287" s="5">
        <v>0</v>
      </c>
      <c r="N287" s="8">
        <f t="shared" si="896"/>
        <v>0</v>
      </c>
      <c r="O287" s="6">
        <v>0</v>
      </c>
      <c r="P287" s="5">
        <v>0</v>
      </c>
      <c r="Q287" s="8">
        <f t="shared" si="897"/>
        <v>0</v>
      </c>
      <c r="R287" s="6">
        <v>0</v>
      </c>
      <c r="S287" s="5">
        <v>0</v>
      </c>
      <c r="T287" s="8">
        <f t="shared" si="898"/>
        <v>0</v>
      </c>
      <c r="U287" s="6">
        <v>0</v>
      </c>
      <c r="V287" s="5">
        <v>0</v>
      </c>
      <c r="W287" s="8">
        <f t="shared" si="899"/>
        <v>0</v>
      </c>
      <c r="X287" s="6">
        <v>0</v>
      </c>
      <c r="Y287" s="5">
        <v>0</v>
      </c>
      <c r="Z287" s="8">
        <f t="shared" si="900"/>
        <v>0</v>
      </c>
      <c r="AA287" s="6">
        <v>0</v>
      </c>
      <c r="AB287" s="5">
        <v>0</v>
      </c>
      <c r="AC287" s="8">
        <f t="shared" si="901"/>
        <v>0</v>
      </c>
      <c r="AD287" s="6">
        <v>0</v>
      </c>
      <c r="AE287" s="5">
        <v>0</v>
      </c>
      <c r="AF287" s="8">
        <f t="shared" si="902"/>
        <v>0</v>
      </c>
      <c r="AG287" s="6">
        <v>0</v>
      </c>
      <c r="AH287" s="5">
        <v>0</v>
      </c>
      <c r="AI287" s="8">
        <f t="shared" si="903"/>
        <v>0</v>
      </c>
      <c r="AJ287" s="6">
        <v>0</v>
      </c>
      <c r="AK287" s="5">
        <v>0</v>
      </c>
      <c r="AL287" s="8">
        <f t="shared" si="904"/>
        <v>0</v>
      </c>
      <c r="AM287" s="6">
        <v>0</v>
      </c>
      <c r="AN287" s="5">
        <v>0</v>
      </c>
      <c r="AO287" s="8">
        <f t="shared" si="905"/>
        <v>0</v>
      </c>
      <c r="AP287" s="6">
        <v>0</v>
      </c>
      <c r="AQ287" s="5">
        <v>0</v>
      </c>
      <c r="AR287" s="8">
        <f t="shared" si="906"/>
        <v>0</v>
      </c>
      <c r="AS287" s="6">
        <v>0</v>
      </c>
      <c r="AT287" s="5">
        <v>0</v>
      </c>
      <c r="AU287" s="8">
        <f t="shared" si="907"/>
        <v>0</v>
      </c>
      <c r="AV287" s="6">
        <v>0</v>
      </c>
      <c r="AW287" s="5">
        <v>0</v>
      </c>
      <c r="AX287" s="8">
        <f t="shared" si="908"/>
        <v>0</v>
      </c>
      <c r="AY287" s="6">
        <v>0</v>
      </c>
      <c r="AZ287" s="5">
        <v>0</v>
      </c>
      <c r="BA287" s="8">
        <f t="shared" si="909"/>
        <v>0</v>
      </c>
      <c r="BB287" s="6">
        <v>0</v>
      </c>
      <c r="BC287" s="5">
        <v>0</v>
      </c>
      <c r="BD287" s="8">
        <f t="shared" si="910"/>
        <v>0</v>
      </c>
      <c r="BE287" s="6">
        <v>0</v>
      </c>
      <c r="BF287" s="5">
        <v>0</v>
      </c>
      <c r="BG287" s="8">
        <f t="shared" si="911"/>
        <v>0</v>
      </c>
      <c r="BH287" s="6">
        <v>0</v>
      </c>
      <c r="BI287" s="5">
        <v>0</v>
      </c>
      <c r="BJ287" s="8">
        <f t="shared" si="912"/>
        <v>0</v>
      </c>
      <c r="BK287" s="6">
        <v>0</v>
      </c>
      <c r="BL287" s="5">
        <v>0</v>
      </c>
      <c r="BM287" s="8">
        <f t="shared" si="913"/>
        <v>0</v>
      </c>
      <c r="BN287" s="6">
        <v>0</v>
      </c>
      <c r="BO287" s="5">
        <v>0</v>
      </c>
      <c r="BP287" s="8">
        <f t="shared" si="914"/>
        <v>0</v>
      </c>
      <c r="BQ287" s="6">
        <v>0</v>
      </c>
      <c r="BR287" s="5">
        <v>0</v>
      </c>
      <c r="BS287" s="8">
        <f t="shared" si="915"/>
        <v>0</v>
      </c>
      <c r="BT287" s="6">
        <v>0</v>
      </c>
      <c r="BU287" s="5">
        <v>0</v>
      </c>
      <c r="BV287" s="8">
        <f t="shared" si="916"/>
        <v>0</v>
      </c>
      <c r="BW287" s="6">
        <v>0</v>
      </c>
      <c r="BX287" s="5">
        <v>0</v>
      </c>
      <c r="BY287" s="8">
        <f t="shared" si="917"/>
        <v>0</v>
      </c>
      <c r="BZ287" s="6">
        <v>0</v>
      </c>
      <c r="CA287" s="5">
        <v>0</v>
      </c>
      <c r="CB287" s="8">
        <f t="shared" si="918"/>
        <v>0</v>
      </c>
      <c r="CC287" s="6">
        <v>0</v>
      </c>
      <c r="CD287" s="5">
        <v>0</v>
      </c>
      <c r="CE287" s="8">
        <f t="shared" si="919"/>
        <v>0</v>
      </c>
      <c r="CF287" s="64">
        <v>0.96</v>
      </c>
      <c r="CG287" s="5">
        <v>3.3069999999999999</v>
      </c>
      <c r="CH287" s="8">
        <f t="shared" si="920"/>
        <v>3444.7916666666665</v>
      </c>
      <c r="CI287" s="6">
        <v>0</v>
      </c>
      <c r="CJ287" s="5">
        <v>0</v>
      </c>
      <c r="CK287" s="8">
        <f t="shared" si="921"/>
        <v>0</v>
      </c>
      <c r="CL287" s="6">
        <v>0</v>
      </c>
      <c r="CM287" s="5">
        <v>0</v>
      </c>
      <c r="CN287" s="8">
        <f t="shared" si="922"/>
        <v>0</v>
      </c>
      <c r="CO287" s="6">
        <v>0</v>
      </c>
      <c r="CP287" s="5">
        <v>0</v>
      </c>
      <c r="CQ287" s="8">
        <f t="shared" si="923"/>
        <v>0</v>
      </c>
      <c r="CR287" s="6">
        <v>0</v>
      </c>
      <c r="CS287" s="5">
        <v>0</v>
      </c>
      <c r="CT287" s="8">
        <f t="shared" si="924"/>
        <v>0</v>
      </c>
      <c r="CU287" s="6">
        <v>0</v>
      </c>
      <c r="CV287" s="5">
        <v>0</v>
      </c>
      <c r="CW287" s="8">
        <f t="shared" si="925"/>
        <v>0</v>
      </c>
      <c r="CX287" s="6">
        <v>0</v>
      </c>
      <c r="CY287" s="5">
        <v>0</v>
      </c>
      <c r="CZ287" s="8">
        <f t="shared" si="926"/>
        <v>0</v>
      </c>
      <c r="DA287" s="6">
        <v>0</v>
      </c>
      <c r="DB287" s="5">
        <v>0</v>
      </c>
      <c r="DC287" s="8">
        <f t="shared" si="927"/>
        <v>0</v>
      </c>
      <c r="DD287" s="6">
        <v>0</v>
      </c>
      <c r="DE287" s="5">
        <v>0</v>
      </c>
      <c r="DF287" s="8">
        <f t="shared" si="928"/>
        <v>0</v>
      </c>
      <c r="DG287" s="6">
        <f t="shared" si="930"/>
        <v>0.96</v>
      </c>
      <c r="DH287" s="8">
        <f t="shared" si="931"/>
        <v>3.3069999999999999</v>
      </c>
    </row>
    <row r="288" spans="1:112" x14ac:dyDescent="0.3">
      <c r="A288" s="51">
        <v>2025</v>
      </c>
      <c r="B288" s="52" t="s">
        <v>11</v>
      </c>
      <c r="C288" s="6">
        <v>0</v>
      </c>
      <c r="D288" s="5">
        <v>0</v>
      </c>
      <c r="E288" s="8">
        <f t="shared" si="932"/>
        <v>0</v>
      </c>
      <c r="F288" s="6">
        <v>0</v>
      </c>
      <c r="G288" s="5">
        <v>0</v>
      </c>
      <c r="H288" s="8">
        <f t="shared" si="894"/>
        <v>0</v>
      </c>
      <c r="I288" s="6">
        <v>0</v>
      </c>
      <c r="J288" s="5">
        <v>0</v>
      </c>
      <c r="K288" s="8">
        <f t="shared" si="895"/>
        <v>0</v>
      </c>
      <c r="L288" s="6">
        <v>0</v>
      </c>
      <c r="M288" s="5">
        <v>0</v>
      </c>
      <c r="N288" s="8">
        <f t="shared" si="896"/>
        <v>0</v>
      </c>
      <c r="O288" s="6">
        <v>0</v>
      </c>
      <c r="P288" s="5">
        <v>0</v>
      </c>
      <c r="Q288" s="8">
        <f t="shared" si="897"/>
        <v>0</v>
      </c>
      <c r="R288" s="6">
        <v>0</v>
      </c>
      <c r="S288" s="5">
        <v>0</v>
      </c>
      <c r="T288" s="8">
        <f t="shared" si="898"/>
        <v>0</v>
      </c>
      <c r="U288" s="6">
        <v>0</v>
      </c>
      <c r="V288" s="5">
        <v>0</v>
      </c>
      <c r="W288" s="8">
        <f t="shared" si="899"/>
        <v>0</v>
      </c>
      <c r="X288" s="6">
        <v>0</v>
      </c>
      <c r="Y288" s="5">
        <v>0</v>
      </c>
      <c r="Z288" s="8">
        <f t="shared" si="900"/>
        <v>0</v>
      </c>
      <c r="AA288" s="6">
        <v>0</v>
      </c>
      <c r="AB288" s="5">
        <v>0</v>
      </c>
      <c r="AC288" s="8">
        <f t="shared" si="901"/>
        <v>0</v>
      </c>
      <c r="AD288" s="6">
        <v>0</v>
      </c>
      <c r="AE288" s="5">
        <v>0</v>
      </c>
      <c r="AF288" s="8">
        <f t="shared" si="902"/>
        <v>0</v>
      </c>
      <c r="AG288" s="6">
        <v>0</v>
      </c>
      <c r="AH288" s="5">
        <v>0</v>
      </c>
      <c r="AI288" s="8">
        <f t="shared" si="903"/>
        <v>0</v>
      </c>
      <c r="AJ288" s="6">
        <v>0</v>
      </c>
      <c r="AK288" s="5">
        <v>0</v>
      </c>
      <c r="AL288" s="8">
        <f t="shared" si="904"/>
        <v>0</v>
      </c>
      <c r="AM288" s="6">
        <v>0</v>
      </c>
      <c r="AN288" s="5">
        <v>0</v>
      </c>
      <c r="AO288" s="8">
        <f t="shared" si="905"/>
        <v>0</v>
      </c>
      <c r="AP288" s="6">
        <v>0</v>
      </c>
      <c r="AQ288" s="5">
        <v>0</v>
      </c>
      <c r="AR288" s="8">
        <f t="shared" si="906"/>
        <v>0</v>
      </c>
      <c r="AS288" s="6">
        <v>0</v>
      </c>
      <c r="AT288" s="5">
        <v>0</v>
      </c>
      <c r="AU288" s="8">
        <f t="shared" si="907"/>
        <v>0</v>
      </c>
      <c r="AV288" s="6">
        <v>0</v>
      </c>
      <c r="AW288" s="5">
        <v>0</v>
      </c>
      <c r="AX288" s="8">
        <f t="shared" si="908"/>
        <v>0</v>
      </c>
      <c r="AY288" s="6">
        <v>0</v>
      </c>
      <c r="AZ288" s="5">
        <v>0</v>
      </c>
      <c r="BA288" s="8">
        <f t="shared" si="909"/>
        <v>0</v>
      </c>
      <c r="BB288" s="6">
        <v>0</v>
      </c>
      <c r="BC288" s="5">
        <v>0</v>
      </c>
      <c r="BD288" s="8">
        <f t="shared" si="910"/>
        <v>0</v>
      </c>
      <c r="BE288" s="6">
        <v>0</v>
      </c>
      <c r="BF288" s="5">
        <v>0</v>
      </c>
      <c r="BG288" s="8">
        <f t="shared" si="911"/>
        <v>0</v>
      </c>
      <c r="BH288" s="6">
        <v>0</v>
      </c>
      <c r="BI288" s="5">
        <v>0</v>
      </c>
      <c r="BJ288" s="8">
        <f t="shared" si="912"/>
        <v>0</v>
      </c>
      <c r="BK288" s="6">
        <v>0</v>
      </c>
      <c r="BL288" s="5">
        <v>0</v>
      </c>
      <c r="BM288" s="8">
        <f t="shared" si="913"/>
        <v>0</v>
      </c>
      <c r="BN288" s="6">
        <v>0</v>
      </c>
      <c r="BO288" s="5">
        <v>0</v>
      </c>
      <c r="BP288" s="8">
        <f t="shared" si="914"/>
        <v>0</v>
      </c>
      <c r="BQ288" s="6">
        <v>0</v>
      </c>
      <c r="BR288" s="5">
        <v>0</v>
      </c>
      <c r="BS288" s="8">
        <f t="shared" si="915"/>
        <v>0</v>
      </c>
      <c r="BT288" s="6">
        <v>0</v>
      </c>
      <c r="BU288" s="5">
        <v>0</v>
      </c>
      <c r="BV288" s="8">
        <f t="shared" si="916"/>
        <v>0</v>
      </c>
      <c r="BW288" s="6">
        <v>0</v>
      </c>
      <c r="BX288" s="5">
        <v>0</v>
      </c>
      <c r="BY288" s="8">
        <f t="shared" si="917"/>
        <v>0</v>
      </c>
      <c r="BZ288" s="6">
        <v>0</v>
      </c>
      <c r="CA288" s="5">
        <v>0</v>
      </c>
      <c r="CB288" s="8">
        <f t="shared" si="918"/>
        <v>0</v>
      </c>
      <c r="CC288" s="6">
        <v>0</v>
      </c>
      <c r="CD288" s="5">
        <v>0</v>
      </c>
      <c r="CE288" s="8">
        <f t="shared" si="919"/>
        <v>0</v>
      </c>
      <c r="CF288" s="6">
        <v>0</v>
      </c>
      <c r="CG288" s="5">
        <v>0</v>
      </c>
      <c r="CH288" s="8">
        <f t="shared" si="920"/>
        <v>0</v>
      </c>
      <c r="CI288" s="6">
        <v>0</v>
      </c>
      <c r="CJ288" s="5">
        <v>0</v>
      </c>
      <c r="CK288" s="8">
        <f t="shared" si="921"/>
        <v>0</v>
      </c>
      <c r="CL288" s="6">
        <v>0</v>
      </c>
      <c r="CM288" s="5">
        <v>0</v>
      </c>
      <c r="CN288" s="8">
        <f t="shared" si="922"/>
        <v>0</v>
      </c>
      <c r="CO288" s="6">
        <v>0</v>
      </c>
      <c r="CP288" s="5">
        <v>0</v>
      </c>
      <c r="CQ288" s="8">
        <f t="shared" si="923"/>
        <v>0</v>
      </c>
      <c r="CR288" s="6">
        <v>0</v>
      </c>
      <c r="CS288" s="5">
        <v>0</v>
      </c>
      <c r="CT288" s="8">
        <f t="shared" si="924"/>
        <v>0</v>
      </c>
      <c r="CU288" s="6">
        <v>0</v>
      </c>
      <c r="CV288" s="5">
        <v>0</v>
      </c>
      <c r="CW288" s="8">
        <f t="shared" si="925"/>
        <v>0</v>
      </c>
      <c r="CX288" s="6">
        <v>0</v>
      </c>
      <c r="CY288" s="5">
        <v>0</v>
      </c>
      <c r="CZ288" s="8">
        <f t="shared" si="926"/>
        <v>0</v>
      </c>
      <c r="DA288" s="6">
        <v>0</v>
      </c>
      <c r="DB288" s="5">
        <v>0</v>
      </c>
      <c r="DC288" s="8">
        <f t="shared" si="927"/>
        <v>0</v>
      </c>
      <c r="DD288" s="6">
        <v>0</v>
      </c>
      <c r="DE288" s="5">
        <v>0</v>
      </c>
      <c r="DF288" s="8">
        <f t="shared" si="928"/>
        <v>0</v>
      </c>
      <c r="DG288" s="6">
        <f t="shared" si="930"/>
        <v>0</v>
      </c>
      <c r="DH288" s="8">
        <f t="shared" si="931"/>
        <v>0</v>
      </c>
    </row>
    <row r="289" spans="1:112" x14ac:dyDescent="0.3">
      <c r="A289" s="51">
        <v>2025</v>
      </c>
      <c r="B289" s="8" t="s">
        <v>12</v>
      </c>
      <c r="C289" s="6">
        <v>0</v>
      </c>
      <c r="D289" s="5">
        <v>0</v>
      </c>
      <c r="E289" s="8">
        <f t="shared" si="932"/>
        <v>0</v>
      </c>
      <c r="F289" s="6">
        <v>0</v>
      </c>
      <c r="G289" s="5">
        <v>0</v>
      </c>
      <c r="H289" s="8">
        <f t="shared" si="894"/>
        <v>0</v>
      </c>
      <c r="I289" s="6">
        <v>0</v>
      </c>
      <c r="J289" s="5">
        <v>0</v>
      </c>
      <c r="K289" s="8">
        <f t="shared" si="895"/>
        <v>0</v>
      </c>
      <c r="L289" s="6">
        <v>0</v>
      </c>
      <c r="M289" s="5">
        <v>0</v>
      </c>
      <c r="N289" s="8">
        <f t="shared" si="896"/>
        <v>0</v>
      </c>
      <c r="O289" s="6">
        <v>0</v>
      </c>
      <c r="P289" s="5">
        <v>0</v>
      </c>
      <c r="Q289" s="8">
        <f t="shared" si="897"/>
        <v>0</v>
      </c>
      <c r="R289" s="6">
        <v>0</v>
      </c>
      <c r="S289" s="5">
        <v>0</v>
      </c>
      <c r="T289" s="8">
        <f t="shared" si="898"/>
        <v>0</v>
      </c>
      <c r="U289" s="6">
        <v>0</v>
      </c>
      <c r="V289" s="5">
        <v>0</v>
      </c>
      <c r="W289" s="8">
        <f t="shared" si="899"/>
        <v>0</v>
      </c>
      <c r="X289" s="6">
        <v>0</v>
      </c>
      <c r="Y289" s="5">
        <v>0</v>
      </c>
      <c r="Z289" s="8">
        <f t="shared" si="900"/>
        <v>0</v>
      </c>
      <c r="AA289" s="6">
        <v>0</v>
      </c>
      <c r="AB289" s="5">
        <v>0</v>
      </c>
      <c r="AC289" s="8">
        <f t="shared" si="901"/>
        <v>0</v>
      </c>
      <c r="AD289" s="6">
        <v>0</v>
      </c>
      <c r="AE289" s="5">
        <v>0</v>
      </c>
      <c r="AF289" s="8">
        <f t="shared" si="902"/>
        <v>0</v>
      </c>
      <c r="AG289" s="6">
        <v>0</v>
      </c>
      <c r="AH289" s="5">
        <v>0</v>
      </c>
      <c r="AI289" s="8">
        <f t="shared" si="903"/>
        <v>0</v>
      </c>
      <c r="AJ289" s="6">
        <v>0</v>
      </c>
      <c r="AK289" s="5">
        <v>0</v>
      </c>
      <c r="AL289" s="8">
        <f t="shared" si="904"/>
        <v>0</v>
      </c>
      <c r="AM289" s="6">
        <v>0</v>
      </c>
      <c r="AN289" s="5">
        <v>0</v>
      </c>
      <c r="AO289" s="8">
        <f t="shared" si="905"/>
        <v>0</v>
      </c>
      <c r="AP289" s="6">
        <v>0</v>
      </c>
      <c r="AQ289" s="5">
        <v>0</v>
      </c>
      <c r="AR289" s="8">
        <f t="shared" si="906"/>
        <v>0</v>
      </c>
      <c r="AS289" s="6">
        <v>0</v>
      </c>
      <c r="AT289" s="5">
        <v>0</v>
      </c>
      <c r="AU289" s="8">
        <f t="shared" si="907"/>
        <v>0</v>
      </c>
      <c r="AV289" s="6">
        <v>0</v>
      </c>
      <c r="AW289" s="5">
        <v>0</v>
      </c>
      <c r="AX289" s="8">
        <f t="shared" si="908"/>
        <v>0</v>
      </c>
      <c r="AY289" s="6">
        <v>0</v>
      </c>
      <c r="AZ289" s="5">
        <v>0</v>
      </c>
      <c r="BA289" s="8">
        <f t="shared" si="909"/>
        <v>0</v>
      </c>
      <c r="BB289" s="6">
        <v>0</v>
      </c>
      <c r="BC289" s="5">
        <v>0</v>
      </c>
      <c r="BD289" s="8">
        <f t="shared" si="910"/>
        <v>0</v>
      </c>
      <c r="BE289" s="6">
        <v>0</v>
      </c>
      <c r="BF289" s="5">
        <v>0</v>
      </c>
      <c r="BG289" s="8">
        <f t="shared" si="911"/>
        <v>0</v>
      </c>
      <c r="BH289" s="6">
        <v>0</v>
      </c>
      <c r="BI289" s="5">
        <v>0</v>
      </c>
      <c r="BJ289" s="8">
        <f t="shared" si="912"/>
        <v>0</v>
      </c>
      <c r="BK289" s="6">
        <v>0</v>
      </c>
      <c r="BL289" s="5">
        <v>0</v>
      </c>
      <c r="BM289" s="8">
        <f t="shared" si="913"/>
        <v>0</v>
      </c>
      <c r="BN289" s="6">
        <v>0</v>
      </c>
      <c r="BO289" s="5">
        <v>0</v>
      </c>
      <c r="BP289" s="8">
        <f t="shared" si="914"/>
        <v>0</v>
      </c>
      <c r="BQ289" s="6">
        <v>0</v>
      </c>
      <c r="BR289" s="5">
        <v>0</v>
      </c>
      <c r="BS289" s="8">
        <f t="shared" si="915"/>
        <v>0</v>
      </c>
      <c r="BT289" s="6">
        <v>0</v>
      </c>
      <c r="BU289" s="5">
        <v>0</v>
      </c>
      <c r="BV289" s="8">
        <f t="shared" si="916"/>
        <v>0</v>
      </c>
      <c r="BW289" s="6">
        <v>0</v>
      </c>
      <c r="BX289" s="5">
        <v>0</v>
      </c>
      <c r="BY289" s="8">
        <f t="shared" si="917"/>
        <v>0</v>
      </c>
      <c r="BZ289" s="6">
        <v>0</v>
      </c>
      <c r="CA289" s="5">
        <v>0</v>
      </c>
      <c r="CB289" s="8">
        <f t="shared" si="918"/>
        <v>0</v>
      </c>
      <c r="CC289" s="6">
        <v>0</v>
      </c>
      <c r="CD289" s="5">
        <v>0</v>
      </c>
      <c r="CE289" s="8">
        <f t="shared" si="919"/>
        <v>0</v>
      </c>
      <c r="CF289" s="6">
        <v>0</v>
      </c>
      <c r="CG289" s="5">
        <v>0</v>
      </c>
      <c r="CH289" s="8">
        <f t="shared" si="920"/>
        <v>0</v>
      </c>
      <c r="CI289" s="6">
        <v>0</v>
      </c>
      <c r="CJ289" s="5">
        <v>0</v>
      </c>
      <c r="CK289" s="8">
        <f t="shared" si="921"/>
        <v>0</v>
      </c>
      <c r="CL289" s="6">
        <v>0</v>
      </c>
      <c r="CM289" s="5">
        <v>0</v>
      </c>
      <c r="CN289" s="8">
        <f t="shared" si="922"/>
        <v>0</v>
      </c>
      <c r="CO289" s="6">
        <v>0</v>
      </c>
      <c r="CP289" s="5">
        <v>0</v>
      </c>
      <c r="CQ289" s="8">
        <f t="shared" si="923"/>
        <v>0</v>
      </c>
      <c r="CR289" s="6">
        <v>0</v>
      </c>
      <c r="CS289" s="5">
        <v>0</v>
      </c>
      <c r="CT289" s="8">
        <f t="shared" si="924"/>
        <v>0</v>
      </c>
      <c r="CU289" s="6">
        <v>0</v>
      </c>
      <c r="CV289" s="5">
        <v>0</v>
      </c>
      <c r="CW289" s="8">
        <f t="shared" si="925"/>
        <v>0</v>
      </c>
      <c r="CX289" s="6">
        <v>0</v>
      </c>
      <c r="CY289" s="5">
        <v>0</v>
      </c>
      <c r="CZ289" s="8">
        <f t="shared" si="926"/>
        <v>0</v>
      </c>
      <c r="DA289" s="6">
        <v>0</v>
      </c>
      <c r="DB289" s="5">
        <v>0</v>
      </c>
      <c r="DC289" s="8">
        <f t="shared" si="927"/>
        <v>0</v>
      </c>
      <c r="DD289" s="6">
        <v>0</v>
      </c>
      <c r="DE289" s="5">
        <v>0</v>
      </c>
      <c r="DF289" s="8">
        <f t="shared" si="928"/>
        <v>0</v>
      </c>
      <c r="DG289" s="6">
        <f t="shared" si="930"/>
        <v>0</v>
      </c>
      <c r="DH289" s="8">
        <f t="shared" si="931"/>
        <v>0</v>
      </c>
    </row>
    <row r="290" spans="1:112" x14ac:dyDescent="0.3">
      <c r="A290" s="51">
        <v>2025</v>
      </c>
      <c r="B290" s="52" t="s">
        <v>13</v>
      </c>
      <c r="C290" s="6">
        <v>0</v>
      </c>
      <c r="D290" s="5">
        <v>0</v>
      </c>
      <c r="E290" s="8">
        <f t="shared" si="932"/>
        <v>0</v>
      </c>
      <c r="F290" s="6">
        <v>0</v>
      </c>
      <c r="G290" s="5">
        <v>0</v>
      </c>
      <c r="H290" s="8">
        <f t="shared" si="894"/>
        <v>0</v>
      </c>
      <c r="I290" s="6">
        <v>0</v>
      </c>
      <c r="J290" s="5">
        <v>0</v>
      </c>
      <c r="K290" s="8">
        <f t="shared" si="895"/>
        <v>0</v>
      </c>
      <c r="L290" s="6">
        <v>0</v>
      </c>
      <c r="M290" s="5">
        <v>0</v>
      </c>
      <c r="N290" s="8">
        <f t="shared" si="896"/>
        <v>0</v>
      </c>
      <c r="O290" s="6">
        <v>0</v>
      </c>
      <c r="P290" s="5">
        <v>0</v>
      </c>
      <c r="Q290" s="8">
        <f t="shared" si="897"/>
        <v>0</v>
      </c>
      <c r="R290" s="6">
        <v>0</v>
      </c>
      <c r="S290" s="5">
        <v>0</v>
      </c>
      <c r="T290" s="8">
        <f t="shared" si="898"/>
        <v>0</v>
      </c>
      <c r="U290" s="6">
        <v>0</v>
      </c>
      <c r="V290" s="5">
        <v>0</v>
      </c>
      <c r="W290" s="8">
        <f t="shared" si="899"/>
        <v>0</v>
      </c>
      <c r="X290" s="6">
        <v>0</v>
      </c>
      <c r="Y290" s="5">
        <v>0</v>
      </c>
      <c r="Z290" s="8">
        <f t="shared" si="900"/>
        <v>0</v>
      </c>
      <c r="AA290" s="6">
        <v>0</v>
      </c>
      <c r="AB290" s="5">
        <v>0</v>
      </c>
      <c r="AC290" s="8">
        <f t="shared" si="901"/>
        <v>0</v>
      </c>
      <c r="AD290" s="6">
        <v>0</v>
      </c>
      <c r="AE290" s="5">
        <v>0</v>
      </c>
      <c r="AF290" s="8">
        <f t="shared" si="902"/>
        <v>0</v>
      </c>
      <c r="AG290" s="6">
        <v>0</v>
      </c>
      <c r="AH290" s="5">
        <v>0</v>
      </c>
      <c r="AI290" s="8">
        <f t="shared" si="903"/>
        <v>0</v>
      </c>
      <c r="AJ290" s="6">
        <v>0</v>
      </c>
      <c r="AK290" s="5">
        <v>0</v>
      </c>
      <c r="AL290" s="8">
        <f t="shared" si="904"/>
        <v>0</v>
      </c>
      <c r="AM290" s="6">
        <v>0</v>
      </c>
      <c r="AN290" s="5">
        <v>0</v>
      </c>
      <c r="AO290" s="8">
        <f t="shared" si="905"/>
        <v>0</v>
      </c>
      <c r="AP290" s="6">
        <v>0</v>
      </c>
      <c r="AQ290" s="5">
        <v>0</v>
      </c>
      <c r="AR290" s="8">
        <f t="shared" si="906"/>
        <v>0</v>
      </c>
      <c r="AS290" s="6">
        <v>0</v>
      </c>
      <c r="AT290" s="5">
        <v>0</v>
      </c>
      <c r="AU290" s="8">
        <f t="shared" si="907"/>
        <v>0</v>
      </c>
      <c r="AV290" s="6">
        <v>0</v>
      </c>
      <c r="AW290" s="5">
        <v>0</v>
      </c>
      <c r="AX290" s="8">
        <f t="shared" si="908"/>
        <v>0</v>
      </c>
      <c r="AY290" s="6">
        <v>0</v>
      </c>
      <c r="AZ290" s="5">
        <v>0</v>
      </c>
      <c r="BA290" s="8">
        <f t="shared" si="909"/>
        <v>0</v>
      </c>
      <c r="BB290" s="6">
        <v>0</v>
      </c>
      <c r="BC290" s="5">
        <v>0</v>
      </c>
      <c r="BD290" s="8">
        <f t="shared" si="910"/>
        <v>0</v>
      </c>
      <c r="BE290" s="6">
        <v>0</v>
      </c>
      <c r="BF290" s="5">
        <v>0</v>
      </c>
      <c r="BG290" s="8">
        <f t="shared" si="911"/>
        <v>0</v>
      </c>
      <c r="BH290" s="6">
        <v>0</v>
      </c>
      <c r="BI290" s="5">
        <v>0</v>
      </c>
      <c r="BJ290" s="8">
        <f t="shared" si="912"/>
        <v>0</v>
      </c>
      <c r="BK290" s="6">
        <v>0</v>
      </c>
      <c r="BL290" s="5">
        <v>0</v>
      </c>
      <c r="BM290" s="8">
        <f t="shared" si="913"/>
        <v>0</v>
      </c>
      <c r="BN290" s="6">
        <v>0</v>
      </c>
      <c r="BO290" s="5">
        <v>0</v>
      </c>
      <c r="BP290" s="8">
        <f t="shared" si="914"/>
        <v>0</v>
      </c>
      <c r="BQ290" s="6">
        <v>0</v>
      </c>
      <c r="BR290" s="5">
        <v>0</v>
      </c>
      <c r="BS290" s="8">
        <f t="shared" si="915"/>
        <v>0</v>
      </c>
      <c r="BT290" s="6">
        <v>0</v>
      </c>
      <c r="BU290" s="5">
        <v>0</v>
      </c>
      <c r="BV290" s="8">
        <f t="shared" si="916"/>
        <v>0</v>
      </c>
      <c r="BW290" s="6">
        <v>0</v>
      </c>
      <c r="BX290" s="5">
        <v>0</v>
      </c>
      <c r="BY290" s="8">
        <f t="shared" si="917"/>
        <v>0</v>
      </c>
      <c r="BZ290" s="6">
        <v>0</v>
      </c>
      <c r="CA290" s="5">
        <v>0</v>
      </c>
      <c r="CB290" s="8">
        <f t="shared" si="918"/>
        <v>0</v>
      </c>
      <c r="CC290" s="6">
        <v>0</v>
      </c>
      <c r="CD290" s="5">
        <v>0</v>
      </c>
      <c r="CE290" s="8">
        <f t="shared" si="919"/>
        <v>0</v>
      </c>
      <c r="CF290" s="6">
        <v>0</v>
      </c>
      <c r="CG290" s="5">
        <v>0</v>
      </c>
      <c r="CH290" s="8">
        <f t="shared" si="920"/>
        <v>0</v>
      </c>
      <c r="CI290" s="6">
        <v>0</v>
      </c>
      <c r="CJ290" s="5">
        <v>0</v>
      </c>
      <c r="CK290" s="8">
        <f t="shared" si="921"/>
        <v>0</v>
      </c>
      <c r="CL290" s="6">
        <v>0</v>
      </c>
      <c r="CM290" s="5">
        <v>0</v>
      </c>
      <c r="CN290" s="8">
        <f t="shared" si="922"/>
        <v>0</v>
      </c>
      <c r="CO290" s="6">
        <v>0</v>
      </c>
      <c r="CP290" s="5">
        <v>0</v>
      </c>
      <c r="CQ290" s="8">
        <f t="shared" si="923"/>
        <v>0</v>
      </c>
      <c r="CR290" s="6">
        <v>0</v>
      </c>
      <c r="CS290" s="5">
        <v>0</v>
      </c>
      <c r="CT290" s="8">
        <f t="shared" si="924"/>
        <v>0</v>
      </c>
      <c r="CU290" s="6">
        <v>0</v>
      </c>
      <c r="CV290" s="5">
        <v>0</v>
      </c>
      <c r="CW290" s="8">
        <f t="shared" si="925"/>
        <v>0</v>
      </c>
      <c r="CX290" s="6">
        <v>0</v>
      </c>
      <c r="CY290" s="5">
        <v>0</v>
      </c>
      <c r="CZ290" s="8">
        <f t="shared" si="926"/>
        <v>0</v>
      </c>
      <c r="DA290" s="6">
        <v>0</v>
      </c>
      <c r="DB290" s="5">
        <v>0</v>
      </c>
      <c r="DC290" s="8">
        <f t="shared" si="927"/>
        <v>0</v>
      </c>
      <c r="DD290" s="6">
        <v>0</v>
      </c>
      <c r="DE290" s="5">
        <v>0</v>
      </c>
      <c r="DF290" s="8">
        <f t="shared" si="928"/>
        <v>0</v>
      </c>
      <c r="DG290" s="6">
        <f t="shared" si="930"/>
        <v>0</v>
      </c>
      <c r="DH290" s="8">
        <f t="shared" si="931"/>
        <v>0</v>
      </c>
    </row>
    <row r="291" spans="1:112" ht="15" thickBot="1" x14ac:dyDescent="0.35">
      <c r="A291" s="43"/>
      <c r="B291" s="53" t="s">
        <v>14</v>
      </c>
      <c r="C291" s="32">
        <f t="shared" ref="C291:D291" si="933">SUM(C279:C290)</f>
        <v>0</v>
      </c>
      <c r="D291" s="31">
        <f t="shared" si="933"/>
        <v>0</v>
      </c>
      <c r="E291" s="33"/>
      <c r="F291" s="32">
        <f t="shared" ref="F291:G291" si="934">SUM(F279:F290)</f>
        <v>0</v>
      </c>
      <c r="G291" s="31">
        <f t="shared" si="934"/>
        <v>0</v>
      </c>
      <c r="H291" s="33"/>
      <c r="I291" s="32">
        <f t="shared" ref="I291:J291" si="935">SUM(I279:I290)</f>
        <v>0</v>
      </c>
      <c r="J291" s="31">
        <f t="shared" si="935"/>
        <v>0</v>
      </c>
      <c r="K291" s="33"/>
      <c r="L291" s="32">
        <f t="shared" ref="L291:M291" si="936">SUM(L279:L290)</f>
        <v>0</v>
      </c>
      <c r="M291" s="31">
        <f t="shared" si="936"/>
        <v>0</v>
      </c>
      <c r="N291" s="33"/>
      <c r="O291" s="32">
        <f t="shared" ref="O291:P291" si="937">SUM(O279:O290)</f>
        <v>0</v>
      </c>
      <c r="P291" s="31">
        <f t="shared" si="937"/>
        <v>0</v>
      </c>
      <c r="Q291" s="33"/>
      <c r="R291" s="32">
        <f t="shared" ref="R291:S291" si="938">SUM(R279:R290)</f>
        <v>0</v>
      </c>
      <c r="S291" s="31">
        <f t="shared" si="938"/>
        <v>0</v>
      </c>
      <c r="T291" s="33"/>
      <c r="U291" s="32">
        <f t="shared" ref="U291:V291" si="939">SUM(U279:U290)</f>
        <v>0</v>
      </c>
      <c r="V291" s="31">
        <f t="shared" si="939"/>
        <v>0</v>
      </c>
      <c r="W291" s="33"/>
      <c r="X291" s="32">
        <f t="shared" ref="X291:Y291" si="940">SUM(X279:X290)</f>
        <v>0.44130000000000003</v>
      </c>
      <c r="Y291" s="31">
        <f t="shared" si="940"/>
        <v>0.40699999999999997</v>
      </c>
      <c r="Z291" s="33"/>
      <c r="AA291" s="32">
        <f t="shared" ref="AA291:AB291" si="941">SUM(AA279:AA290)</f>
        <v>0</v>
      </c>
      <c r="AB291" s="31">
        <f t="shared" si="941"/>
        <v>0</v>
      </c>
      <c r="AC291" s="33"/>
      <c r="AD291" s="32">
        <f t="shared" ref="AD291:AE291" si="942">SUM(AD279:AD290)</f>
        <v>0</v>
      </c>
      <c r="AE291" s="31">
        <f t="shared" si="942"/>
        <v>0</v>
      </c>
      <c r="AF291" s="33"/>
      <c r="AG291" s="32">
        <f t="shared" ref="AG291:AH291" si="943">SUM(AG279:AG290)</f>
        <v>0</v>
      </c>
      <c r="AH291" s="31">
        <f t="shared" si="943"/>
        <v>0</v>
      </c>
      <c r="AI291" s="33"/>
      <c r="AJ291" s="32">
        <f t="shared" ref="AJ291:AK291" si="944">SUM(AJ279:AJ290)</f>
        <v>0</v>
      </c>
      <c r="AK291" s="31">
        <f t="shared" si="944"/>
        <v>0</v>
      </c>
      <c r="AL291" s="33"/>
      <c r="AM291" s="32">
        <f t="shared" ref="AM291:AN291" si="945">SUM(AM279:AM290)</f>
        <v>0</v>
      </c>
      <c r="AN291" s="31">
        <f t="shared" si="945"/>
        <v>0</v>
      </c>
      <c r="AO291" s="33"/>
      <c r="AP291" s="32">
        <f t="shared" ref="AP291:AQ291" si="946">SUM(AP279:AP290)</f>
        <v>0</v>
      </c>
      <c r="AQ291" s="31">
        <f t="shared" si="946"/>
        <v>0</v>
      </c>
      <c r="AR291" s="33"/>
      <c r="AS291" s="32">
        <f t="shared" ref="AS291:AT291" si="947">SUM(AS279:AS290)</f>
        <v>0</v>
      </c>
      <c r="AT291" s="31">
        <f t="shared" si="947"/>
        <v>0</v>
      </c>
      <c r="AU291" s="33"/>
      <c r="AV291" s="32">
        <f t="shared" ref="AV291:AW291" si="948">SUM(AV279:AV290)</f>
        <v>0</v>
      </c>
      <c r="AW291" s="31">
        <f t="shared" si="948"/>
        <v>0</v>
      </c>
      <c r="AX291" s="33"/>
      <c r="AY291" s="32">
        <f t="shared" ref="AY291:AZ291" si="949">SUM(AY279:AY290)</f>
        <v>0</v>
      </c>
      <c r="AZ291" s="31">
        <f t="shared" si="949"/>
        <v>0</v>
      </c>
      <c r="BA291" s="33"/>
      <c r="BB291" s="32">
        <f t="shared" ref="BB291:BC291" si="950">SUM(BB279:BB290)</f>
        <v>0</v>
      </c>
      <c r="BC291" s="31">
        <f t="shared" si="950"/>
        <v>0</v>
      </c>
      <c r="BD291" s="33"/>
      <c r="BE291" s="32">
        <f t="shared" ref="BE291:BF291" si="951">SUM(BE279:BE290)</f>
        <v>0</v>
      </c>
      <c r="BF291" s="31">
        <f t="shared" si="951"/>
        <v>0</v>
      </c>
      <c r="BG291" s="33"/>
      <c r="BH291" s="32">
        <f t="shared" ref="BH291:BI291" si="952">SUM(BH279:BH290)</f>
        <v>0.155</v>
      </c>
      <c r="BI291" s="31">
        <f t="shared" si="952"/>
        <v>1.2709999999999999</v>
      </c>
      <c r="BJ291" s="33"/>
      <c r="BK291" s="32">
        <f t="shared" ref="BK291:BL291" si="953">SUM(BK279:BK290)</f>
        <v>0</v>
      </c>
      <c r="BL291" s="31">
        <f t="shared" si="953"/>
        <v>0</v>
      </c>
      <c r="BM291" s="33"/>
      <c r="BN291" s="32">
        <f t="shared" ref="BN291:BO291" si="954">SUM(BN279:BN290)</f>
        <v>0</v>
      </c>
      <c r="BO291" s="31">
        <f t="shared" si="954"/>
        <v>0</v>
      </c>
      <c r="BP291" s="33"/>
      <c r="BQ291" s="32">
        <f t="shared" ref="BQ291:BR291" si="955">SUM(BQ279:BQ290)</f>
        <v>0</v>
      </c>
      <c r="BR291" s="31">
        <f t="shared" si="955"/>
        <v>0</v>
      </c>
      <c r="BS291" s="33"/>
      <c r="BT291" s="32">
        <f t="shared" ref="BT291:BU291" si="956">SUM(BT279:BT290)</f>
        <v>0</v>
      </c>
      <c r="BU291" s="31">
        <f t="shared" si="956"/>
        <v>0</v>
      </c>
      <c r="BV291" s="33"/>
      <c r="BW291" s="32">
        <f t="shared" ref="BW291:BX291" si="957">SUM(BW279:BW290)</f>
        <v>0</v>
      </c>
      <c r="BX291" s="31">
        <f t="shared" si="957"/>
        <v>0</v>
      </c>
      <c r="BY291" s="33"/>
      <c r="BZ291" s="32">
        <f t="shared" ref="BZ291:CA291" si="958">SUM(BZ279:BZ290)</f>
        <v>0</v>
      </c>
      <c r="CA291" s="31">
        <f t="shared" si="958"/>
        <v>0</v>
      </c>
      <c r="CB291" s="33"/>
      <c r="CC291" s="32">
        <f t="shared" ref="CC291:CD291" si="959">SUM(CC279:CC290)</f>
        <v>0</v>
      </c>
      <c r="CD291" s="31">
        <f t="shared" si="959"/>
        <v>0</v>
      </c>
      <c r="CE291" s="33"/>
      <c r="CF291" s="32">
        <f t="shared" ref="CF291:CG291" si="960">SUM(CF279:CF290)</f>
        <v>0.96</v>
      </c>
      <c r="CG291" s="31">
        <f t="shared" si="960"/>
        <v>3.3069999999999999</v>
      </c>
      <c r="CH291" s="33"/>
      <c r="CI291" s="32">
        <f t="shared" ref="CI291:CJ291" si="961">SUM(CI279:CI290)</f>
        <v>0</v>
      </c>
      <c r="CJ291" s="31">
        <f t="shared" si="961"/>
        <v>0</v>
      </c>
      <c r="CK291" s="33"/>
      <c r="CL291" s="32">
        <f t="shared" ref="CL291:CM291" si="962">SUM(CL279:CL290)</f>
        <v>0</v>
      </c>
      <c r="CM291" s="31">
        <f t="shared" si="962"/>
        <v>0</v>
      </c>
      <c r="CN291" s="33"/>
      <c r="CO291" s="32">
        <f t="shared" ref="CO291:CP291" si="963">SUM(CO279:CO290)</f>
        <v>0</v>
      </c>
      <c r="CP291" s="31">
        <f t="shared" si="963"/>
        <v>0</v>
      </c>
      <c r="CQ291" s="33"/>
      <c r="CR291" s="32">
        <f t="shared" ref="CR291:CS291" si="964">SUM(CR279:CR290)</f>
        <v>0</v>
      </c>
      <c r="CS291" s="31">
        <f t="shared" si="964"/>
        <v>0</v>
      </c>
      <c r="CT291" s="33"/>
      <c r="CU291" s="32">
        <f t="shared" ref="CU291:CV291" si="965">SUM(CU279:CU290)</f>
        <v>0</v>
      </c>
      <c r="CV291" s="31">
        <f t="shared" si="965"/>
        <v>0</v>
      </c>
      <c r="CW291" s="33"/>
      <c r="CX291" s="32">
        <f t="shared" ref="CX291:CY291" si="966">SUM(CX279:CX290)</f>
        <v>0</v>
      </c>
      <c r="CY291" s="31">
        <f t="shared" si="966"/>
        <v>0</v>
      </c>
      <c r="CZ291" s="33"/>
      <c r="DA291" s="32">
        <f t="shared" ref="DA291:DB291" si="967">SUM(DA279:DA290)</f>
        <v>0</v>
      </c>
      <c r="DB291" s="31">
        <f t="shared" si="967"/>
        <v>0</v>
      </c>
      <c r="DC291" s="33"/>
      <c r="DD291" s="32">
        <f t="shared" ref="DD291:DE291" si="968">SUM(DD279:DD290)</f>
        <v>0</v>
      </c>
      <c r="DE291" s="31">
        <f t="shared" si="968"/>
        <v>0</v>
      </c>
      <c r="DF291" s="33"/>
      <c r="DG291" s="32">
        <f t="shared" si="930"/>
        <v>1.5563</v>
      </c>
      <c r="DH291" s="33">
        <f t="shared" si="931"/>
        <v>4.9849999999999994</v>
      </c>
    </row>
    <row r="292" spans="1:112" x14ac:dyDescent="0.3">
      <c r="A292" s="51">
        <v>2026</v>
      </c>
      <c r="B292" s="52" t="s">
        <v>2</v>
      </c>
      <c r="C292" s="6">
        <v>0</v>
      </c>
      <c r="D292" s="5">
        <v>0</v>
      </c>
      <c r="E292" s="8">
        <f>IF(C292=0,0,D292/C292*1000)</f>
        <v>0</v>
      </c>
      <c r="F292" s="6">
        <v>0</v>
      </c>
      <c r="G292" s="5">
        <v>0</v>
      </c>
      <c r="H292" s="8">
        <f t="shared" ref="H292:H303" si="969">IF(F292=0,0,G292/F292*1000)</f>
        <v>0</v>
      </c>
      <c r="I292" s="6">
        <v>0</v>
      </c>
      <c r="J292" s="5">
        <v>0</v>
      </c>
      <c r="K292" s="8">
        <f t="shared" ref="K292:K303" si="970">IF(I292=0,0,J292/I292*1000)</f>
        <v>0</v>
      </c>
      <c r="L292" s="6">
        <v>0</v>
      </c>
      <c r="M292" s="5">
        <v>0</v>
      </c>
      <c r="N292" s="8">
        <f t="shared" ref="N292:N303" si="971">IF(L292=0,0,M292/L292*1000)</f>
        <v>0</v>
      </c>
      <c r="O292" s="6">
        <v>0</v>
      </c>
      <c r="P292" s="5">
        <v>0</v>
      </c>
      <c r="Q292" s="8">
        <f t="shared" ref="Q292:Q303" si="972">IF(O292=0,0,P292/O292*1000)</f>
        <v>0</v>
      </c>
      <c r="R292" s="6">
        <v>0</v>
      </c>
      <c r="S292" s="5">
        <v>0</v>
      </c>
      <c r="T292" s="8">
        <f t="shared" ref="T292:T303" si="973">IF(R292=0,0,S292/R292*1000)</f>
        <v>0</v>
      </c>
      <c r="U292" s="6">
        <v>0</v>
      </c>
      <c r="V292" s="5">
        <v>0</v>
      </c>
      <c r="W292" s="8">
        <f t="shared" ref="W292:W303" si="974">IF(U292=0,0,V292/U292*1000)</f>
        <v>0</v>
      </c>
      <c r="X292" s="6">
        <v>0</v>
      </c>
      <c r="Y292" s="5">
        <v>0</v>
      </c>
      <c r="Z292" s="8">
        <f t="shared" ref="Z292:Z303" si="975">IF(X292=0,0,Y292/X292*1000)</f>
        <v>0</v>
      </c>
      <c r="AA292" s="6">
        <v>0</v>
      </c>
      <c r="AB292" s="5">
        <v>0</v>
      </c>
      <c r="AC292" s="8">
        <f t="shared" ref="AC292:AC303" si="976">IF(AA292=0,0,AB292/AA292*1000)</f>
        <v>0</v>
      </c>
      <c r="AD292" s="6">
        <v>0</v>
      </c>
      <c r="AE292" s="5">
        <v>0</v>
      </c>
      <c r="AF292" s="8">
        <f t="shared" ref="AF292:AF303" si="977">IF(AD292=0,0,AE292/AD292*1000)</f>
        <v>0</v>
      </c>
      <c r="AG292" s="6">
        <v>0</v>
      </c>
      <c r="AH292" s="5">
        <v>0</v>
      </c>
      <c r="AI292" s="8">
        <f t="shared" ref="AI292:AI303" si="978">IF(AG292=0,0,AH292/AG292*1000)</f>
        <v>0</v>
      </c>
      <c r="AJ292" s="6">
        <v>0</v>
      </c>
      <c r="AK292" s="5">
        <v>0</v>
      </c>
      <c r="AL292" s="8">
        <f t="shared" ref="AL292:AL303" si="979">IF(AJ292=0,0,AK292/AJ292*1000)</f>
        <v>0</v>
      </c>
      <c r="AM292" s="6">
        <v>0</v>
      </c>
      <c r="AN292" s="5">
        <v>0</v>
      </c>
      <c r="AO292" s="8">
        <f t="shared" ref="AO292:AO303" si="980">IF(AM292=0,0,AN292/AM292*1000)</f>
        <v>0</v>
      </c>
      <c r="AP292" s="6">
        <v>0</v>
      </c>
      <c r="AQ292" s="5">
        <v>0</v>
      </c>
      <c r="AR292" s="8">
        <f t="shared" ref="AR292:AR303" si="981">IF(AP292=0,0,AQ292/AP292*1000)</f>
        <v>0</v>
      </c>
      <c r="AS292" s="6">
        <v>0</v>
      </c>
      <c r="AT292" s="5">
        <v>0</v>
      </c>
      <c r="AU292" s="8">
        <f t="shared" ref="AU292:AU303" si="982">IF(AS292=0,0,AT292/AS292*1000)</f>
        <v>0</v>
      </c>
      <c r="AV292" s="6">
        <v>0</v>
      </c>
      <c r="AW292" s="5">
        <v>0</v>
      </c>
      <c r="AX292" s="8">
        <f t="shared" ref="AX292:AX303" si="983">IF(AV292=0,0,AW292/AV292*1000)</f>
        <v>0</v>
      </c>
      <c r="AY292" s="6">
        <v>0</v>
      </c>
      <c r="AZ292" s="5">
        <v>0</v>
      </c>
      <c r="BA292" s="8">
        <f t="shared" ref="BA292:BA303" si="984">IF(AY292=0,0,AZ292/AY292*1000)</f>
        <v>0</v>
      </c>
      <c r="BB292" s="6">
        <v>0</v>
      </c>
      <c r="BC292" s="5">
        <v>0</v>
      </c>
      <c r="BD292" s="8">
        <f t="shared" ref="BD292:BD303" si="985">IF(BB292=0,0,BC292/BB292*1000)</f>
        <v>0</v>
      </c>
      <c r="BE292" s="6">
        <v>0</v>
      </c>
      <c r="BF292" s="5">
        <v>0</v>
      </c>
      <c r="BG292" s="8">
        <f t="shared" ref="BG292:BG303" si="986">IF(BE292=0,0,BF292/BE292*1000)</f>
        <v>0</v>
      </c>
      <c r="BH292" s="6">
        <v>0</v>
      </c>
      <c r="BI292" s="5">
        <v>0</v>
      </c>
      <c r="BJ292" s="8">
        <f t="shared" ref="BJ292:BJ303" si="987">IF(BH292=0,0,BI292/BH292*1000)</f>
        <v>0</v>
      </c>
      <c r="BK292" s="6">
        <v>0</v>
      </c>
      <c r="BL292" s="5">
        <v>0</v>
      </c>
      <c r="BM292" s="8">
        <f t="shared" ref="BM292:BM303" si="988">IF(BK292=0,0,BL292/BK292*1000)</f>
        <v>0</v>
      </c>
      <c r="BN292" s="6">
        <v>0</v>
      </c>
      <c r="BO292" s="5">
        <v>0</v>
      </c>
      <c r="BP292" s="8">
        <f t="shared" ref="BP292:BP303" si="989">IF(BN292=0,0,BO292/BN292*1000)</f>
        <v>0</v>
      </c>
      <c r="BQ292" s="6">
        <v>0</v>
      </c>
      <c r="BR292" s="5">
        <v>0</v>
      </c>
      <c r="BS292" s="8">
        <f t="shared" ref="BS292:BS303" si="990">IF(BQ292=0,0,BR292/BQ292*1000)</f>
        <v>0</v>
      </c>
      <c r="BT292" s="6">
        <v>0</v>
      </c>
      <c r="BU292" s="5">
        <v>0</v>
      </c>
      <c r="BV292" s="8">
        <f t="shared" ref="BV292:BV303" si="991">IF(BT292=0,0,BU292/BT292*1000)</f>
        <v>0</v>
      </c>
      <c r="BW292" s="6">
        <v>0</v>
      </c>
      <c r="BX292" s="5">
        <v>0</v>
      </c>
      <c r="BY292" s="8">
        <f t="shared" ref="BY292:BY303" si="992">IF(BW292=0,0,BX292/BW292*1000)</f>
        <v>0</v>
      </c>
      <c r="BZ292" s="6">
        <v>0</v>
      </c>
      <c r="CA292" s="5">
        <v>0</v>
      </c>
      <c r="CB292" s="8">
        <f t="shared" ref="CB292:CB303" si="993">IF(BZ292=0,0,CA292/BZ292*1000)</f>
        <v>0</v>
      </c>
      <c r="CC292" s="6">
        <v>0</v>
      </c>
      <c r="CD292" s="5">
        <v>0</v>
      </c>
      <c r="CE292" s="8">
        <f t="shared" ref="CE292:CE303" si="994">IF(CC292=0,0,CD292/CC292*1000)</f>
        <v>0</v>
      </c>
      <c r="CF292" s="64">
        <v>0.24</v>
      </c>
      <c r="CG292" s="5">
        <v>1.7110000000000001</v>
      </c>
      <c r="CH292" s="8">
        <f t="shared" ref="CH292:CH303" si="995">IF(CF292=0,0,CG292/CF292*1000)</f>
        <v>7129.166666666667</v>
      </c>
      <c r="CI292" s="6">
        <v>0</v>
      </c>
      <c r="CJ292" s="5">
        <v>0</v>
      </c>
      <c r="CK292" s="8">
        <f t="shared" ref="CK292:CK303" si="996">IF(CI292=0,0,CJ292/CI292*1000)</f>
        <v>0</v>
      </c>
      <c r="CL292" s="6">
        <v>0</v>
      </c>
      <c r="CM292" s="5">
        <v>0</v>
      </c>
      <c r="CN292" s="8">
        <f t="shared" ref="CN292:CN303" si="997">IF(CL292=0,0,CM292/CL292*1000)</f>
        <v>0</v>
      </c>
      <c r="CO292" s="6">
        <v>0</v>
      </c>
      <c r="CP292" s="5">
        <v>0</v>
      </c>
      <c r="CQ292" s="8">
        <f t="shared" ref="CQ292:CQ303" si="998">IF(CO292=0,0,CP292/CO292*1000)</f>
        <v>0</v>
      </c>
      <c r="CR292" s="6">
        <v>0</v>
      </c>
      <c r="CS292" s="5">
        <v>0</v>
      </c>
      <c r="CT292" s="8">
        <f t="shared" ref="CT292:CT303" si="999">IF(CR292=0,0,CS292/CR292*1000)</f>
        <v>0</v>
      </c>
      <c r="CU292" s="6">
        <v>0</v>
      </c>
      <c r="CV292" s="5">
        <v>0</v>
      </c>
      <c r="CW292" s="8">
        <f t="shared" ref="CW292:CW303" si="1000">IF(CU292=0,0,CV292/CU292*1000)</f>
        <v>0</v>
      </c>
      <c r="CX292" s="6">
        <v>0</v>
      </c>
      <c r="CY292" s="5">
        <v>0</v>
      </c>
      <c r="CZ292" s="8">
        <f t="shared" ref="CZ292:CZ303" si="1001">IF(CX292=0,0,CY292/CX292*1000)</f>
        <v>0</v>
      </c>
      <c r="DA292" s="6">
        <v>0</v>
      </c>
      <c r="DB292" s="5">
        <v>0</v>
      </c>
      <c r="DC292" s="8">
        <f t="shared" ref="DC292:DC303" si="1002">IF(DA292=0,0,DB292/DA292*1000)</f>
        <v>0</v>
      </c>
      <c r="DD292" s="6">
        <v>0</v>
      </c>
      <c r="DE292" s="5">
        <v>0</v>
      </c>
      <c r="DF292" s="8">
        <f t="shared" ref="DF292:DF303" si="1003">IF(DD292=0,0,DE292/DD292*1000)</f>
        <v>0</v>
      </c>
      <c r="DG292" s="6">
        <f>SUMIF($C$5:$DF$5,"Ton",C292:DF292)</f>
        <v>0.24</v>
      </c>
      <c r="DH292" s="8">
        <f>SUMIF($C$5:$CP$5,"F*",C292:DF292)</f>
        <v>1.7110000000000001</v>
      </c>
    </row>
    <row r="293" spans="1:112" x14ac:dyDescent="0.3">
      <c r="A293" s="51">
        <v>2026</v>
      </c>
      <c r="B293" s="52" t="s">
        <v>3</v>
      </c>
      <c r="C293" s="6">
        <v>0</v>
      </c>
      <c r="D293" s="5">
        <v>0</v>
      </c>
      <c r="E293" s="8">
        <f t="shared" ref="E293:E294" si="1004">IF(C293=0,0,D293/C293*1000)</f>
        <v>0</v>
      </c>
      <c r="F293" s="6">
        <v>0</v>
      </c>
      <c r="G293" s="5">
        <v>0</v>
      </c>
      <c r="H293" s="8">
        <f t="shared" si="969"/>
        <v>0</v>
      </c>
      <c r="I293" s="6">
        <v>0</v>
      </c>
      <c r="J293" s="5">
        <v>0</v>
      </c>
      <c r="K293" s="8">
        <f t="shared" si="970"/>
        <v>0</v>
      </c>
      <c r="L293" s="6">
        <v>0</v>
      </c>
      <c r="M293" s="5">
        <v>0</v>
      </c>
      <c r="N293" s="8">
        <f t="shared" si="971"/>
        <v>0</v>
      </c>
      <c r="O293" s="6">
        <v>0</v>
      </c>
      <c r="P293" s="5">
        <v>0</v>
      </c>
      <c r="Q293" s="8">
        <f t="shared" si="972"/>
        <v>0</v>
      </c>
      <c r="R293" s="6">
        <v>0</v>
      </c>
      <c r="S293" s="5">
        <v>0</v>
      </c>
      <c r="T293" s="8">
        <f t="shared" si="973"/>
        <v>0</v>
      </c>
      <c r="U293" s="6">
        <v>0</v>
      </c>
      <c r="V293" s="5">
        <v>0</v>
      </c>
      <c r="W293" s="8">
        <f t="shared" si="974"/>
        <v>0</v>
      </c>
      <c r="X293" s="6">
        <v>0</v>
      </c>
      <c r="Y293" s="5">
        <v>0</v>
      </c>
      <c r="Z293" s="8">
        <f t="shared" si="975"/>
        <v>0</v>
      </c>
      <c r="AA293" s="6">
        <v>0</v>
      </c>
      <c r="AB293" s="5">
        <v>0</v>
      </c>
      <c r="AC293" s="8">
        <f t="shared" si="976"/>
        <v>0</v>
      </c>
      <c r="AD293" s="6">
        <v>0</v>
      </c>
      <c r="AE293" s="5">
        <v>0</v>
      </c>
      <c r="AF293" s="8">
        <f t="shared" si="977"/>
        <v>0</v>
      </c>
      <c r="AG293" s="6">
        <v>0</v>
      </c>
      <c r="AH293" s="5">
        <v>0</v>
      </c>
      <c r="AI293" s="8">
        <f t="shared" si="978"/>
        <v>0</v>
      </c>
      <c r="AJ293" s="6">
        <v>0</v>
      </c>
      <c r="AK293" s="5">
        <v>0</v>
      </c>
      <c r="AL293" s="8">
        <f t="shared" si="979"/>
        <v>0</v>
      </c>
      <c r="AM293" s="6">
        <v>0</v>
      </c>
      <c r="AN293" s="5">
        <v>0</v>
      </c>
      <c r="AO293" s="8">
        <f t="shared" si="980"/>
        <v>0</v>
      </c>
      <c r="AP293" s="6">
        <v>0</v>
      </c>
      <c r="AQ293" s="5">
        <v>0</v>
      </c>
      <c r="AR293" s="8">
        <f t="shared" si="981"/>
        <v>0</v>
      </c>
      <c r="AS293" s="6">
        <v>0</v>
      </c>
      <c r="AT293" s="5">
        <v>0</v>
      </c>
      <c r="AU293" s="8">
        <f t="shared" si="982"/>
        <v>0</v>
      </c>
      <c r="AV293" s="6">
        <v>0</v>
      </c>
      <c r="AW293" s="5">
        <v>0</v>
      </c>
      <c r="AX293" s="8">
        <f t="shared" si="983"/>
        <v>0</v>
      </c>
      <c r="AY293" s="6">
        <v>0</v>
      </c>
      <c r="AZ293" s="5">
        <v>0</v>
      </c>
      <c r="BA293" s="8">
        <f t="shared" si="984"/>
        <v>0</v>
      </c>
      <c r="BB293" s="6">
        <v>0</v>
      </c>
      <c r="BC293" s="5">
        <v>0</v>
      </c>
      <c r="BD293" s="8">
        <f t="shared" si="985"/>
        <v>0</v>
      </c>
      <c r="BE293" s="6">
        <v>0</v>
      </c>
      <c r="BF293" s="5">
        <v>0</v>
      </c>
      <c r="BG293" s="8">
        <f t="shared" si="986"/>
        <v>0</v>
      </c>
      <c r="BH293" s="6">
        <v>0</v>
      </c>
      <c r="BI293" s="5">
        <v>0</v>
      </c>
      <c r="BJ293" s="8">
        <f t="shared" si="987"/>
        <v>0</v>
      </c>
      <c r="BK293" s="6">
        <v>0</v>
      </c>
      <c r="BL293" s="5">
        <v>0</v>
      </c>
      <c r="BM293" s="8">
        <f t="shared" si="988"/>
        <v>0</v>
      </c>
      <c r="BN293" s="6">
        <v>0</v>
      </c>
      <c r="BO293" s="5">
        <v>0</v>
      </c>
      <c r="BP293" s="8">
        <f t="shared" si="989"/>
        <v>0</v>
      </c>
      <c r="BQ293" s="6">
        <v>0</v>
      </c>
      <c r="BR293" s="5">
        <v>0</v>
      </c>
      <c r="BS293" s="8">
        <f t="shared" si="990"/>
        <v>0</v>
      </c>
      <c r="BT293" s="6">
        <v>0</v>
      </c>
      <c r="BU293" s="5">
        <v>0</v>
      </c>
      <c r="BV293" s="8">
        <f t="shared" si="991"/>
        <v>0</v>
      </c>
      <c r="BW293" s="6">
        <v>0</v>
      </c>
      <c r="BX293" s="5">
        <v>0</v>
      </c>
      <c r="BY293" s="8">
        <f t="shared" si="992"/>
        <v>0</v>
      </c>
      <c r="BZ293" s="6">
        <v>0</v>
      </c>
      <c r="CA293" s="5">
        <v>0</v>
      </c>
      <c r="CB293" s="8">
        <f t="shared" si="993"/>
        <v>0</v>
      </c>
      <c r="CC293" s="6">
        <v>0</v>
      </c>
      <c r="CD293" s="5">
        <v>0</v>
      </c>
      <c r="CE293" s="8">
        <f t="shared" si="994"/>
        <v>0</v>
      </c>
      <c r="CF293" s="6">
        <v>0</v>
      </c>
      <c r="CG293" s="5">
        <v>0</v>
      </c>
      <c r="CH293" s="8">
        <f t="shared" si="995"/>
        <v>0</v>
      </c>
      <c r="CI293" s="6">
        <v>0</v>
      </c>
      <c r="CJ293" s="5">
        <v>0</v>
      </c>
      <c r="CK293" s="8">
        <f t="shared" si="996"/>
        <v>0</v>
      </c>
      <c r="CL293" s="6">
        <v>0</v>
      </c>
      <c r="CM293" s="5">
        <v>0</v>
      </c>
      <c r="CN293" s="8">
        <f t="shared" si="997"/>
        <v>0</v>
      </c>
      <c r="CO293" s="6">
        <v>0</v>
      </c>
      <c r="CP293" s="5">
        <v>0</v>
      </c>
      <c r="CQ293" s="8">
        <f t="shared" si="998"/>
        <v>0</v>
      </c>
      <c r="CR293" s="6">
        <v>0</v>
      </c>
      <c r="CS293" s="5">
        <v>0</v>
      </c>
      <c r="CT293" s="8">
        <f t="shared" si="999"/>
        <v>0</v>
      </c>
      <c r="CU293" s="6">
        <v>0</v>
      </c>
      <c r="CV293" s="5">
        <v>0</v>
      </c>
      <c r="CW293" s="8">
        <f t="shared" si="1000"/>
        <v>0</v>
      </c>
      <c r="CX293" s="6">
        <v>0</v>
      </c>
      <c r="CY293" s="5">
        <v>0</v>
      </c>
      <c r="CZ293" s="8">
        <f t="shared" si="1001"/>
        <v>0</v>
      </c>
      <c r="DA293" s="6">
        <v>0</v>
      </c>
      <c r="DB293" s="5">
        <v>0</v>
      </c>
      <c r="DC293" s="8">
        <f t="shared" si="1002"/>
        <v>0</v>
      </c>
      <c r="DD293" s="6">
        <v>0</v>
      </c>
      <c r="DE293" s="5">
        <v>0</v>
      </c>
      <c r="DF293" s="8">
        <f t="shared" si="1003"/>
        <v>0</v>
      </c>
      <c r="DG293" s="6">
        <f t="shared" ref="DG293:DG304" si="1005">SUMIF($C$5:$DF$5,"Ton",C293:DF293)</f>
        <v>0</v>
      </c>
      <c r="DH293" s="8">
        <f t="shared" ref="DH293:DH304" si="1006">SUMIF($C$5:$CP$5,"F*",C293:DF293)</f>
        <v>0</v>
      </c>
    </row>
    <row r="294" spans="1:112" x14ac:dyDescent="0.3">
      <c r="A294" s="51">
        <v>2026</v>
      </c>
      <c r="B294" s="52" t="s">
        <v>4</v>
      </c>
      <c r="C294" s="6">
        <v>0</v>
      </c>
      <c r="D294" s="5">
        <v>0</v>
      </c>
      <c r="E294" s="8">
        <f t="shared" si="1004"/>
        <v>0</v>
      </c>
      <c r="F294" s="6">
        <v>0</v>
      </c>
      <c r="G294" s="5">
        <v>0</v>
      </c>
      <c r="H294" s="8">
        <f t="shared" si="969"/>
        <v>0</v>
      </c>
      <c r="I294" s="6">
        <v>0</v>
      </c>
      <c r="J294" s="5">
        <v>0</v>
      </c>
      <c r="K294" s="8">
        <f t="shared" si="970"/>
        <v>0</v>
      </c>
      <c r="L294" s="6">
        <v>0</v>
      </c>
      <c r="M294" s="5">
        <v>0</v>
      </c>
      <c r="N294" s="8">
        <f t="shared" si="971"/>
        <v>0</v>
      </c>
      <c r="O294" s="6">
        <v>0</v>
      </c>
      <c r="P294" s="5">
        <v>0</v>
      </c>
      <c r="Q294" s="8">
        <f t="shared" si="972"/>
        <v>0</v>
      </c>
      <c r="R294" s="6">
        <v>0</v>
      </c>
      <c r="S294" s="5">
        <v>0</v>
      </c>
      <c r="T294" s="8">
        <f t="shared" si="973"/>
        <v>0</v>
      </c>
      <c r="U294" s="6">
        <v>0</v>
      </c>
      <c r="V294" s="5">
        <v>0</v>
      </c>
      <c r="W294" s="8">
        <f t="shared" si="974"/>
        <v>0</v>
      </c>
      <c r="X294" s="6">
        <v>0</v>
      </c>
      <c r="Y294" s="5">
        <v>0</v>
      </c>
      <c r="Z294" s="8">
        <f t="shared" si="975"/>
        <v>0</v>
      </c>
      <c r="AA294" s="6">
        <v>0</v>
      </c>
      <c r="AB294" s="5">
        <v>0</v>
      </c>
      <c r="AC294" s="8">
        <f t="shared" si="976"/>
        <v>0</v>
      </c>
      <c r="AD294" s="6">
        <v>0</v>
      </c>
      <c r="AE294" s="5">
        <v>0</v>
      </c>
      <c r="AF294" s="8">
        <f t="shared" si="977"/>
        <v>0</v>
      </c>
      <c r="AG294" s="6">
        <v>0</v>
      </c>
      <c r="AH294" s="5">
        <v>0</v>
      </c>
      <c r="AI294" s="8">
        <f t="shared" si="978"/>
        <v>0</v>
      </c>
      <c r="AJ294" s="6">
        <v>0</v>
      </c>
      <c r="AK294" s="5">
        <v>0</v>
      </c>
      <c r="AL294" s="8">
        <f t="shared" si="979"/>
        <v>0</v>
      </c>
      <c r="AM294" s="6">
        <v>0</v>
      </c>
      <c r="AN294" s="5">
        <v>0</v>
      </c>
      <c r="AO294" s="8">
        <f t="shared" si="980"/>
        <v>0</v>
      </c>
      <c r="AP294" s="6">
        <v>0</v>
      </c>
      <c r="AQ294" s="5">
        <v>0</v>
      </c>
      <c r="AR294" s="8">
        <f t="shared" si="981"/>
        <v>0</v>
      </c>
      <c r="AS294" s="6">
        <v>0</v>
      </c>
      <c r="AT294" s="5">
        <v>0</v>
      </c>
      <c r="AU294" s="8">
        <f t="shared" si="982"/>
        <v>0</v>
      </c>
      <c r="AV294" s="6">
        <v>0</v>
      </c>
      <c r="AW294" s="5">
        <v>0</v>
      </c>
      <c r="AX294" s="8">
        <f t="shared" si="983"/>
        <v>0</v>
      </c>
      <c r="AY294" s="6">
        <v>0</v>
      </c>
      <c r="AZ294" s="5">
        <v>0</v>
      </c>
      <c r="BA294" s="8">
        <f t="shared" si="984"/>
        <v>0</v>
      </c>
      <c r="BB294" s="6">
        <v>0</v>
      </c>
      <c r="BC294" s="5">
        <v>0</v>
      </c>
      <c r="BD294" s="8">
        <f t="shared" si="985"/>
        <v>0</v>
      </c>
      <c r="BE294" s="6">
        <v>0</v>
      </c>
      <c r="BF294" s="5">
        <v>0</v>
      </c>
      <c r="BG294" s="8">
        <f t="shared" si="986"/>
        <v>0</v>
      </c>
      <c r="BH294" s="6">
        <v>0</v>
      </c>
      <c r="BI294" s="5">
        <v>0</v>
      </c>
      <c r="BJ294" s="8">
        <f t="shared" si="987"/>
        <v>0</v>
      </c>
      <c r="BK294" s="6">
        <v>0</v>
      </c>
      <c r="BL294" s="5">
        <v>0</v>
      </c>
      <c r="BM294" s="8">
        <f t="shared" si="988"/>
        <v>0</v>
      </c>
      <c r="BN294" s="6">
        <v>0</v>
      </c>
      <c r="BO294" s="5">
        <v>0</v>
      </c>
      <c r="BP294" s="8">
        <f t="shared" si="989"/>
        <v>0</v>
      </c>
      <c r="BQ294" s="6">
        <v>0</v>
      </c>
      <c r="BR294" s="5">
        <v>0</v>
      </c>
      <c r="BS294" s="8">
        <f t="shared" si="990"/>
        <v>0</v>
      </c>
      <c r="BT294" s="6">
        <v>0</v>
      </c>
      <c r="BU294" s="5">
        <v>0</v>
      </c>
      <c r="BV294" s="8">
        <f t="shared" si="991"/>
        <v>0</v>
      </c>
      <c r="BW294" s="6">
        <v>0</v>
      </c>
      <c r="BX294" s="5">
        <v>0</v>
      </c>
      <c r="BY294" s="8">
        <f t="shared" si="992"/>
        <v>0</v>
      </c>
      <c r="BZ294" s="6">
        <v>0</v>
      </c>
      <c r="CA294" s="5">
        <v>0</v>
      </c>
      <c r="CB294" s="8">
        <f t="shared" si="993"/>
        <v>0</v>
      </c>
      <c r="CC294" s="6">
        <v>0</v>
      </c>
      <c r="CD294" s="5">
        <v>0</v>
      </c>
      <c r="CE294" s="8">
        <f t="shared" si="994"/>
        <v>0</v>
      </c>
      <c r="CF294" s="6">
        <v>0</v>
      </c>
      <c r="CG294" s="5">
        <v>0</v>
      </c>
      <c r="CH294" s="8">
        <f t="shared" si="995"/>
        <v>0</v>
      </c>
      <c r="CI294" s="6">
        <v>0</v>
      </c>
      <c r="CJ294" s="5">
        <v>0</v>
      </c>
      <c r="CK294" s="8">
        <f t="shared" si="996"/>
        <v>0</v>
      </c>
      <c r="CL294" s="6">
        <v>0</v>
      </c>
      <c r="CM294" s="5">
        <v>0</v>
      </c>
      <c r="CN294" s="8">
        <f t="shared" si="997"/>
        <v>0</v>
      </c>
      <c r="CO294" s="6">
        <v>0</v>
      </c>
      <c r="CP294" s="5">
        <v>0</v>
      </c>
      <c r="CQ294" s="8">
        <f t="shared" si="998"/>
        <v>0</v>
      </c>
      <c r="CR294" s="6">
        <v>0</v>
      </c>
      <c r="CS294" s="5">
        <v>0</v>
      </c>
      <c r="CT294" s="8">
        <f t="shared" si="999"/>
        <v>0</v>
      </c>
      <c r="CU294" s="6">
        <v>0</v>
      </c>
      <c r="CV294" s="5">
        <v>0</v>
      </c>
      <c r="CW294" s="8">
        <f t="shared" si="1000"/>
        <v>0</v>
      </c>
      <c r="CX294" s="6">
        <v>0</v>
      </c>
      <c r="CY294" s="5">
        <v>0</v>
      </c>
      <c r="CZ294" s="8">
        <f t="shared" si="1001"/>
        <v>0</v>
      </c>
      <c r="DA294" s="6">
        <v>0</v>
      </c>
      <c r="DB294" s="5">
        <v>0</v>
      </c>
      <c r="DC294" s="8">
        <f t="shared" si="1002"/>
        <v>0</v>
      </c>
      <c r="DD294" s="6">
        <v>0</v>
      </c>
      <c r="DE294" s="5">
        <v>0</v>
      </c>
      <c r="DF294" s="8">
        <f t="shared" si="1003"/>
        <v>0</v>
      </c>
      <c r="DG294" s="6">
        <f t="shared" si="1005"/>
        <v>0</v>
      </c>
      <c r="DH294" s="8">
        <f t="shared" si="1006"/>
        <v>0</v>
      </c>
    </row>
    <row r="295" spans="1:112" x14ac:dyDescent="0.3">
      <c r="A295" s="51">
        <v>2026</v>
      </c>
      <c r="B295" s="52" t="s">
        <v>5</v>
      </c>
      <c r="C295" s="6">
        <v>0</v>
      </c>
      <c r="D295" s="5">
        <v>0</v>
      </c>
      <c r="E295" s="8">
        <f>IF(C295=0,0,D295/C295*1000)</f>
        <v>0</v>
      </c>
      <c r="F295" s="6">
        <v>0</v>
      </c>
      <c r="G295" s="5">
        <v>0</v>
      </c>
      <c r="H295" s="8">
        <f t="shared" si="969"/>
        <v>0</v>
      </c>
      <c r="I295" s="6">
        <v>0</v>
      </c>
      <c r="J295" s="5">
        <v>0</v>
      </c>
      <c r="K295" s="8">
        <f t="shared" si="970"/>
        <v>0</v>
      </c>
      <c r="L295" s="6">
        <v>0</v>
      </c>
      <c r="M295" s="5">
        <v>0</v>
      </c>
      <c r="N295" s="8">
        <f t="shared" si="971"/>
        <v>0</v>
      </c>
      <c r="O295" s="6">
        <v>0</v>
      </c>
      <c r="P295" s="5">
        <v>0</v>
      </c>
      <c r="Q295" s="8">
        <f t="shared" si="972"/>
        <v>0</v>
      </c>
      <c r="R295" s="6">
        <v>0</v>
      </c>
      <c r="S295" s="5">
        <v>0</v>
      </c>
      <c r="T295" s="8">
        <f t="shared" si="973"/>
        <v>0</v>
      </c>
      <c r="U295" s="6">
        <v>0</v>
      </c>
      <c r="V295" s="5">
        <v>0</v>
      </c>
      <c r="W295" s="8">
        <f t="shared" si="974"/>
        <v>0</v>
      </c>
      <c r="X295" s="6">
        <v>0</v>
      </c>
      <c r="Y295" s="5">
        <v>0</v>
      </c>
      <c r="Z295" s="8">
        <f t="shared" si="975"/>
        <v>0</v>
      </c>
      <c r="AA295" s="6">
        <v>0</v>
      </c>
      <c r="AB295" s="5">
        <v>0</v>
      </c>
      <c r="AC295" s="8">
        <f t="shared" si="976"/>
        <v>0</v>
      </c>
      <c r="AD295" s="6">
        <v>0</v>
      </c>
      <c r="AE295" s="5">
        <v>0</v>
      </c>
      <c r="AF295" s="8">
        <f t="shared" si="977"/>
        <v>0</v>
      </c>
      <c r="AG295" s="6">
        <v>0</v>
      </c>
      <c r="AH295" s="5">
        <v>0</v>
      </c>
      <c r="AI295" s="8">
        <f t="shared" si="978"/>
        <v>0</v>
      </c>
      <c r="AJ295" s="6">
        <v>0</v>
      </c>
      <c r="AK295" s="5">
        <v>0</v>
      </c>
      <c r="AL295" s="8">
        <f t="shared" si="979"/>
        <v>0</v>
      </c>
      <c r="AM295" s="6">
        <v>0</v>
      </c>
      <c r="AN295" s="5">
        <v>0</v>
      </c>
      <c r="AO295" s="8">
        <f t="shared" si="980"/>
        <v>0</v>
      </c>
      <c r="AP295" s="6">
        <v>0</v>
      </c>
      <c r="AQ295" s="5">
        <v>0</v>
      </c>
      <c r="AR295" s="8">
        <f t="shared" si="981"/>
        <v>0</v>
      </c>
      <c r="AS295" s="6">
        <v>0</v>
      </c>
      <c r="AT295" s="5">
        <v>0</v>
      </c>
      <c r="AU295" s="8">
        <f t="shared" si="982"/>
        <v>0</v>
      </c>
      <c r="AV295" s="6">
        <v>0</v>
      </c>
      <c r="AW295" s="5">
        <v>0</v>
      </c>
      <c r="AX295" s="8">
        <f t="shared" si="983"/>
        <v>0</v>
      </c>
      <c r="AY295" s="6">
        <v>0</v>
      </c>
      <c r="AZ295" s="5">
        <v>0</v>
      </c>
      <c r="BA295" s="8">
        <f t="shared" si="984"/>
        <v>0</v>
      </c>
      <c r="BB295" s="6">
        <v>0</v>
      </c>
      <c r="BC295" s="5">
        <v>0</v>
      </c>
      <c r="BD295" s="8">
        <f t="shared" si="985"/>
        <v>0</v>
      </c>
      <c r="BE295" s="6">
        <v>0</v>
      </c>
      <c r="BF295" s="5">
        <v>0</v>
      </c>
      <c r="BG295" s="8">
        <f t="shared" si="986"/>
        <v>0</v>
      </c>
      <c r="BH295" s="6">
        <v>0</v>
      </c>
      <c r="BI295" s="5">
        <v>0</v>
      </c>
      <c r="BJ295" s="8">
        <f t="shared" si="987"/>
        <v>0</v>
      </c>
      <c r="BK295" s="6">
        <v>0</v>
      </c>
      <c r="BL295" s="5">
        <v>0</v>
      </c>
      <c r="BM295" s="8">
        <f t="shared" si="988"/>
        <v>0</v>
      </c>
      <c r="BN295" s="6">
        <v>0</v>
      </c>
      <c r="BO295" s="5">
        <v>0</v>
      </c>
      <c r="BP295" s="8">
        <f t="shared" si="989"/>
        <v>0</v>
      </c>
      <c r="BQ295" s="6">
        <v>0</v>
      </c>
      <c r="BR295" s="5">
        <v>0</v>
      </c>
      <c r="BS295" s="8">
        <f t="shared" si="990"/>
        <v>0</v>
      </c>
      <c r="BT295" s="6">
        <v>0</v>
      </c>
      <c r="BU295" s="5">
        <v>0</v>
      </c>
      <c r="BV295" s="8">
        <f t="shared" si="991"/>
        <v>0</v>
      </c>
      <c r="BW295" s="6">
        <v>0</v>
      </c>
      <c r="BX295" s="5">
        <v>0</v>
      </c>
      <c r="BY295" s="8">
        <f t="shared" si="992"/>
        <v>0</v>
      </c>
      <c r="BZ295" s="6">
        <v>0</v>
      </c>
      <c r="CA295" s="5">
        <v>0</v>
      </c>
      <c r="CB295" s="8">
        <f t="shared" si="993"/>
        <v>0</v>
      </c>
      <c r="CC295" s="6">
        <v>0</v>
      </c>
      <c r="CD295" s="5">
        <v>0</v>
      </c>
      <c r="CE295" s="8">
        <f t="shared" si="994"/>
        <v>0</v>
      </c>
      <c r="CF295" s="6">
        <v>0</v>
      </c>
      <c r="CG295" s="5">
        <v>0</v>
      </c>
      <c r="CH295" s="8">
        <f t="shared" si="995"/>
        <v>0</v>
      </c>
      <c r="CI295" s="6">
        <v>0</v>
      </c>
      <c r="CJ295" s="5">
        <v>0</v>
      </c>
      <c r="CK295" s="8">
        <f t="shared" si="996"/>
        <v>0</v>
      </c>
      <c r="CL295" s="6">
        <v>0</v>
      </c>
      <c r="CM295" s="5">
        <v>0</v>
      </c>
      <c r="CN295" s="8">
        <f t="shared" si="997"/>
        <v>0</v>
      </c>
      <c r="CO295" s="6">
        <v>0</v>
      </c>
      <c r="CP295" s="5">
        <v>0</v>
      </c>
      <c r="CQ295" s="8">
        <f t="shared" si="998"/>
        <v>0</v>
      </c>
      <c r="CR295" s="6">
        <v>0</v>
      </c>
      <c r="CS295" s="5">
        <v>0</v>
      </c>
      <c r="CT295" s="8">
        <f t="shared" si="999"/>
        <v>0</v>
      </c>
      <c r="CU295" s="6">
        <v>0</v>
      </c>
      <c r="CV295" s="5">
        <v>0</v>
      </c>
      <c r="CW295" s="8">
        <f t="shared" si="1000"/>
        <v>0</v>
      </c>
      <c r="CX295" s="6">
        <v>0</v>
      </c>
      <c r="CY295" s="5">
        <v>0</v>
      </c>
      <c r="CZ295" s="8">
        <f t="shared" si="1001"/>
        <v>0</v>
      </c>
      <c r="DA295" s="6">
        <v>0</v>
      </c>
      <c r="DB295" s="5">
        <v>0</v>
      </c>
      <c r="DC295" s="8">
        <f t="shared" si="1002"/>
        <v>0</v>
      </c>
      <c r="DD295" s="6">
        <v>0</v>
      </c>
      <c r="DE295" s="5">
        <v>0</v>
      </c>
      <c r="DF295" s="8">
        <f t="shared" si="1003"/>
        <v>0</v>
      </c>
      <c r="DG295" s="6">
        <f t="shared" si="1005"/>
        <v>0</v>
      </c>
      <c r="DH295" s="8">
        <f t="shared" si="1006"/>
        <v>0</v>
      </c>
    </row>
    <row r="296" spans="1:112" x14ac:dyDescent="0.3">
      <c r="A296" s="51">
        <v>2026</v>
      </c>
      <c r="B296" s="8" t="s">
        <v>6</v>
      </c>
      <c r="C296" s="6">
        <v>0</v>
      </c>
      <c r="D296" s="5">
        <v>0</v>
      </c>
      <c r="E296" s="8">
        <f t="shared" ref="E296:E303" si="1007">IF(C296=0,0,D296/C296*1000)</f>
        <v>0</v>
      </c>
      <c r="F296" s="6">
        <v>0</v>
      </c>
      <c r="G296" s="5">
        <v>0</v>
      </c>
      <c r="H296" s="8">
        <f t="shared" si="969"/>
        <v>0</v>
      </c>
      <c r="I296" s="6">
        <v>0</v>
      </c>
      <c r="J296" s="5">
        <v>0</v>
      </c>
      <c r="K296" s="8">
        <f t="shared" si="970"/>
        <v>0</v>
      </c>
      <c r="L296" s="6">
        <v>0</v>
      </c>
      <c r="M296" s="5">
        <v>0</v>
      </c>
      <c r="N296" s="8">
        <f t="shared" si="971"/>
        <v>0</v>
      </c>
      <c r="O296" s="6">
        <v>0</v>
      </c>
      <c r="P296" s="5">
        <v>0</v>
      </c>
      <c r="Q296" s="8">
        <f t="shared" si="972"/>
        <v>0</v>
      </c>
      <c r="R296" s="6">
        <v>0</v>
      </c>
      <c r="S296" s="5">
        <v>0</v>
      </c>
      <c r="T296" s="8">
        <f t="shared" si="973"/>
        <v>0</v>
      </c>
      <c r="U296" s="6">
        <v>0</v>
      </c>
      <c r="V296" s="5">
        <v>0</v>
      </c>
      <c r="W296" s="8">
        <f t="shared" si="974"/>
        <v>0</v>
      </c>
      <c r="X296" s="6">
        <v>0</v>
      </c>
      <c r="Y296" s="5">
        <v>0</v>
      </c>
      <c r="Z296" s="8">
        <f t="shared" si="975"/>
        <v>0</v>
      </c>
      <c r="AA296" s="6">
        <v>0</v>
      </c>
      <c r="AB296" s="5">
        <v>0</v>
      </c>
      <c r="AC296" s="8">
        <f t="shared" si="976"/>
        <v>0</v>
      </c>
      <c r="AD296" s="6">
        <v>0</v>
      </c>
      <c r="AE296" s="5">
        <v>0</v>
      </c>
      <c r="AF296" s="8">
        <f t="shared" si="977"/>
        <v>0</v>
      </c>
      <c r="AG296" s="6">
        <v>0</v>
      </c>
      <c r="AH296" s="5">
        <v>0</v>
      </c>
      <c r="AI296" s="8">
        <f t="shared" si="978"/>
        <v>0</v>
      </c>
      <c r="AJ296" s="6">
        <v>0</v>
      </c>
      <c r="AK296" s="5">
        <v>0</v>
      </c>
      <c r="AL296" s="8">
        <f t="shared" si="979"/>
        <v>0</v>
      </c>
      <c r="AM296" s="6">
        <v>0</v>
      </c>
      <c r="AN296" s="5">
        <v>0</v>
      </c>
      <c r="AO296" s="8">
        <f t="shared" si="980"/>
        <v>0</v>
      </c>
      <c r="AP296" s="6">
        <v>0</v>
      </c>
      <c r="AQ296" s="5">
        <v>0</v>
      </c>
      <c r="AR296" s="8">
        <f t="shared" si="981"/>
        <v>0</v>
      </c>
      <c r="AS296" s="6">
        <v>0</v>
      </c>
      <c r="AT296" s="5">
        <v>0</v>
      </c>
      <c r="AU296" s="8">
        <f t="shared" si="982"/>
        <v>0</v>
      </c>
      <c r="AV296" s="6">
        <v>0</v>
      </c>
      <c r="AW296" s="5">
        <v>0</v>
      </c>
      <c r="AX296" s="8">
        <f t="shared" si="983"/>
        <v>0</v>
      </c>
      <c r="AY296" s="6">
        <v>0</v>
      </c>
      <c r="AZ296" s="5">
        <v>0</v>
      </c>
      <c r="BA296" s="8">
        <f t="shared" si="984"/>
        <v>0</v>
      </c>
      <c r="BB296" s="6">
        <v>0</v>
      </c>
      <c r="BC296" s="5">
        <v>0</v>
      </c>
      <c r="BD296" s="8">
        <f t="shared" si="985"/>
        <v>0</v>
      </c>
      <c r="BE296" s="6">
        <v>0</v>
      </c>
      <c r="BF296" s="5">
        <v>0</v>
      </c>
      <c r="BG296" s="8">
        <f t="shared" si="986"/>
        <v>0</v>
      </c>
      <c r="BH296" s="6">
        <v>0</v>
      </c>
      <c r="BI296" s="5">
        <v>0</v>
      </c>
      <c r="BJ296" s="8">
        <f t="shared" si="987"/>
        <v>0</v>
      </c>
      <c r="BK296" s="6">
        <v>0</v>
      </c>
      <c r="BL296" s="5">
        <v>0</v>
      </c>
      <c r="BM296" s="8">
        <f t="shared" si="988"/>
        <v>0</v>
      </c>
      <c r="BN296" s="6">
        <v>0</v>
      </c>
      <c r="BO296" s="5">
        <v>0</v>
      </c>
      <c r="BP296" s="8">
        <f t="shared" si="989"/>
        <v>0</v>
      </c>
      <c r="BQ296" s="6">
        <v>0</v>
      </c>
      <c r="BR296" s="5">
        <v>0</v>
      </c>
      <c r="BS296" s="8">
        <f t="shared" si="990"/>
        <v>0</v>
      </c>
      <c r="BT296" s="6">
        <v>0</v>
      </c>
      <c r="BU296" s="5">
        <v>0</v>
      </c>
      <c r="BV296" s="8">
        <f t="shared" si="991"/>
        <v>0</v>
      </c>
      <c r="BW296" s="6">
        <v>0</v>
      </c>
      <c r="BX296" s="5">
        <v>0</v>
      </c>
      <c r="BY296" s="8">
        <f t="shared" si="992"/>
        <v>0</v>
      </c>
      <c r="BZ296" s="6">
        <v>0</v>
      </c>
      <c r="CA296" s="5">
        <v>0</v>
      </c>
      <c r="CB296" s="8">
        <f t="shared" si="993"/>
        <v>0</v>
      </c>
      <c r="CC296" s="6">
        <v>0</v>
      </c>
      <c r="CD296" s="5">
        <v>0</v>
      </c>
      <c r="CE296" s="8">
        <f t="shared" si="994"/>
        <v>0</v>
      </c>
      <c r="CF296" s="6">
        <v>0</v>
      </c>
      <c r="CG296" s="5">
        <v>0</v>
      </c>
      <c r="CH296" s="8">
        <f t="shared" si="995"/>
        <v>0</v>
      </c>
      <c r="CI296" s="6">
        <v>0</v>
      </c>
      <c r="CJ296" s="5">
        <v>0</v>
      </c>
      <c r="CK296" s="8">
        <f t="shared" si="996"/>
        <v>0</v>
      </c>
      <c r="CL296" s="6">
        <v>0</v>
      </c>
      <c r="CM296" s="5">
        <v>0</v>
      </c>
      <c r="CN296" s="8">
        <f t="shared" si="997"/>
        <v>0</v>
      </c>
      <c r="CO296" s="6">
        <v>0</v>
      </c>
      <c r="CP296" s="5">
        <v>0</v>
      </c>
      <c r="CQ296" s="8">
        <f t="shared" si="998"/>
        <v>0</v>
      </c>
      <c r="CR296" s="6">
        <v>0</v>
      </c>
      <c r="CS296" s="5">
        <v>0</v>
      </c>
      <c r="CT296" s="8">
        <f t="shared" si="999"/>
        <v>0</v>
      </c>
      <c r="CU296" s="6">
        <v>0</v>
      </c>
      <c r="CV296" s="5">
        <v>0</v>
      </c>
      <c r="CW296" s="8">
        <f t="shared" si="1000"/>
        <v>0</v>
      </c>
      <c r="CX296" s="6">
        <v>0</v>
      </c>
      <c r="CY296" s="5">
        <v>0</v>
      </c>
      <c r="CZ296" s="8">
        <f t="shared" si="1001"/>
        <v>0</v>
      </c>
      <c r="DA296" s="6">
        <v>0</v>
      </c>
      <c r="DB296" s="5">
        <v>0</v>
      </c>
      <c r="DC296" s="8">
        <f t="shared" si="1002"/>
        <v>0</v>
      </c>
      <c r="DD296" s="6">
        <v>0</v>
      </c>
      <c r="DE296" s="5">
        <v>0</v>
      </c>
      <c r="DF296" s="8">
        <f t="shared" si="1003"/>
        <v>0</v>
      </c>
      <c r="DG296" s="6">
        <f t="shared" si="1005"/>
        <v>0</v>
      </c>
      <c r="DH296" s="8">
        <f t="shared" si="1006"/>
        <v>0</v>
      </c>
    </row>
    <row r="297" spans="1:112" x14ac:dyDescent="0.3">
      <c r="A297" s="51">
        <v>2026</v>
      </c>
      <c r="B297" s="52" t="s">
        <v>7</v>
      </c>
      <c r="C297" s="6">
        <v>0</v>
      </c>
      <c r="D297" s="5">
        <v>0</v>
      </c>
      <c r="E297" s="8">
        <f t="shared" si="1007"/>
        <v>0</v>
      </c>
      <c r="F297" s="6">
        <v>0</v>
      </c>
      <c r="G297" s="5">
        <v>0</v>
      </c>
      <c r="H297" s="8">
        <f t="shared" si="969"/>
        <v>0</v>
      </c>
      <c r="I297" s="6">
        <v>0</v>
      </c>
      <c r="J297" s="5">
        <v>0</v>
      </c>
      <c r="K297" s="8">
        <f t="shared" si="970"/>
        <v>0</v>
      </c>
      <c r="L297" s="6">
        <v>0</v>
      </c>
      <c r="M297" s="5">
        <v>0</v>
      </c>
      <c r="N297" s="8">
        <f t="shared" si="971"/>
        <v>0</v>
      </c>
      <c r="O297" s="6">
        <v>0</v>
      </c>
      <c r="P297" s="5">
        <v>0</v>
      </c>
      <c r="Q297" s="8">
        <f t="shared" si="972"/>
        <v>0</v>
      </c>
      <c r="R297" s="6">
        <v>0</v>
      </c>
      <c r="S297" s="5">
        <v>0</v>
      </c>
      <c r="T297" s="8">
        <f t="shared" si="973"/>
        <v>0</v>
      </c>
      <c r="U297" s="6">
        <v>0</v>
      </c>
      <c r="V297" s="5">
        <v>0</v>
      </c>
      <c r="W297" s="8">
        <f t="shared" si="974"/>
        <v>0</v>
      </c>
      <c r="X297" s="6">
        <v>0</v>
      </c>
      <c r="Y297" s="5">
        <v>0</v>
      </c>
      <c r="Z297" s="8">
        <f t="shared" si="975"/>
        <v>0</v>
      </c>
      <c r="AA297" s="6">
        <v>0</v>
      </c>
      <c r="AB297" s="5">
        <v>0</v>
      </c>
      <c r="AC297" s="8">
        <f t="shared" si="976"/>
        <v>0</v>
      </c>
      <c r="AD297" s="6">
        <v>0</v>
      </c>
      <c r="AE297" s="5">
        <v>0</v>
      </c>
      <c r="AF297" s="8">
        <f t="shared" si="977"/>
        <v>0</v>
      </c>
      <c r="AG297" s="6">
        <v>0</v>
      </c>
      <c r="AH297" s="5">
        <v>0</v>
      </c>
      <c r="AI297" s="8">
        <f t="shared" si="978"/>
        <v>0</v>
      </c>
      <c r="AJ297" s="6">
        <v>0</v>
      </c>
      <c r="AK297" s="5">
        <v>0</v>
      </c>
      <c r="AL297" s="8">
        <f t="shared" si="979"/>
        <v>0</v>
      </c>
      <c r="AM297" s="6">
        <v>0</v>
      </c>
      <c r="AN297" s="5">
        <v>0</v>
      </c>
      <c r="AO297" s="8">
        <f t="shared" si="980"/>
        <v>0</v>
      </c>
      <c r="AP297" s="6">
        <v>0</v>
      </c>
      <c r="AQ297" s="5">
        <v>0</v>
      </c>
      <c r="AR297" s="8">
        <f t="shared" si="981"/>
        <v>0</v>
      </c>
      <c r="AS297" s="6">
        <v>0</v>
      </c>
      <c r="AT297" s="5">
        <v>0</v>
      </c>
      <c r="AU297" s="8">
        <f t="shared" si="982"/>
        <v>0</v>
      </c>
      <c r="AV297" s="6">
        <v>0</v>
      </c>
      <c r="AW297" s="5">
        <v>0</v>
      </c>
      <c r="AX297" s="8">
        <f t="shared" si="983"/>
        <v>0</v>
      </c>
      <c r="AY297" s="6">
        <v>0</v>
      </c>
      <c r="AZ297" s="5">
        <v>0</v>
      </c>
      <c r="BA297" s="8">
        <f t="shared" si="984"/>
        <v>0</v>
      </c>
      <c r="BB297" s="6">
        <v>0</v>
      </c>
      <c r="BC297" s="5">
        <v>0</v>
      </c>
      <c r="BD297" s="8">
        <f t="shared" si="985"/>
        <v>0</v>
      </c>
      <c r="BE297" s="6">
        <v>0</v>
      </c>
      <c r="BF297" s="5">
        <v>0</v>
      </c>
      <c r="BG297" s="8">
        <f t="shared" si="986"/>
        <v>0</v>
      </c>
      <c r="BH297" s="6">
        <v>0</v>
      </c>
      <c r="BI297" s="5">
        <v>0</v>
      </c>
      <c r="BJ297" s="8">
        <f t="shared" si="987"/>
        <v>0</v>
      </c>
      <c r="BK297" s="6">
        <v>0</v>
      </c>
      <c r="BL297" s="5">
        <v>0</v>
      </c>
      <c r="BM297" s="8">
        <f t="shared" si="988"/>
        <v>0</v>
      </c>
      <c r="BN297" s="6">
        <v>0</v>
      </c>
      <c r="BO297" s="5">
        <v>0</v>
      </c>
      <c r="BP297" s="8">
        <f t="shared" si="989"/>
        <v>0</v>
      </c>
      <c r="BQ297" s="6">
        <v>0</v>
      </c>
      <c r="BR297" s="5">
        <v>0</v>
      </c>
      <c r="BS297" s="8">
        <f t="shared" si="990"/>
        <v>0</v>
      </c>
      <c r="BT297" s="6">
        <v>0</v>
      </c>
      <c r="BU297" s="5">
        <v>0</v>
      </c>
      <c r="BV297" s="8">
        <f t="shared" si="991"/>
        <v>0</v>
      </c>
      <c r="BW297" s="6">
        <v>0</v>
      </c>
      <c r="BX297" s="5">
        <v>0</v>
      </c>
      <c r="BY297" s="8">
        <f t="shared" si="992"/>
        <v>0</v>
      </c>
      <c r="BZ297" s="6">
        <v>0</v>
      </c>
      <c r="CA297" s="5">
        <v>0</v>
      </c>
      <c r="CB297" s="8">
        <f t="shared" si="993"/>
        <v>0</v>
      </c>
      <c r="CC297" s="6">
        <v>0</v>
      </c>
      <c r="CD297" s="5">
        <v>0</v>
      </c>
      <c r="CE297" s="8">
        <f t="shared" si="994"/>
        <v>0</v>
      </c>
      <c r="CF297" s="6">
        <v>0</v>
      </c>
      <c r="CG297" s="5">
        <v>0</v>
      </c>
      <c r="CH297" s="8">
        <f t="shared" si="995"/>
        <v>0</v>
      </c>
      <c r="CI297" s="6">
        <v>0</v>
      </c>
      <c r="CJ297" s="5">
        <v>0</v>
      </c>
      <c r="CK297" s="8">
        <f t="shared" si="996"/>
        <v>0</v>
      </c>
      <c r="CL297" s="6">
        <v>0</v>
      </c>
      <c r="CM297" s="5">
        <v>0</v>
      </c>
      <c r="CN297" s="8">
        <f t="shared" si="997"/>
        <v>0</v>
      </c>
      <c r="CO297" s="6">
        <v>0</v>
      </c>
      <c r="CP297" s="5">
        <v>0</v>
      </c>
      <c r="CQ297" s="8">
        <f t="shared" si="998"/>
        <v>0</v>
      </c>
      <c r="CR297" s="6">
        <v>0</v>
      </c>
      <c r="CS297" s="5">
        <v>0</v>
      </c>
      <c r="CT297" s="8">
        <f t="shared" si="999"/>
        <v>0</v>
      </c>
      <c r="CU297" s="6">
        <v>0</v>
      </c>
      <c r="CV297" s="5">
        <v>0</v>
      </c>
      <c r="CW297" s="8">
        <f t="shared" si="1000"/>
        <v>0</v>
      </c>
      <c r="CX297" s="6">
        <v>0</v>
      </c>
      <c r="CY297" s="5">
        <v>0</v>
      </c>
      <c r="CZ297" s="8">
        <f t="shared" si="1001"/>
        <v>0</v>
      </c>
      <c r="DA297" s="6">
        <v>0</v>
      </c>
      <c r="DB297" s="5">
        <v>0</v>
      </c>
      <c r="DC297" s="8">
        <f t="shared" si="1002"/>
        <v>0</v>
      </c>
      <c r="DD297" s="6">
        <v>0</v>
      </c>
      <c r="DE297" s="5">
        <v>0</v>
      </c>
      <c r="DF297" s="8">
        <f t="shared" si="1003"/>
        <v>0</v>
      </c>
      <c r="DG297" s="6">
        <f t="shared" si="1005"/>
        <v>0</v>
      </c>
      <c r="DH297" s="8">
        <f t="shared" si="1006"/>
        <v>0</v>
      </c>
    </row>
    <row r="298" spans="1:112" x14ac:dyDescent="0.3">
      <c r="A298" s="51">
        <v>2026</v>
      </c>
      <c r="B298" s="52" t="s">
        <v>8</v>
      </c>
      <c r="C298" s="6">
        <v>0</v>
      </c>
      <c r="D298" s="5">
        <v>0</v>
      </c>
      <c r="E298" s="8">
        <f t="shared" si="1007"/>
        <v>0</v>
      </c>
      <c r="F298" s="6">
        <v>0</v>
      </c>
      <c r="G298" s="5">
        <v>0</v>
      </c>
      <c r="H298" s="8">
        <f t="shared" si="969"/>
        <v>0</v>
      </c>
      <c r="I298" s="6">
        <v>0</v>
      </c>
      <c r="J298" s="5">
        <v>0</v>
      </c>
      <c r="K298" s="8">
        <f t="shared" si="970"/>
        <v>0</v>
      </c>
      <c r="L298" s="6">
        <v>0</v>
      </c>
      <c r="M298" s="5">
        <v>0</v>
      </c>
      <c r="N298" s="8">
        <f t="shared" si="971"/>
        <v>0</v>
      </c>
      <c r="O298" s="6">
        <v>0</v>
      </c>
      <c r="P298" s="5">
        <v>0</v>
      </c>
      <c r="Q298" s="8">
        <f t="shared" si="972"/>
        <v>0</v>
      </c>
      <c r="R298" s="6">
        <v>0</v>
      </c>
      <c r="S298" s="5">
        <v>0</v>
      </c>
      <c r="T298" s="8">
        <f t="shared" si="973"/>
        <v>0</v>
      </c>
      <c r="U298" s="6">
        <v>0</v>
      </c>
      <c r="V298" s="5">
        <v>0</v>
      </c>
      <c r="W298" s="8">
        <f t="shared" si="974"/>
        <v>0</v>
      </c>
      <c r="X298" s="6">
        <v>0</v>
      </c>
      <c r="Y298" s="5">
        <v>0</v>
      </c>
      <c r="Z298" s="8">
        <f t="shared" si="975"/>
        <v>0</v>
      </c>
      <c r="AA298" s="6">
        <v>0</v>
      </c>
      <c r="AB298" s="5">
        <v>0</v>
      </c>
      <c r="AC298" s="8">
        <f t="shared" si="976"/>
        <v>0</v>
      </c>
      <c r="AD298" s="6">
        <v>0</v>
      </c>
      <c r="AE298" s="5">
        <v>0</v>
      </c>
      <c r="AF298" s="8">
        <f t="shared" si="977"/>
        <v>0</v>
      </c>
      <c r="AG298" s="6">
        <v>0</v>
      </c>
      <c r="AH298" s="5">
        <v>0</v>
      </c>
      <c r="AI298" s="8">
        <f t="shared" si="978"/>
        <v>0</v>
      </c>
      <c r="AJ298" s="6">
        <v>0</v>
      </c>
      <c r="AK298" s="5">
        <v>0</v>
      </c>
      <c r="AL298" s="8">
        <f t="shared" si="979"/>
        <v>0</v>
      </c>
      <c r="AM298" s="6">
        <v>0</v>
      </c>
      <c r="AN298" s="5">
        <v>0</v>
      </c>
      <c r="AO298" s="8">
        <f t="shared" si="980"/>
        <v>0</v>
      </c>
      <c r="AP298" s="6">
        <v>0</v>
      </c>
      <c r="AQ298" s="5">
        <v>0</v>
      </c>
      <c r="AR298" s="8">
        <f t="shared" si="981"/>
        <v>0</v>
      </c>
      <c r="AS298" s="6">
        <v>0</v>
      </c>
      <c r="AT298" s="5">
        <v>0</v>
      </c>
      <c r="AU298" s="8">
        <f t="shared" si="982"/>
        <v>0</v>
      </c>
      <c r="AV298" s="6">
        <v>0</v>
      </c>
      <c r="AW298" s="5">
        <v>0</v>
      </c>
      <c r="AX298" s="8">
        <f t="shared" si="983"/>
        <v>0</v>
      </c>
      <c r="AY298" s="6">
        <v>0</v>
      </c>
      <c r="AZ298" s="5">
        <v>0</v>
      </c>
      <c r="BA298" s="8">
        <f t="shared" si="984"/>
        <v>0</v>
      </c>
      <c r="BB298" s="6">
        <v>0</v>
      </c>
      <c r="BC298" s="5">
        <v>0</v>
      </c>
      <c r="BD298" s="8">
        <f t="shared" si="985"/>
        <v>0</v>
      </c>
      <c r="BE298" s="6">
        <v>0</v>
      </c>
      <c r="BF298" s="5">
        <v>0</v>
      </c>
      <c r="BG298" s="8">
        <f t="shared" si="986"/>
        <v>0</v>
      </c>
      <c r="BH298" s="6">
        <v>0</v>
      </c>
      <c r="BI298" s="5">
        <v>0</v>
      </c>
      <c r="BJ298" s="8">
        <f t="shared" si="987"/>
        <v>0</v>
      </c>
      <c r="BK298" s="6">
        <v>0</v>
      </c>
      <c r="BL298" s="5">
        <v>0</v>
      </c>
      <c r="BM298" s="8">
        <f t="shared" si="988"/>
        <v>0</v>
      </c>
      <c r="BN298" s="6">
        <v>0</v>
      </c>
      <c r="BO298" s="5">
        <v>0</v>
      </c>
      <c r="BP298" s="8">
        <f t="shared" si="989"/>
        <v>0</v>
      </c>
      <c r="BQ298" s="6">
        <v>0</v>
      </c>
      <c r="BR298" s="5">
        <v>0</v>
      </c>
      <c r="BS298" s="8">
        <f t="shared" si="990"/>
        <v>0</v>
      </c>
      <c r="BT298" s="6">
        <v>0</v>
      </c>
      <c r="BU298" s="5">
        <v>0</v>
      </c>
      <c r="BV298" s="8">
        <f t="shared" si="991"/>
        <v>0</v>
      </c>
      <c r="BW298" s="6">
        <v>0</v>
      </c>
      <c r="BX298" s="5">
        <v>0</v>
      </c>
      <c r="BY298" s="8">
        <f t="shared" si="992"/>
        <v>0</v>
      </c>
      <c r="BZ298" s="6">
        <v>0</v>
      </c>
      <c r="CA298" s="5">
        <v>0</v>
      </c>
      <c r="CB298" s="8">
        <f t="shared" si="993"/>
        <v>0</v>
      </c>
      <c r="CC298" s="6">
        <v>0</v>
      </c>
      <c r="CD298" s="5">
        <v>0</v>
      </c>
      <c r="CE298" s="8">
        <f t="shared" si="994"/>
        <v>0</v>
      </c>
      <c r="CF298" s="6">
        <v>0</v>
      </c>
      <c r="CG298" s="5">
        <v>0</v>
      </c>
      <c r="CH298" s="8">
        <f t="shared" si="995"/>
        <v>0</v>
      </c>
      <c r="CI298" s="6">
        <v>0</v>
      </c>
      <c r="CJ298" s="5">
        <v>0</v>
      </c>
      <c r="CK298" s="8">
        <f t="shared" si="996"/>
        <v>0</v>
      </c>
      <c r="CL298" s="6">
        <v>0</v>
      </c>
      <c r="CM298" s="5">
        <v>0</v>
      </c>
      <c r="CN298" s="8">
        <f t="shared" si="997"/>
        <v>0</v>
      </c>
      <c r="CO298" s="6">
        <v>0</v>
      </c>
      <c r="CP298" s="5">
        <v>0</v>
      </c>
      <c r="CQ298" s="8">
        <f t="shared" si="998"/>
        <v>0</v>
      </c>
      <c r="CR298" s="6">
        <v>0</v>
      </c>
      <c r="CS298" s="5">
        <v>0</v>
      </c>
      <c r="CT298" s="8">
        <f t="shared" si="999"/>
        <v>0</v>
      </c>
      <c r="CU298" s="6">
        <v>0</v>
      </c>
      <c r="CV298" s="5">
        <v>0</v>
      </c>
      <c r="CW298" s="8">
        <f t="shared" si="1000"/>
        <v>0</v>
      </c>
      <c r="CX298" s="6">
        <v>0</v>
      </c>
      <c r="CY298" s="5">
        <v>0</v>
      </c>
      <c r="CZ298" s="8">
        <f t="shared" si="1001"/>
        <v>0</v>
      </c>
      <c r="DA298" s="6">
        <v>0</v>
      </c>
      <c r="DB298" s="5">
        <v>0</v>
      </c>
      <c r="DC298" s="8">
        <f t="shared" si="1002"/>
        <v>0</v>
      </c>
      <c r="DD298" s="6">
        <v>0</v>
      </c>
      <c r="DE298" s="5">
        <v>0</v>
      </c>
      <c r="DF298" s="8">
        <f t="shared" si="1003"/>
        <v>0</v>
      </c>
      <c r="DG298" s="6">
        <f t="shared" si="1005"/>
        <v>0</v>
      </c>
      <c r="DH298" s="8">
        <f t="shared" si="1006"/>
        <v>0</v>
      </c>
    </row>
    <row r="299" spans="1:112" x14ac:dyDescent="0.3">
      <c r="A299" s="51">
        <v>2026</v>
      </c>
      <c r="B299" s="52" t="s">
        <v>9</v>
      </c>
      <c r="C299" s="6">
        <v>0</v>
      </c>
      <c r="D299" s="5">
        <v>0</v>
      </c>
      <c r="E299" s="8">
        <f t="shared" si="1007"/>
        <v>0</v>
      </c>
      <c r="F299" s="6">
        <v>0</v>
      </c>
      <c r="G299" s="5">
        <v>0</v>
      </c>
      <c r="H299" s="8">
        <f t="shared" si="969"/>
        <v>0</v>
      </c>
      <c r="I299" s="6">
        <v>0</v>
      </c>
      <c r="J299" s="5">
        <v>0</v>
      </c>
      <c r="K299" s="8">
        <f t="shared" si="970"/>
        <v>0</v>
      </c>
      <c r="L299" s="6">
        <v>0</v>
      </c>
      <c r="M299" s="5">
        <v>0</v>
      </c>
      <c r="N299" s="8">
        <f t="shared" si="971"/>
        <v>0</v>
      </c>
      <c r="O299" s="6">
        <v>0</v>
      </c>
      <c r="P299" s="5">
        <v>0</v>
      </c>
      <c r="Q299" s="8">
        <f t="shared" si="972"/>
        <v>0</v>
      </c>
      <c r="R299" s="6">
        <v>0</v>
      </c>
      <c r="S299" s="5">
        <v>0</v>
      </c>
      <c r="T299" s="8">
        <f t="shared" si="973"/>
        <v>0</v>
      </c>
      <c r="U299" s="6">
        <v>0</v>
      </c>
      <c r="V299" s="5">
        <v>0</v>
      </c>
      <c r="W299" s="8">
        <f t="shared" si="974"/>
        <v>0</v>
      </c>
      <c r="X299" s="6">
        <v>0</v>
      </c>
      <c r="Y299" s="5">
        <v>0</v>
      </c>
      <c r="Z299" s="8">
        <f t="shared" si="975"/>
        <v>0</v>
      </c>
      <c r="AA299" s="6">
        <v>0</v>
      </c>
      <c r="AB299" s="5">
        <v>0</v>
      </c>
      <c r="AC299" s="8">
        <f t="shared" si="976"/>
        <v>0</v>
      </c>
      <c r="AD299" s="6">
        <v>0</v>
      </c>
      <c r="AE299" s="5">
        <v>0</v>
      </c>
      <c r="AF299" s="8">
        <f t="shared" si="977"/>
        <v>0</v>
      </c>
      <c r="AG299" s="6">
        <v>0</v>
      </c>
      <c r="AH299" s="5">
        <v>0</v>
      </c>
      <c r="AI299" s="8">
        <f t="shared" si="978"/>
        <v>0</v>
      </c>
      <c r="AJ299" s="6">
        <v>0</v>
      </c>
      <c r="AK299" s="5">
        <v>0</v>
      </c>
      <c r="AL299" s="8">
        <f t="shared" si="979"/>
        <v>0</v>
      </c>
      <c r="AM299" s="6">
        <v>0</v>
      </c>
      <c r="AN299" s="5">
        <v>0</v>
      </c>
      <c r="AO299" s="8">
        <f t="shared" si="980"/>
        <v>0</v>
      </c>
      <c r="AP299" s="6">
        <v>0</v>
      </c>
      <c r="AQ299" s="5">
        <v>0</v>
      </c>
      <c r="AR299" s="8">
        <f t="shared" si="981"/>
        <v>0</v>
      </c>
      <c r="AS299" s="6">
        <v>0</v>
      </c>
      <c r="AT299" s="5">
        <v>0</v>
      </c>
      <c r="AU299" s="8">
        <f t="shared" si="982"/>
        <v>0</v>
      </c>
      <c r="AV299" s="6">
        <v>0</v>
      </c>
      <c r="AW299" s="5">
        <v>0</v>
      </c>
      <c r="AX299" s="8">
        <f t="shared" si="983"/>
        <v>0</v>
      </c>
      <c r="AY299" s="6">
        <v>0</v>
      </c>
      <c r="AZ299" s="5">
        <v>0</v>
      </c>
      <c r="BA299" s="8">
        <f t="shared" si="984"/>
        <v>0</v>
      </c>
      <c r="BB299" s="6">
        <v>0</v>
      </c>
      <c r="BC299" s="5">
        <v>0</v>
      </c>
      <c r="BD299" s="8">
        <f t="shared" si="985"/>
        <v>0</v>
      </c>
      <c r="BE299" s="6">
        <v>0</v>
      </c>
      <c r="BF299" s="5">
        <v>0</v>
      </c>
      <c r="BG299" s="8">
        <f t="shared" si="986"/>
        <v>0</v>
      </c>
      <c r="BH299" s="6">
        <v>0</v>
      </c>
      <c r="BI299" s="5">
        <v>0</v>
      </c>
      <c r="BJ299" s="8">
        <f t="shared" si="987"/>
        <v>0</v>
      </c>
      <c r="BK299" s="6">
        <v>0</v>
      </c>
      <c r="BL299" s="5">
        <v>0</v>
      </c>
      <c r="BM299" s="8">
        <f t="shared" si="988"/>
        <v>0</v>
      </c>
      <c r="BN299" s="6">
        <v>0</v>
      </c>
      <c r="BO299" s="5">
        <v>0</v>
      </c>
      <c r="BP299" s="8">
        <f t="shared" si="989"/>
        <v>0</v>
      </c>
      <c r="BQ299" s="6">
        <v>0</v>
      </c>
      <c r="BR299" s="5">
        <v>0</v>
      </c>
      <c r="BS299" s="8">
        <f t="shared" si="990"/>
        <v>0</v>
      </c>
      <c r="BT299" s="6">
        <v>0</v>
      </c>
      <c r="BU299" s="5">
        <v>0</v>
      </c>
      <c r="BV299" s="8">
        <f t="shared" si="991"/>
        <v>0</v>
      </c>
      <c r="BW299" s="6">
        <v>0</v>
      </c>
      <c r="BX299" s="5">
        <v>0</v>
      </c>
      <c r="BY299" s="8">
        <f t="shared" si="992"/>
        <v>0</v>
      </c>
      <c r="BZ299" s="6">
        <v>0</v>
      </c>
      <c r="CA299" s="5">
        <v>0</v>
      </c>
      <c r="CB299" s="8">
        <f t="shared" si="993"/>
        <v>0</v>
      </c>
      <c r="CC299" s="6">
        <v>0</v>
      </c>
      <c r="CD299" s="5">
        <v>0</v>
      </c>
      <c r="CE299" s="8">
        <f t="shared" si="994"/>
        <v>0</v>
      </c>
      <c r="CF299" s="6">
        <v>0</v>
      </c>
      <c r="CG299" s="5">
        <v>0</v>
      </c>
      <c r="CH299" s="8">
        <f t="shared" si="995"/>
        <v>0</v>
      </c>
      <c r="CI299" s="6">
        <v>0</v>
      </c>
      <c r="CJ299" s="5">
        <v>0</v>
      </c>
      <c r="CK299" s="8">
        <f t="shared" si="996"/>
        <v>0</v>
      </c>
      <c r="CL299" s="6">
        <v>0</v>
      </c>
      <c r="CM299" s="5">
        <v>0</v>
      </c>
      <c r="CN299" s="8">
        <f t="shared" si="997"/>
        <v>0</v>
      </c>
      <c r="CO299" s="6">
        <v>0</v>
      </c>
      <c r="CP299" s="5">
        <v>0</v>
      </c>
      <c r="CQ299" s="8">
        <f t="shared" si="998"/>
        <v>0</v>
      </c>
      <c r="CR299" s="6">
        <v>0</v>
      </c>
      <c r="CS299" s="5">
        <v>0</v>
      </c>
      <c r="CT299" s="8">
        <f t="shared" si="999"/>
        <v>0</v>
      </c>
      <c r="CU299" s="6">
        <v>0</v>
      </c>
      <c r="CV299" s="5">
        <v>0</v>
      </c>
      <c r="CW299" s="8">
        <f t="shared" si="1000"/>
        <v>0</v>
      </c>
      <c r="CX299" s="6">
        <v>0</v>
      </c>
      <c r="CY299" s="5">
        <v>0</v>
      </c>
      <c r="CZ299" s="8">
        <f t="shared" si="1001"/>
        <v>0</v>
      </c>
      <c r="DA299" s="6">
        <v>0</v>
      </c>
      <c r="DB299" s="5">
        <v>0</v>
      </c>
      <c r="DC299" s="8">
        <f t="shared" si="1002"/>
        <v>0</v>
      </c>
      <c r="DD299" s="6">
        <v>0</v>
      </c>
      <c r="DE299" s="5">
        <v>0</v>
      </c>
      <c r="DF299" s="8">
        <f t="shared" si="1003"/>
        <v>0</v>
      </c>
      <c r="DG299" s="6">
        <f t="shared" si="1005"/>
        <v>0</v>
      </c>
      <c r="DH299" s="8">
        <f t="shared" si="1006"/>
        <v>0</v>
      </c>
    </row>
    <row r="300" spans="1:112" x14ac:dyDescent="0.3">
      <c r="A300" s="51">
        <v>2026</v>
      </c>
      <c r="B300" s="52" t="s">
        <v>10</v>
      </c>
      <c r="C300" s="6">
        <v>0</v>
      </c>
      <c r="D300" s="5">
        <v>0</v>
      </c>
      <c r="E300" s="8">
        <f t="shared" si="1007"/>
        <v>0</v>
      </c>
      <c r="F300" s="6">
        <v>0</v>
      </c>
      <c r="G300" s="5">
        <v>0</v>
      </c>
      <c r="H300" s="8">
        <f t="shared" si="969"/>
        <v>0</v>
      </c>
      <c r="I300" s="6">
        <v>0</v>
      </c>
      <c r="J300" s="5">
        <v>0</v>
      </c>
      <c r="K300" s="8">
        <f t="shared" si="970"/>
        <v>0</v>
      </c>
      <c r="L300" s="6">
        <v>0</v>
      </c>
      <c r="M300" s="5">
        <v>0</v>
      </c>
      <c r="N300" s="8">
        <f t="shared" si="971"/>
        <v>0</v>
      </c>
      <c r="O300" s="6">
        <v>0</v>
      </c>
      <c r="P300" s="5">
        <v>0</v>
      </c>
      <c r="Q300" s="8">
        <f t="shared" si="972"/>
        <v>0</v>
      </c>
      <c r="R300" s="6">
        <v>0</v>
      </c>
      <c r="S300" s="5">
        <v>0</v>
      </c>
      <c r="T300" s="8">
        <f t="shared" si="973"/>
        <v>0</v>
      </c>
      <c r="U300" s="6">
        <v>0</v>
      </c>
      <c r="V300" s="5">
        <v>0</v>
      </c>
      <c r="W300" s="8">
        <f t="shared" si="974"/>
        <v>0</v>
      </c>
      <c r="X300" s="6">
        <v>0</v>
      </c>
      <c r="Y300" s="5">
        <v>0</v>
      </c>
      <c r="Z300" s="8">
        <f t="shared" si="975"/>
        <v>0</v>
      </c>
      <c r="AA300" s="6">
        <v>0</v>
      </c>
      <c r="AB300" s="5">
        <v>0</v>
      </c>
      <c r="AC300" s="8">
        <f t="shared" si="976"/>
        <v>0</v>
      </c>
      <c r="AD300" s="6">
        <v>0</v>
      </c>
      <c r="AE300" s="5">
        <v>0</v>
      </c>
      <c r="AF300" s="8">
        <f t="shared" si="977"/>
        <v>0</v>
      </c>
      <c r="AG300" s="6">
        <v>0</v>
      </c>
      <c r="AH300" s="5">
        <v>0</v>
      </c>
      <c r="AI300" s="8">
        <f t="shared" si="978"/>
        <v>0</v>
      </c>
      <c r="AJ300" s="6">
        <v>0</v>
      </c>
      <c r="AK300" s="5">
        <v>0</v>
      </c>
      <c r="AL300" s="8">
        <f t="shared" si="979"/>
        <v>0</v>
      </c>
      <c r="AM300" s="6">
        <v>0</v>
      </c>
      <c r="AN300" s="5">
        <v>0</v>
      </c>
      <c r="AO300" s="8">
        <f t="shared" si="980"/>
        <v>0</v>
      </c>
      <c r="AP300" s="6">
        <v>0</v>
      </c>
      <c r="AQ300" s="5">
        <v>0</v>
      </c>
      <c r="AR300" s="8">
        <f t="shared" si="981"/>
        <v>0</v>
      </c>
      <c r="AS300" s="6">
        <v>0</v>
      </c>
      <c r="AT300" s="5">
        <v>0</v>
      </c>
      <c r="AU300" s="8">
        <f t="shared" si="982"/>
        <v>0</v>
      </c>
      <c r="AV300" s="6">
        <v>0</v>
      </c>
      <c r="AW300" s="5">
        <v>0</v>
      </c>
      <c r="AX300" s="8">
        <f t="shared" si="983"/>
        <v>0</v>
      </c>
      <c r="AY300" s="6">
        <v>0</v>
      </c>
      <c r="AZ300" s="5">
        <v>0</v>
      </c>
      <c r="BA300" s="8">
        <f t="shared" si="984"/>
        <v>0</v>
      </c>
      <c r="BB300" s="6">
        <v>0</v>
      </c>
      <c r="BC300" s="5">
        <v>0</v>
      </c>
      <c r="BD300" s="8">
        <f t="shared" si="985"/>
        <v>0</v>
      </c>
      <c r="BE300" s="6">
        <v>0</v>
      </c>
      <c r="BF300" s="5">
        <v>0</v>
      </c>
      <c r="BG300" s="8">
        <f t="shared" si="986"/>
        <v>0</v>
      </c>
      <c r="BH300" s="6">
        <v>0</v>
      </c>
      <c r="BI300" s="5">
        <v>0</v>
      </c>
      <c r="BJ300" s="8">
        <f t="shared" si="987"/>
        <v>0</v>
      </c>
      <c r="BK300" s="6">
        <v>0</v>
      </c>
      <c r="BL300" s="5">
        <v>0</v>
      </c>
      <c r="BM300" s="8">
        <f t="shared" si="988"/>
        <v>0</v>
      </c>
      <c r="BN300" s="6">
        <v>0</v>
      </c>
      <c r="BO300" s="5">
        <v>0</v>
      </c>
      <c r="BP300" s="8">
        <f t="shared" si="989"/>
        <v>0</v>
      </c>
      <c r="BQ300" s="6">
        <v>0</v>
      </c>
      <c r="BR300" s="5">
        <v>0</v>
      </c>
      <c r="BS300" s="8">
        <f t="shared" si="990"/>
        <v>0</v>
      </c>
      <c r="BT300" s="6">
        <v>0</v>
      </c>
      <c r="BU300" s="5">
        <v>0</v>
      </c>
      <c r="BV300" s="8">
        <f t="shared" si="991"/>
        <v>0</v>
      </c>
      <c r="BW300" s="6">
        <v>0</v>
      </c>
      <c r="BX300" s="5">
        <v>0</v>
      </c>
      <c r="BY300" s="8">
        <f t="shared" si="992"/>
        <v>0</v>
      </c>
      <c r="BZ300" s="6">
        <v>0</v>
      </c>
      <c r="CA300" s="5">
        <v>0</v>
      </c>
      <c r="CB300" s="8">
        <f t="shared" si="993"/>
        <v>0</v>
      </c>
      <c r="CC300" s="6">
        <v>0</v>
      </c>
      <c r="CD300" s="5">
        <v>0</v>
      </c>
      <c r="CE300" s="8">
        <f t="shared" si="994"/>
        <v>0</v>
      </c>
      <c r="CF300" s="6">
        <v>0</v>
      </c>
      <c r="CG300" s="5">
        <v>0</v>
      </c>
      <c r="CH300" s="8">
        <f t="shared" si="995"/>
        <v>0</v>
      </c>
      <c r="CI300" s="6">
        <v>0</v>
      </c>
      <c r="CJ300" s="5">
        <v>0</v>
      </c>
      <c r="CK300" s="8">
        <f t="shared" si="996"/>
        <v>0</v>
      </c>
      <c r="CL300" s="6">
        <v>0</v>
      </c>
      <c r="CM300" s="5">
        <v>0</v>
      </c>
      <c r="CN300" s="8">
        <f t="shared" si="997"/>
        <v>0</v>
      </c>
      <c r="CO300" s="6">
        <v>0</v>
      </c>
      <c r="CP300" s="5">
        <v>0</v>
      </c>
      <c r="CQ300" s="8">
        <f t="shared" si="998"/>
        <v>0</v>
      </c>
      <c r="CR300" s="6">
        <v>0</v>
      </c>
      <c r="CS300" s="5">
        <v>0</v>
      </c>
      <c r="CT300" s="8">
        <f t="shared" si="999"/>
        <v>0</v>
      </c>
      <c r="CU300" s="6">
        <v>0</v>
      </c>
      <c r="CV300" s="5">
        <v>0</v>
      </c>
      <c r="CW300" s="8">
        <f t="shared" si="1000"/>
        <v>0</v>
      </c>
      <c r="CX300" s="6">
        <v>0</v>
      </c>
      <c r="CY300" s="5">
        <v>0</v>
      </c>
      <c r="CZ300" s="8">
        <f t="shared" si="1001"/>
        <v>0</v>
      </c>
      <c r="DA300" s="6">
        <v>0</v>
      </c>
      <c r="DB300" s="5">
        <v>0</v>
      </c>
      <c r="DC300" s="8">
        <f t="shared" si="1002"/>
        <v>0</v>
      </c>
      <c r="DD300" s="6">
        <v>0</v>
      </c>
      <c r="DE300" s="5">
        <v>0</v>
      </c>
      <c r="DF300" s="8">
        <f t="shared" si="1003"/>
        <v>0</v>
      </c>
      <c r="DG300" s="6">
        <f t="shared" si="1005"/>
        <v>0</v>
      </c>
      <c r="DH300" s="8">
        <f t="shared" si="1006"/>
        <v>0</v>
      </c>
    </row>
    <row r="301" spans="1:112" x14ac:dyDescent="0.3">
      <c r="A301" s="51">
        <v>2026</v>
      </c>
      <c r="B301" s="52" t="s">
        <v>11</v>
      </c>
      <c r="C301" s="6">
        <v>0</v>
      </c>
      <c r="D301" s="5">
        <v>0</v>
      </c>
      <c r="E301" s="8">
        <f t="shared" si="1007"/>
        <v>0</v>
      </c>
      <c r="F301" s="6">
        <v>0</v>
      </c>
      <c r="G301" s="5">
        <v>0</v>
      </c>
      <c r="H301" s="8">
        <f t="shared" si="969"/>
        <v>0</v>
      </c>
      <c r="I301" s="6">
        <v>0</v>
      </c>
      <c r="J301" s="5">
        <v>0</v>
      </c>
      <c r="K301" s="8">
        <f t="shared" si="970"/>
        <v>0</v>
      </c>
      <c r="L301" s="6">
        <v>0</v>
      </c>
      <c r="M301" s="5">
        <v>0</v>
      </c>
      <c r="N301" s="8">
        <f t="shared" si="971"/>
        <v>0</v>
      </c>
      <c r="O301" s="6">
        <v>0</v>
      </c>
      <c r="P301" s="5">
        <v>0</v>
      </c>
      <c r="Q301" s="8">
        <f t="shared" si="972"/>
        <v>0</v>
      </c>
      <c r="R301" s="6">
        <v>0</v>
      </c>
      <c r="S301" s="5">
        <v>0</v>
      </c>
      <c r="T301" s="8">
        <f t="shared" si="973"/>
        <v>0</v>
      </c>
      <c r="U301" s="6">
        <v>0</v>
      </c>
      <c r="V301" s="5">
        <v>0</v>
      </c>
      <c r="W301" s="8">
        <f t="shared" si="974"/>
        <v>0</v>
      </c>
      <c r="X301" s="6">
        <v>0</v>
      </c>
      <c r="Y301" s="5">
        <v>0</v>
      </c>
      <c r="Z301" s="8">
        <f t="shared" si="975"/>
        <v>0</v>
      </c>
      <c r="AA301" s="6">
        <v>0</v>
      </c>
      <c r="AB301" s="5">
        <v>0</v>
      </c>
      <c r="AC301" s="8">
        <f t="shared" si="976"/>
        <v>0</v>
      </c>
      <c r="AD301" s="6">
        <v>0</v>
      </c>
      <c r="AE301" s="5">
        <v>0</v>
      </c>
      <c r="AF301" s="8">
        <f t="shared" si="977"/>
        <v>0</v>
      </c>
      <c r="AG301" s="6">
        <v>0</v>
      </c>
      <c r="AH301" s="5">
        <v>0</v>
      </c>
      <c r="AI301" s="8">
        <f t="shared" si="978"/>
        <v>0</v>
      </c>
      <c r="AJ301" s="6">
        <v>0</v>
      </c>
      <c r="AK301" s="5">
        <v>0</v>
      </c>
      <c r="AL301" s="8">
        <f t="shared" si="979"/>
        <v>0</v>
      </c>
      <c r="AM301" s="6">
        <v>0</v>
      </c>
      <c r="AN301" s="5">
        <v>0</v>
      </c>
      <c r="AO301" s="8">
        <f t="shared" si="980"/>
        <v>0</v>
      </c>
      <c r="AP301" s="6">
        <v>0</v>
      </c>
      <c r="AQ301" s="5">
        <v>0</v>
      </c>
      <c r="AR301" s="8">
        <f t="shared" si="981"/>
        <v>0</v>
      </c>
      <c r="AS301" s="6">
        <v>0</v>
      </c>
      <c r="AT301" s="5">
        <v>0</v>
      </c>
      <c r="AU301" s="8">
        <f t="shared" si="982"/>
        <v>0</v>
      </c>
      <c r="AV301" s="6">
        <v>0</v>
      </c>
      <c r="AW301" s="5">
        <v>0</v>
      </c>
      <c r="AX301" s="8">
        <f t="shared" si="983"/>
        <v>0</v>
      </c>
      <c r="AY301" s="6">
        <v>0</v>
      </c>
      <c r="AZ301" s="5">
        <v>0</v>
      </c>
      <c r="BA301" s="8">
        <f t="shared" si="984"/>
        <v>0</v>
      </c>
      <c r="BB301" s="6">
        <v>0</v>
      </c>
      <c r="BC301" s="5">
        <v>0</v>
      </c>
      <c r="BD301" s="8">
        <f t="shared" si="985"/>
        <v>0</v>
      </c>
      <c r="BE301" s="6">
        <v>0</v>
      </c>
      <c r="BF301" s="5">
        <v>0</v>
      </c>
      <c r="BG301" s="8">
        <f t="shared" si="986"/>
        <v>0</v>
      </c>
      <c r="BH301" s="6">
        <v>0</v>
      </c>
      <c r="BI301" s="5">
        <v>0</v>
      </c>
      <c r="BJ301" s="8">
        <f t="shared" si="987"/>
        <v>0</v>
      </c>
      <c r="BK301" s="6">
        <v>0</v>
      </c>
      <c r="BL301" s="5">
        <v>0</v>
      </c>
      <c r="BM301" s="8">
        <f t="shared" si="988"/>
        <v>0</v>
      </c>
      <c r="BN301" s="6">
        <v>0</v>
      </c>
      <c r="BO301" s="5">
        <v>0</v>
      </c>
      <c r="BP301" s="8">
        <f t="shared" si="989"/>
        <v>0</v>
      </c>
      <c r="BQ301" s="6">
        <v>0</v>
      </c>
      <c r="BR301" s="5">
        <v>0</v>
      </c>
      <c r="BS301" s="8">
        <f t="shared" si="990"/>
        <v>0</v>
      </c>
      <c r="BT301" s="6">
        <v>0</v>
      </c>
      <c r="BU301" s="5">
        <v>0</v>
      </c>
      <c r="BV301" s="8">
        <f t="shared" si="991"/>
        <v>0</v>
      </c>
      <c r="BW301" s="6">
        <v>0</v>
      </c>
      <c r="BX301" s="5">
        <v>0</v>
      </c>
      <c r="BY301" s="8">
        <f t="shared" si="992"/>
        <v>0</v>
      </c>
      <c r="BZ301" s="6">
        <v>0</v>
      </c>
      <c r="CA301" s="5">
        <v>0</v>
      </c>
      <c r="CB301" s="8">
        <f t="shared" si="993"/>
        <v>0</v>
      </c>
      <c r="CC301" s="6">
        <v>0</v>
      </c>
      <c r="CD301" s="5">
        <v>0</v>
      </c>
      <c r="CE301" s="8">
        <f t="shared" si="994"/>
        <v>0</v>
      </c>
      <c r="CF301" s="6">
        <v>0</v>
      </c>
      <c r="CG301" s="5">
        <v>0</v>
      </c>
      <c r="CH301" s="8">
        <f t="shared" si="995"/>
        <v>0</v>
      </c>
      <c r="CI301" s="6">
        <v>0</v>
      </c>
      <c r="CJ301" s="5">
        <v>0</v>
      </c>
      <c r="CK301" s="8">
        <f t="shared" si="996"/>
        <v>0</v>
      </c>
      <c r="CL301" s="6">
        <v>0</v>
      </c>
      <c r="CM301" s="5">
        <v>0</v>
      </c>
      <c r="CN301" s="8">
        <f t="shared" si="997"/>
        <v>0</v>
      </c>
      <c r="CO301" s="6">
        <v>0</v>
      </c>
      <c r="CP301" s="5">
        <v>0</v>
      </c>
      <c r="CQ301" s="8">
        <f t="shared" si="998"/>
        <v>0</v>
      </c>
      <c r="CR301" s="6">
        <v>0</v>
      </c>
      <c r="CS301" s="5">
        <v>0</v>
      </c>
      <c r="CT301" s="8">
        <f t="shared" si="999"/>
        <v>0</v>
      </c>
      <c r="CU301" s="6">
        <v>0</v>
      </c>
      <c r="CV301" s="5">
        <v>0</v>
      </c>
      <c r="CW301" s="8">
        <f t="shared" si="1000"/>
        <v>0</v>
      </c>
      <c r="CX301" s="6">
        <v>0</v>
      </c>
      <c r="CY301" s="5">
        <v>0</v>
      </c>
      <c r="CZ301" s="8">
        <f t="shared" si="1001"/>
        <v>0</v>
      </c>
      <c r="DA301" s="6">
        <v>0</v>
      </c>
      <c r="DB301" s="5">
        <v>0</v>
      </c>
      <c r="DC301" s="8">
        <f t="shared" si="1002"/>
        <v>0</v>
      </c>
      <c r="DD301" s="6">
        <v>0</v>
      </c>
      <c r="DE301" s="5">
        <v>0</v>
      </c>
      <c r="DF301" s="8">
        <f t="shared" si="1003"/>
        <v>0</v>
      </c>
      <c r="DG301" s="6">
        <f t="shared" si="1005"/>
        <v>0</v>
      </c>
      <c r="DH301" s="8">
        <f t="shared" si="1006"/>
        <v>0</v>
      </c>
    </row>
    <row r="302" spans="1:112" x14ac:dyDescent="0.3">
      <c r="A302" s="51">
        <v>2026</v>
      </c>
      <c r="B302" s="8" t="s">
        <v>12</v>
      </c>
      <c r="C302" s="6">
        <v>0</v>
      </c>
      <c r="D302" s="5">
        <v>0</v>
      </c>
      <c r="E302" s="8">
        <f t="shared" si="1007"/>
        <v>0</v>
      </c>
      <c r="F302" s="6">
        <v>0</v>
      </c>
      <c r="G302" s="5">
        <v>0</v>
      </c>
      <c r="H302" s="8">
        <f t="shared" si="969"/>
        <v>0</v>
      </c>
      <c r="I302" s="6">
        <v>0</v>
      </c>
      <c r="J302" s="5">
        <v>0</v>
      </c>
      <c r="K302" s="8">
        <f t="shared" si="970"/>
        <v>0</v>
      </c>
      <c r="L302" s="6">
        <v>0</v>
      </c>
      <c r="M302" s="5">
        <v>0</v>
      </c>
      <c r="N302" s="8">
        <f t="shared" si="971"/>
        <v>0</v>
      </c>
      <c r="O302" s="6">
        <v>0</v>
      </c>
      <c r="P302" s="5">
        <v>0</v>
      </c>
      <c r="Q302" s="8">
        <f t="shared" si="972"/>
        <v>0</v>
      </c>
      <c r="R302" s="6">
        <v>0</v>
      </c>
      <c r="S302" s="5">
        <v>0</v>
      </c>
      <c r="T302" s="8">
        <f t="shared" si="973"/>
        <v>0</v>
      </c>
      <c r="U302" s="6">
        <v>0</v>
      </c>
      <c r="V302" s="5">
        <v>0</v>
      </c>
      <c r="W302" s="8">
        <f t="shared" si="974"/>
        <v>0</v>
      </c>
      <c r="X302" s="6">
        <v>0</v>
      </c>
      <c r="Y302" s="5">
        <v>0</v>
      </c>
      <c r="Z302" s="8">
        <f t="shared" si="975"/>
        <v>0</v>
      </c>
      <c r="AA302" s="6">
        <v>0</v>
      </c>
      <c r="AB302" s="5">
        <v>0</v>
      </c>
      <c r="AC302" s="8">
        <f t="shared" si="976"/>
        <v>0</v>
      </c>
      <c r="AD302" s="6">
        <v>0</v>
      </c>
      <c r="AE302" s="5">
        <v>0</v>
      </c>
      <c r="AF302" s="8">
        <f t="shared" si="977"/>
        <v>0</v>
      </c>
      <c r="AG302" s="6">
        <v>0</v>
      </c>
      <c r="AH302" s="5">
        <v>0</v>
      </c>
      <c r="AI302" s="8">
        <f t="shared" si="978"/>
        <v>0</v>
      </c>
      <c r="AJ302" s="6">
        <v>0</v>
      </c>
      <c r="AK302" s="5">
        <v>0</v>
      </c>
      <c r="AL302" s="8">
        <f t="shared" si="979"/>
        <v>0</v>
      </c>
      <c r="AM302" s="6">
        <v>0</v>
      </c>
      <c r="AN302" s="5">
        <v>0</v>
      </c>
      <c r="AO302" s="8">
        <f t="shared" si="980"/>
        <v>0</v>
      </c>
      <c r="AP302" s="6">
        <v>0</v>
      </c>
      <c r="AQ302" s="5">
        <v>0</v>
      </c>
      <c r="AR302" s="8">
        <f t="shared" si="981"/>
        <v>0</v>
      </c>
      <c r="AS302" s="6">
        <v>0</v>
      </c>
      <c r="AT302" s="5">
        <v>0</v>
      </c>
      <c r="AU302" s="8">
        <f t="shared" si="982"/>
        <v>0</v>
      </c>
      <c r="AV302" s="6">
        <v>0</v>
      </c>
      <c r="AW302" s="5">
        <v>0</v>
      </c>
      <c r="AX302" s="8">
        <f t="shared" si="983"/>
        <v>0</v>
      </c>
      <c r="AY302" s="6">
        <v>0</v>
      </c>
      <c r="AZ302" s="5">
        <v>0</v>
      </c>
      <c r="BA302" s="8">
        <f t="shared" si="984"/>
        <v>0</v>
      </c>
      <c r="BB302" s="6">
        <v>0</v>
      </c>
      <c r="BC302" s="5">
        <v>0</v>
      </c>
      <c r="BD302" s="8">
        <f t="shared" si="985"/>
        <v>0</v>
      </c>
      <c r="BE302" s="6">
        <v>0</v>
      </c>
      <c r="BF302" s="5">
        <v>0</v>
      </c>
      <c r="BG302" s="8">
        <f t="shared" si="986"/>
        <v>0</v>
      </c>
      <c r="BH302" s="6">
        <v>0</v>
      </c>
      <c r="BI302" s="5">
        <v>0</v>
      </c>
      <c r="BJ302" s="8">
        <f t="shared" si="987"/>
        <v>0</v>
      </c>
      <c r="BK302" s="6">
        <v>0</v>
      </c>
      <c r="BL302" s="5">
        <v>0</v>
      </c>
      <c r="BM302" s="8">
        <f t="shared" si="988"/>
        <v>0</v>
      </c>
      <c r="BN302" s="6">
        <v>0</v>
      </c>
      <c r="BO302" s="5">
        <v>0</v>
      </c>
      <c r="BP302" s="8">
        <f t="shared" si="989"/>
        <v>0</v>
      </c>
      <c r="BQ302" s="6">
        <v>0</v>
      </c>
      <c r="BR302" s="5">
        <v>0</v>
      </c>
      <c r="BS302" s="8">
        <f t="shared" si="990"/>
        <v>0</v>
      </c>
      <c r="BT302" s="6">
        <v>0</v>
      </c>
      <c r="BU302" s="5">
        <v>0</v>
      </c>
      <c r="BV302" s="8">
        <f t="shared" si="991"/>
        <v>0</v>
      </c>
      <c r="BW302" s="6">
        <v>0</v>
      </c>
      <c r="BX302" s="5">
        <v>0</v>
      </c>
      <c r="BY302" s="8">
        <f t="shared" si="992"/>
        <v>0</v>
      </c>
      <c r="BZ302" s="6">
        <v>0</v>
      </c>
      <c r="CA302" s="5">
        <v>0</v>
      </c>
      <c r="CB302" s="8">
        <f t="shared" si="993"/>
        <v>0</v>
      </c>
      <c r="CC302" s="6">
        <v>0</v>
      </c>
      <c r="CD302" s="5">
        <v>0</v>
      </c>
      <c r="CE302" s="8">
        <f t="shared" si="994"/>
        <v>0</v>
      </c>
      <c r="CF302" s="6">
        <v>0</v>
      </c>
      <c r="CG302" s="5">
        <v>0</v>
      </c>
      <c r="CH302" s="8">
        <f t="shared" si="995"/>
        <v>0</v>
      </c>
      <c r="CI302" s="6">
        <v>0</v>
      </c>
      <c r="CJ302" s="5">
        <v>0</v>
      </c>
      <c r="CK302" s="8">
        <f t="shared" si="996"/>
        <v>0</v>
      </c>
      <c r="CL302" s="6">
        <v>0</v>
      </c>
      <c r="CM302" s="5">
        <v>0</v>
      </c>
      <c r="CN302" s="8">
        <f t="shared" si="997"/>
        <v>0</v>
      </c>
      <c r="CO302" s="6">
        <v>0</v>
      </c>
      <c r="CP302" s="5">
        <v>0</v>
      </c>
      <c r="CQ302" s="8">
        <f t="shared" si="998"/>
        <v>0</v>
      </c>
      <c r="CR302" s="6">
        <v>0</v>
      </c>
      <c r="CS302" s="5">
        <v>0</v>
      </c>
      <c r="CT302" s="8">
        <f t="shared" si="999"/>
        <v>0</v>
      </c>
      <c r="CU302" s="6">
        <v>0</v>
      </c>
      <c r="CV302" s="5">
        <v>0</v>
      </c>
      <c r="CW302" s="8">
        <f t="shared" si="1000"/>
        <v>0</v>
      </c>
      <c r="CX302" s="6">
        <v>0</v>
      </c>
      <c r="CY302" s="5">
        <v>0</v>
      </c>
      <c r="CZ302" s="8">
        <f t="shared" si="1001"/>
        <v>0</v>
      </c>
      <c r="DA302" s="6">
        <v>0</v>
      </c>
      <c r="DB302" s="5">
        <v>0</v>
      </c>
      <c r="DC302" s="8">
        <f t="shared" si="1002"/>
        <v>0</v>
      </c>
      <c r="DD302" s="6">
        <v>0</v>
      </c>
      <c r="DE302" s="5">
        <v>0</v>
      </c>
      <c r="DF302" s="8">
        <f t="shared" si="1003"/>
        <v>0</v>
      </c>
      <c r="DG302" s="6">
        <f t="shared" si="1005"/>
        <v>0</v>
      </c>
      <c r="DH302" s="8">
        <f t="shared" si="1006"/>
        <v>0</v>
      </c>
    </row>
    <row r="303" spans="1:112" x14ac:dyDescent="0.3">
      <c r="A303" s="51">
        <v>2026</v>
      </c>
      <c r="B303" s="52" t="s">
        <v>13</v>
      </c>
      <c r="C303" s="6">
        <v>0</v>
      </c>
      <c r="D303" s="5">
        <v>0</v>
      </c>
      <c r="E303" s="8">
        <f t="shared" si="1007"/>
        <v>0</v>
      </c>
      <c r="F303" s="6">
        <v>0</v>
      </c>
      <c r="G303" s="5">
        <v>0</v>
      </c>
      <c r="H303" s="8">
        <f t="shared" si="969"/>
        <v>0</v>
      </c>
      <c r="I303" s="6">
        <v>0</v>
      </c>
      <c r="J303" s="5">
        <v>0</v>
      </c>
      <c r="K303" s="8">
        <f t="shared" si="970"/>
        <v>0</v>
      </c>
      <c r="L303" s="6">
        <v>0</v>
      </c>
      <c r="M303" s="5">
        <v>0</v>
      </c>
      <c r="N303" s="8">
        <f t="shared" si="971"/>
        <v>0</v>
      </c>
      <c r="O303" s="6">
        <v>0</v>
      </c>
      <c r="P303" s="5">
        <v>0</v>
      </c>
      <c r="Q303" s="8">
        <f t="shared" si="972"/>
        <v>0</v>
      </c>
      <c r="R303" s="6">
        <v>0</v>
      </c>
      <c r="S303" s="5">
        <v>0</v>
      </c>
      <c r="T303" s="8">
        <f t="shared" si="973"/>
        <v>0</v>
      </c>
      <c r="U303" s="6">
        <v>0</v>
      </c>
      <c r="V303" s="5">
        <v>0</v>
      </c>
      <c r="W303" s="8">
        <f t="shared" si="974"/>
        <v>0</v>
      </c>
      <c r="X303" s="6">
        <v>0</v>
      </c>
      <c r="Y303" s="5">
        <v>0</v>
      </c>
      <c r="Z303" s="8">
        <f t="shared" si="975"/>
        <v>0</v>
      </c>
      <c r="AA303" s="6">
        <v>0</v>
      </c>
      <c r="AB303" s="5">
        <v>0</v>
      </c>
      <c r="AC303" s="8">
        <f t="shared" si="976"/>
        <v>0</v>
      </c>
      <c r="AD303" s="6">
        <v>0</v>
      </c>
      <c r="AE303" s="5">
        <v>0</v>
      </c>
      <c r="AF303" s="8">
        <f t="shared" si="977"/>
        <v>0</v>
      </c>
      <c r="AG303" s="6">
        <v>0</v>
      </c>
      <c r="AH303" s="5">
        <v>0</v>
      </c>
      <c r="AI303" s="8">
        <f t="shared" si="978"/>
        <v>0</v>
      </c>
      <c r="AJ303" s="6">
        <v>0</v>
      </c>
      <c r="AK303" s="5">
        <v>0</v>
      </c>
      <c r="AL303" s="8">
        <f t="shared" si="979"/>
        <v>0</v>
      </c>
      <c r="AM303" s="6">
        <v>0</v>
      </c>
      <c r="AN303" s="5">
        <v>0</v>
      </c>
      <c r="AO303" s="8">
        <f t="shared" si="980"/>
        <v>0</v>
      </c>
      <c r="AP303" s="6">
        <v>0</v>
      </c>
      <c r="AQ303" s="5">
        <v>0</v>
      </c>
      <c r="AR303" s="8">
        <f t="shared" si="981"/>
        <v>0</v>
      </c>
      <c r="AS303" s="6">
        <v>0</v>
      </c>
      <c r="AT303" s="5">
        <v>0</v>
      </c>
      <c r="AU303" s="8">
        <f t="shared" si="982"/>
        <v>0</v>
      </c>
      <c r="AV303" s="6">
        <v>0</v>
      </c>
      <c r="AW303" s="5">
        <v>0</v>
      </c>
      <c r="AX303" s="8">
        <f t="shared" si="983"/>
        <v>0</v>
      </c>
      <c r="AY303" s="6">
        <v>0</v>
      </c>
      <c r="AZ303" s="5">
        <v>0</v>
      </c>
      <c r="BA303" s="8">
        <f t="shared" si="984"/>
        <v>0</v>
      </c>
      <c r="BB303" s="6">
        <v>0</v>
      </c>
      <c r="BC303" s="5">
        <v>0</v>
      </c>
      <c r="BD303" s="8">
        <f t="shared" si="985"/>
        <v>0</v>
      </c>
      <c r="BE303" s="6">
        <v>0</v>
      </c>
      <c r="BF303" s="5">
        <v>0</v>
      </c>
      <c r="BG303" s="8">
        <f t="shared" si="986"/>
        <v>0</v>
      </c>
      <c r="BH303" s="6">
        <v>0</v>
      </c>
      <c r="BI303" s="5">
        <v>0</v>
      </c>
      <c r="BJ303" s="8">
        <f t="shared" si="987"/>
        <v>0</v>
      </c>
      <c r="BK303" s="6">
        <v>0</v>
      </c>
      <c r="BL303" s="5">
        <v>0</v>
      </c>
      <c r="BM303" s="8">
        <f t="shared" si="988"/>
        <v>0</v>
      </c>
      <c r="BN303" s="6">
        <v>0</v>
      </c>
      <c r="BO303" s="5">
        <v>0</v>
      </c>
      <c r="BP303" s="8">
        <f t="shared" si="989"/>
        <v>0</v>
      </c>
      <c r="BQ303" s="6">
        <v>0</v>
      </c>
      <c r="BR303" s="5">
        <v>0</v>
      </c>
      <c r="BS303" s="8">
        <f t="shared" si="990"/>
        <v>0</v>
      </c>
      <c r="BT303" s="6">
        <v>0</v>
      </c>
      <c r="BU303" s="5">
        <v>0</v>
      </c>
      <c r="BV303" s="8">
        <f t="shared" si="991"/>
        <v>0</v>
      </c>
      <c r="BW303" s="6">
        <v>0</v>
      </c>
      <c r="BX303" s="5">
        <v>0</v>
      </c>
      <c r="BY303" s="8">
        <f t="shared" si="992"/>
        <v>0</v>
      </c>
      <c r="BZ303" s="6">
        <v>0</v>
      </c>
      <c r="CA303" s="5">
        <v>0</v>
      </c>
      <c r="CB303" s="8">
        <f t="shared" si="993"/>
        <v>0</v>
      </c>
      <c r="CC303" s="6">
        <v>0</v>
      </c>
      <c r="CD303" s="5">
        <v>0</v>
      </c>
      <c r="CE303" s="8">
        <f t="shared" si="994"/>
        <v>0</v>
      </c>
      <c r="CF303" s="6">
        <v>0</v>
      </c>
      <c r="CG303" s="5">
        <v>0</v>
      </c>
      <c r="CH303" s="8">
        <f t="shared" si="995"/>
        <v>0</v>
      </c>
      <c r="CI303" s="6">
        <v>0</v>
      </c>
      <c r="CJ303" s="5">
        <v>0</v>
      </c>
      <c r="CK303" s="8">
        <f t="shared" si="996"/>
        <v>0</v>
      </c>
      <c r="CL303" s="6">
        <v>0</v>
      </c>
      <c r="CM303" s="5">
        <v>0</v>
      </c>
      <c r="CN303" s="8">
        <f t="shared" si="997"/>
        <v>0</v>
      </c>
      <c r="CO303" s="6">
        <v>0</v>
      </c>
      <c r="CP303" s="5">
        <v>0</v>
      </c>
      <c r="CQ303" s="8">
        <f t="shared" si="998"/>
        <v>0</v>
      </c>
      <c r="CR303" s="6">
        <v>0</v>
      </c>
      <c r="CS303" s="5">
        <v>0</v>
      </c>
      <c r="CT303" s="8">
        <f t="shared" si="999"/>
        <v>0</v>
      </c>
      <c r="CU303" s="6">
        <v>0</v>
      </c>
      <c r="CV303" s="5">
        <v>0</v>
      </c>
      <c r="CW303" s="8">
        <f t="shared" si="1000"/>
        <v>0</v>
      </c>
      <c r="CX303" s="6">
        <v>0</v>
      </c>
      <c r="CY303" s="5">
        <v>0</v>
      </c>
      <c r="CZ303" s="8">
        <f t="shared" si="1001"/>
        <v>0</v>
      </c>
      <c r="DA303" s="6">
        <v>0</v>
      </c>
      <c r="DB303" s="5">
        <v>0</v>
      </c>
      <c r="DC303" s="8">
        <f t="shared" si="1002"/>
        <v>0</v>
      </c>
      <c r="DD303" s="6">
        <v>0</v>
      </c>
      <c r="DE303" s="5">
        <v>0</v>
      </c>
      <c r="DF303" s="8">
        <f t="shared" si="1003"/>
        <v>0</v>
      </c>
      <c r="DG303" s="6">
        <f t="shared" si="1005"/>
        <v>0</v>
      </c>
      <c r="DH303" s="8">
        <f t="shared" si="1006"/>
        <v>0</v>
      </c>
    </row>
    <row r="304" spans="1:112" ht="15" thickBot="1" x14ac:dyDescent="0.35">
      <c r="A304" s="43"/>
      <c r="B304" s="53" t="s">
        <v>14</v>
      </c>
      <c r="C304" s="32">
        <f t="shared" ref="C304:D304" si="1008">SUM(C292:C303)</f>
        <v>0</v>
      </c>
      <c r="D304" s="31">
        <f t="shared" si="1008"/>
        <v>0</v>
      </c>
      <c r="E304" s="33"/>
      <c r="F304" s="32">
        <f t="shared" ref="F304:G304" si="1009">SUM(F292:F303)</f>
        <v>0</v>
      </c>
      <c r="G304" s="31">
        <f t="shared" si="1009"/>
        <v>0</v>
      </c>
      <c r="H304" s="33"/>
      <c r="I304" s="32">
        <f t="shared" ref="I304:J304" si="1010">SUM(I292:I303)</f>
        <v>0</v>
      </c>
      <c r="J304" s="31">
        <f t="shared" si="1010"/>
        <v>0</v>
      </c>
      <c r="K304" s="33"/>
      <c r="L304" s="32">
        <f t="shared" ref="L304:M304" si="1011">SUM(L292:L303)</f>
        <v>0</v>
      </c>
      <c r="M304" s="31">
        <f t="shared" si="1011"/>
        <v>0</v>
      </c>
      <c r="N304" s="33"/>
      <c r="O304" s="32">
        <f t="shared" ref="O304:P304" si="1012">SUM(O292:O303)</f>
        <v>0</v>
      </c>
      <c r="P304" s="31">
        <f t="shared" si="1012"/>
        <v>0</v>
      </c>
      <c r="Q304" s="33"/>
      <c r="R304" s="32">
        <f t="shared" ref="R304:S304" si="1013">SUM(R292:R303)</f>
        <v>0</v>
      </c>
      <c r="S304" s="31">
        <f t="shared" si="1013"/>
        <v>0</v>
      </c>
      <c r="T304" s="33"/>
      <c r="U304" s="32">
        <f t="shared" ref="U304:V304" si="1014">SUM(U292:U303)</f>
        <v>0</v>
      </c>
      <c r="V304" s="31">
        <f t="shared" si="1014"/>
        <v>0</v>
      </c>
      <c r="W304" s="33"/>
      <c r="X304" s="32">
        <f t="shared" ref="X304:Y304" si="1015">SUM(X292:X303)</f>
        <v>0</v>
      </c>
      <c r="Y304" s="31">
        <f t="shared" si="1015"/>
        <v>0</v>
      </c>
      <c r="Z304" s="33"/>
      <c r="AA304" s="32">
        <f t="shared" ref="AA304:AB304" si="1016">SUM(AA292:AA303)</f>
        <v>0</v>
      </c>
      <c r="AB304" s="31">
        <f t="shared" si="1016"/>
        <v>0</v>
      </c>
      <c r="AC304" s="33"/>
      <c r="AD304" s="32">
        <f t="shared" ref="AD304:AE304" si="1017">SUM(AD292:AD303)</f>
        <v>0</v>
      </c>
      <c r="AE304" s="31">
        <f t="shared" si="1017"/>
        <v>0</v>
      </c>
      <c r="AF304" s="33"/>
      <c r="AG304" s="32">
        <f t="shared" ref="AG304:AH304" si="1018">SUM(AG292:AG303)</f>
        <v>0</v>
      </c>
      <c r="AH304" s="31">
        <f t="shared" si="1018"/>
        <v>0</v>
      </c>
      <c r="AI304" s="33"/>
      <c r="AJ304" s="32">
        <f t="shared" ref="AJ304:AK304" si="1019">SUM(AJ292:AJ303)</f>
        <v>0</v>
      </c>
      <c r="AK304" s="31">
        <f t="shared" si="1019"/>
        <v>0</v>
      </c>
      <c r="AL304" s="33"/>
      <c r="AM304" s="32">
        <f t="shared" ref="AM304:AN304" si="1020">SUM(AM292:AM303)</f>
        <v>0</v>
      </c>
      <c r="AN304" s="31">
        <f t="shared" si="1020"/>
        <v>0</v>
      </c>
      <c r="AO304" s="33"/>
      <c r="AP304" s="32">
        <f t="shared" ref="AP304:AQ304" si="1021">SUM(AP292:AP303)</f>
        <v>0</v>
      </c>
      <c r="AQ304" s="31">
        <f t="shared" si="1021"/>
        <v>0</v>
      </c>
      <c r="AR304" s="33"/>
      <c r="AS304" s="32">
        <f t="shared" ref="AS304:AT304" si="1022">SUM(AS292:AS303)</f>
        <v>0</v>
      </c>
      <c r="AT304" s="31">
        <f t="shared" si="1022"/>
        <v>0</v>
      </c>
      <c r="AU304" s="33"/>
      <c r="AV304" s="32">
        <f t="shared" ref="AV304:AW304" si="1023">SUM(AV292:AV303)</f>
        <v>0</v>
      </c>
      <c r="AW304" s="31">
        <f t="shared" si="1023"/>
        <v>0</v>
      </c>
      <c r="AX304" s="33"/>
      <c r="AY304" s="32">
        <f t="shared" ref="AY304:AZ304" si="1024">SUM(AY292:AY303)</f>
        <v>0</v>
      </c>
      <c r="AZ304" s="31">
        <f t="shared" si="1024"/>
        <v>0</v>
      </c>
      <c r="BA304" s="33"/>
      <c r="BB304" s="32">
        <f t="shared" ref="BB304:BC304" si="1025">SUM(BB292:BB303)</f>
        <v>0</v>
      </c>
      <c r="BC304" s="31">
        <f t="shared" si="1025"/>
        <v>0</v>
      </c>
      <c r="BD304" s="33"/>
      <c r="BE304" s="32">
        <f t="shared" ref="BE304:BF304" si="1026">SUM(BE292:BE303)</f>
        <v>0</v>
      </c>
      <c r="BF304" s="31">
        <f t="shared" si="1026"/>
        <v>0</v>
      </c>
      <c r="BG304" s="33"/>
      <c r="BH304" s="32">
        <f t="shared" ref="BH304:BI304" si="1027">SUM(BH292:BH303)</f>
        <v>0</v>
      </c>
      <c r="BI304" s="31">
        <f t="shared" si="1027"/>
        <v>0</v>
      </c>
      <c r="BJ304" s="33"/>
      <c r="BK304" s="32">
        <f t="shared" ref="BK304:BL304" si="1028">SUM(BK292:BK303)</f>
        <v>0</v>
      </c>
      <c r="BL304" s="31">
        <f t="shared" si="1028"/>
        <v>0</v>
      </c>
      <c r="BM304" s="33"/>
      <c r="BN304" s="32">
        <f t="shared" ref="BN304:BO304" si="1029">SUM(BN292:BN303)</f>
        <v>0</v>
      </c>
      <c r="BO304" s="31">
        <f t="shared" si="1029"/>
        <v>0</v>
      </c>
      <c r="BP304" s="33"/>
      <c r="BQ304" s="32">
        <f t="shared" ref="BQ304:BR304" si="1030">SUM(BQ292:BQ303)</f>
        <v>0</v>
      </c>
      <c r="BR304" s="31">
        <f t="shared" si="1030"/>
        <v>0</v>
      </c>
      <c r="BS304" s="33"/>
      <c r="BT304" s="32">
        <f t="shared" ref="BT304:BU304" si="1031">SUM(BT292:BT303)</f>
        <v>0</v>
      </c>
      <c r="BU304" s="31">
        <f t="shared" si="1031"/>
        <v>0</v>
      </c>
      <c r="BV304" s="33"/>
      <c r="BW304" s="32">
        <f t="shared" ref="BW304:BX304" si="1032">SUM(BW292:BW303)</f>
        <v>0</v>
      </c>
      <c r="BX304" s="31">
        <f t="shared" si="1032"/>
        <v>0</v>
      </c>
      <c r="BY304" s="33"/>
      <c r="BZ304" s="32">
        <f t="shared" ref="BZ304:CA304" si="1033">SUM(BZ292:BZ303)</f>
        <v>0</v>
      </c>
      <c r="CA304" s="31">
        <f t="shared" si="1033"/>
        <v>0</v>
      </c>
      <c r="CB304" s="33"/>
      <c r="CC304" s="32">
        <f t="shared" ref="CC304:CD304" si="1034">SUM(CC292:CC303)</f>
        <v>0</v>
      </c>
      <c r="CD304" s="31">
        <f t="shared" si="1034"/>
        <v>0</v>
      </c>
      <c r="CE304" s="33"/>
      <c r="CF304" s="32">
        <f t="shared" ref="CF304:CG304" si="1035">SUM(CF292:CF303)</f>
        <v>0.24</v>
      </c>
      <c r="CG304" s="31">
        <f t="shared" si="1035"/>
        <v>1.7110000000000001</v>
      </c>
      <c r="CH304" s="33"/>
      <c r="CI304" s="32">
        <f t="shared" ref="CI304:CJ304" si="1036">SUM(CI292:CI303)</f>
        <v>0</v>
      </c>
      <c r="CJ304" s="31">
        <f t="shared" si="1036"/>
        <v>0</v>
      </c>
      <c r="CK304" s="33"/>
      <c r="CL304" s="32">
        <f t="shared" ref="CL304:CM304" si="1037">SUM(CL292:CL303)</f>
        <v>0</v>
      </c>
      <c r="CM304" s="31">
        <f t="shared" si="1037"/>
        <v>0</v>
      </c>
      <c r="CN304" s="33"/>
      <c r="CO304" s="32">
        <f t="shared" ref="CO304:CP304" si="1038">SUM(CO292:CO303)</f>
        <v>0</v>
      </c>
      <c r="CP304" s="31">
        <f t="shared" si="1038"/>
        <v>0</v>
      </c>
      <c r="CQ304" s="33"/>
      <c r="CR304" s="32">
        <f t="shared" ref="CR304:CS304" si="1039">SUM(CR292:CR303)</f>
        <v>0</v>
      </c>
      <c r="CS304" s="31">
        <f t="shared" si="1039"/>
        <v>0</v>
      </c>
      <c r="CT304" s="33"/>
      <c r="CU304" s="32">
        <f t="shared" ref="CU304:CV304" si="1040">SUM(CU292:CU303)</f>
        <v>0</v>
      </c>
      <c r="CV304" s="31">
        <f t="shared" si="1040"/>
        <v>0</v>
      </c>
      <c r="CW304" s="33"/>
      <c r="CX304" s="32">
        <f t="shared" ref="CX304:CY304" si="1041">SUM(CX292:CX303)</f>
        <v>0</v>
      </c>
      <c r="CY304" s="31">
        <f t="shared" si="1041"/>
        <v>0</v>
      </c>
      <c r="CZ304" s="33"/>
      <c r="DA304" s="32">
        <f t="shared" ref="DA304:DB304" si="1042">SUM(DA292:DA303)</f>
        <v>0</v>
      </c>
      <c r="DB304" s="31">
        <f t="shared" si="1042"/>
        <v>0</v>
      </c>
      <c r="DC304" s="33"/>
      <c r="DD304" s="32">
        <f t="shared" ref="DD304:DE304" si="1043">SUM(DD292:DD303)</f>
        <v>0</v>
      </c>
      <c r="DE304" s="31">
        <f t="shared" si="1043"/>
        <v>0</v>
      </c>
      <c r="DF304" s="33"/>
      <c r="DG304" s="32">
        <f t="shared" si="1005"/>
        <v>0.24</v>
      </c>
      <c r="DH304" s="33">
        <f t="shared" si="1006"/>
        <v>1.7110000000000001</v>
      </c>
    </row>
    <row r="305" spans="1:112" hidden="1" x14ac:dyDescent="0.3">
      <c r="A305" s="51"/>
      <c r="B305" s="52" t="s">
        <v>2</v>
      </c>
      <c r="C305" s="6">
        <v>0</v>
      </c>
      <c r="D305" s="5">
        <v>0</v>
      </c>
      <c r="E305" s="8">
        <f>IF(C305=0,0,D305/C305*1000)</f>
        <v>0</v>
      </c>
      <c r="F305" s="6">
        <v>0</v>
      </c>
      <c r="G305" s="5">
        <v>0</v>
      </c>
      <c r="H305" s="8">
        <f t="shared" ref="H305:H316" si="1044">IF(F305=0,0,G305/F305*1000)</f>
        <v>0</v>
      </c>
      <c r="I305" s="6">
        <v>0</v>
      </c>
      <c r="J305" s="5">
        <v>0</v>
      </c>
      <c r="K305" s="8">
        <f t="shared" ref="K305:K316" si="1045">IF(I305=0,0,J305/I305*1000)</f>
        <v>0</v>
      </c>
      <c r="L305" s="6">
        <v>0</v>
      </c>
      <c r="M305" s="5">
        <v>0</v>
      </c>
      <c r="N305" s="8">
        <f t="shared" ref="N305:N316" si="1046">IF(L305=0,0,M305/L305*1000)</f>
        <v>0</v>
      </c>
      <c r="O305" s="6">
        <v>0</v>
      </c>
      <c r="P305" s="5">
        <v>0</v>
      </c>
      <c r="Q305" s="8">
        <f t="shared" ref="Q305:Q316" si="1047">IF(O305=0,0,P305/O305*1000)</f>
        <v>0</v>
      </c>
      <c r="R305" s="6">
        <v>0</v>
      </c>
      <c r="S305" s="5">
        <v>0</v>
      </c>
      <c r="T305" s="8">
        <f t="shared" ref="T305:T316" si="1048">IF(R305=0,0,S305/R305*1000)</f>
        <v>0</v>
      </c>
      <c r="U305" s="6">
        <v>0</v>
      </c>
      <c r="V305" s="5">
        <v>0</v>
      </c>
      <c r="W305" s="8">
        <f t="shared" ref="W305:W316" si="1049">IF(U305=0,0,V305/U305*1000)</f>
        <v>0</v>
      </c>
      <c r="X305" s="6">
        <v>0</v>
      </c>
      <c r="Y305" s="5">
        <v>0</v>
      </c>
      <c r="Z305" s="8">
        <f t="shared" ref="Z305:Z316" si="1050">IF(X305=0,0,Y305/X305*1000)</f>
        <v>0</v>
      </c>
      <c r="AA305" s="6">
        <v>0</v>
      </c>
      <c r="AB305" s="5">
        <v>0</v>
      </c>
      <c r="AC305" s="8">
        <f t="shared" ref="AC305:AC316" si="1051">IF(AA305=0,0,AB305/AA305*1000)</f>
        <v>0</v>
      </c>
      <c r="AD305" s="6">
        <v>0</v>
      </c>
      <c r="AE305" s="5">
        <v>0</v>
      </c>
      <c r="AF305" s="8">
        <f t="shared" ref="AF305:AF316" si="1052">IF(AD305=0,0,AE305/AD305*1000)</f>
        <v>0</v>
      </c>
      <c r="AG305" s="6">
        <v>0</v>
      </c>
      <c r="AH305" s="5">
        <v>0</v>
      </c>
      <c r="AI305" s="8">
        <f t="shared" ref="AI305:AI316" si="1053">IF(AG305=0,0,AH305/AG305*1000)</f>
        <v>0</v>
      </c>
      <c r="AJ305" s="6">
        <v>0</v>
      </c>
      <c r="AK305" s="5">
        <v>0</v>
      </c>
      <c r="AL305" s="8">
        <f t="shared" ref="AL305:AL316" si="1054">IF(AJ305=0,0,AK305/AJ305*1000)</f>
        <v>0</v>
      </c>
      <c r="AM305" s="6">
        <v>0</v>
      </c>
      <c r="AN305" s="5">
        <v>0</v>
      </c>
      <c r="AO305" s="8">
        <f t="shared" ref="AO305:AO316" si="1055">IF(AM305=0,0,AN305/AM305*1000)</f>
        <v>0</v>
      </c>
      <c r="AP305" s="6">
        <v>0</v>
      </c>
      <c r="AQ305" s="5">
        <v>0</v>
      </c>
      <c r="AR305" s="8">
        <f t="shared" ref="AR305:AR316" si="1056">IF(AP305=0,0,AQ305/AP305*1000)</f>
        <v>0</v>
      </c>
      <c r="AS305" s="6">
        <v>0</v>
      </c>
      <c r="AT305" s="5">
        <v>0</v>
      </c>
      <c r="AU305" s="8">
        <f t="shared" ref="AU305:AU316" si="1057">IF(AS305=0,0,AT305/AS305*1000)</f>
        <v>0</v>
      </c>
      <c r="AV305" s="6">
        <v>0</v>
      </c>
      <c r="AW305" s="5">
        <v>0</v>
      </c>
      <c r="AX305" s="8">
        <f t="shared" ref="AX305:AX316" si="1058">IF(AV305=0,0,AW305/AV305*1000)</f>
        <v>0</v>
      </c>
      <c r="AY305" s="6">
        <v>0</v>
      </c>
      <c r="AZ305" s="5">
        <v>0</v>
      </c>
      <c r="BA305" s="8">
        <f t="shared" ref="BA305:BA316" si="1059">IF(AY305=0,0,AZ305/AY305*1000)</f>
        <v>0</v>
      </c>
      <c r="BB305" s="6">
        <v>0</v>
      </c>
      <c r="BC305" s="5">
        <v>0</v>
      </c>
      <c r="BD305" s="8">
        <f t="shared" ref="BD305:BD316" si="1060">IF(BB305=0,0,BC305/BB305*1000)</f>
        <v>0</v>
      </c>
      <c r="BE305" s="6">
        <v>0</v>
      </c>
      <c r="BF305" s="5">
        <v>0</v>
      </c>
      <c r="BG305" s="8">
        <f t="shared" ref="BG305:BG316" si="1061">IF(BE305=0,0,BF305/BE305*1000)</f>
        <v>0</v>
      </c>
      <c r="BH305" s="6">
        <v>0</v>
      </c>
      <c r="BI305" s="5">
        <v>0</v>
      </c>
      <c r="BJ305" s="8">
        <f t="shared" ref="BJ305:BJ316" si="1062">IF(BH305=0,0,BI305/BH305*1000)</f>
        <v>0</v>
      </c>
      <c r="BK305" s="6">
        <v>0</v>
      </c>
      <c r="BL305" s="5">
        <v>0</v>
      </c>
      <c r="BM305" s="8">
        <f t="shared" ref="BM305:BM316" si="1063">IF(BK305=0,0,BL305/BK305*1000)</f>
        <v>0</v>
      </c>
      <c r="BN305" s="6">
        <v>0</v>
      </c>
      <c r="BO305" s="5">
        <v>0</v>
      </c>
      <c r="BP305" s="8">
        <f t="shared" ref="BP305:BP316" si="1064">IF(BN305=0,0,BO305/BN305*1000)</f>
        <v>0</v>
      </c>
      <c r="BQ305" s="6">
        <v>0</v>
      </c>
      <c r="BR305" s="5">
        <v>0</v>
      </c>
      <c r="BS305" s="8">
        <f t="shared" ref="BS305:BS316" si="1065">IF(BQ305=0,0,BR305/BQ305*1000)</f>
        <v>0</v>
      </c>
      <c r="BT305" s="6">
        <v>0</v>
      </c>
      <c r="BU305" s="5">
        <v>0</v>
      </c>
      <c r="BV305" s="8">
        <f t="shared" ref="BV305:BV316" si="1066">IF(BT305=0,0,BU305/BT305*1000)</f>
        <v>0</v>
      </c>
      <c r="BW305" s="6">
        <v>0</v>
      </c>
      <c r="BX305" s="5">
        <v>0</v>
      </c>
      <c r="BY305" s="8">
        <f t="shared" ref="BY305:BY316" si="1067">IF(BW305=0,0,BX305/BW305*1000)</f>
        <v>0</v>
      </c>
      <c r="BZ305" s="6">
        <v>0</v>
      </c>
      <c r="CA305" s="5">
        <v>0</v>
      </c>
      <c r="CB305" s="8">
        <f t="shared" ref="CB305:CB316" si="1068">IF(BZ305=0,0,CA305/BZ305*1000)</f>
        <v>0</v>
      </c>
      <c r="CC305" s="6">
        <v>0</v>
      </c>
      <c r="CD305" s="5">
        <v>0</v>
      </c>
      <c r="CE305" s="8">
        <f t="shared" ref="CE305:CE316" si="1069">IF(CC305=0,0,CD305/CC305*1000)</f>
        <v>0</v>
      </c>
      <c r="CF305" s="6">
        <v>0</v>
      </c>
      <c r="CG305" s="5">
        <v>0</v>
      </c>
      <c r="CH305" s="8">
        <f t="shared" ref="CH305:CH316" si="1070">IF(CF305=0,0,CG305/CF305*1000)</f>
        <v>0</v>
      </c>
      <c r="CI305" s="6">
        <v>0</v>
      </c>
      <c r="CJ305" s="5">
        <v>0</v>
      </c>
      <c r="CK305" s="8">
        <f t="shared" ref="CK305:CK316" si="1071">IF(CI305=0,0,CJ305/CI305*1000)</f>
        <v>0</v>
      </c>
      <c r="CL305" s="6">
        <v>0</v>
      </c>
      <c r="CM305" s="5">
        <v>0</v>
      </c>
      <c r="CN305" s="8">
        <f t="shared" ref="CN305:CN316" si="1072">IF(CL305=0,0,CM305/CL305*1000)</f>
        <v>0</v>
      </c>
      <c r="CO305" s="6">
        <v>0</v>
      </c>
      <c r="CP305" s="5">
        <v>0</v>
      </c>
      <c r="CQ305" s="8">
        <f t="shared" ref="CQ305:CQ316" si="1073">IF(CO305=0,0,CP305/CO305*1000)</f>
        <v>0</v>
      </c>
      <c r="CR305" s="6">
        <v>0</v>
      </c>
      <c r="CS305" s="5">
        <v>0</v>
      </c>
      <c r="CT305" s="8">
        <f t="shared" ref="CT305:CT316" si="1074">IF(CR305=0,0,CS305/CR305*1000)</f>
        <v>0</v>
      </c>
      <c r="CU305" s="6">
        <v>0</v>
      </c>
      <c r="CV305" s="5">
        <v>0</v>
      </c>
      <c r="CW305" s="8">
        <f t="shared" ref="CW305:CW316" si="1075">IF(CU305=0,0,CV305/CU305*1000)</f>
        <v>0</v>
      </c>
      <c r="CX305" s="6">
        <v>0</v>
      </c>
      <c r="CY305" s="5">
        <v>0</v>
      </c>
      <c r="CZ305" s="8">
        <f t="shared" ref="CZ305:CZ316" si="1076">IF(CX305=0,0,CY305/CX305*1000)</f>
        <v>0</v>
      </c>
      <c r="DA305" s="6">
        <v>0</v>
      </c>
      <c r="DB305" s="5">
        <v>0</v>
      </c>
      <c r="DC305" s="8">
        <f t="shared" ref="DC305:DC316" si="1077">IF(DA305=0,0,DB305/DA305*1000)</f>
        <v>0</v>
      </c>
      <c r="DD305" s="6">
        <v>0</v>
      </c>
      <c r="DE305" s="5">
        <v>0</v>
      </c>
      <c r="DF305" s="8">
        <f t="shared" ref="DF305:DF316" si="1078">IF(DD305=0,0,DE305/DD305*1000)</f>
        <v>0</v>
      </c>
      <c r="DG305" s="6">
        <f>SUMIF($C$5:$DF$5,"Ton",C305:DF305)</f>
        <v>0</v>
      </c>
      <c r="DH305" s="8">
        <f>SUMIF($C$5:$CP$5,"F*",C305:DF305)</f>
        <v>0</v>
      </c>
    </row>
    <row r="306" spans="1:112" hidden="1" x14ac:dyDescent="0.3">
      <c r="A306" s="51"/>
      <c r="B306" s="52" t="s">
        <v>3</v>
      </c>
      <c r="C306" s="6">
        <v>0</v>
      </c>
      <c r="D306" s="5">
        <v>0</v>
      </c>
      <c r="E306" s="8">
        <f t="shared" ref="E306:E307" si="1079">IF(C306=0,0,D306/C306*1000)</f>
        <v>0</v>
      </c>
      <c r="F306" s="6">
        <v>0</v>
      </c>
      <c r="G306" s="5">
        <v>0</v>
      </c>
      <c r="H306" s="8">
        <f t="shared" si="1044"/>
        <v>0</v>
      </c>
      <c r="I306" s="6">
        <v>0</v>
      </c>
      <c r="J306" s="5">
        <v>0</v>
      </c>
      <c r="K306" s="8">
        <f t="shared" si="1045"/>
        <v>0</v>
      </c>
      <c r="L306" s="6">
        <v>0</v>
      </c>
      <c r="M306" s="5">
        <v>0</v>
      </c>
      <c r="N306" s="8">
        <f t="shared" si="1046"/>
        <v>0</v>
      </c>
      <c r="O306" s="6">
        <v>0</v>
      </c>
      <c r="P306" s="5">
        <v>0</v>
      </c>
      <c r="Q306" s="8">
        <f t="shared" si="1047"/>
        <v>0</v>
      </c>
      <c r="R306" s="6">
        <v>0</v>
      </c>
      <c r="S306" s="5">
        <v>0</v>
      </c>
      <c r="T306" s="8">
        <f t="shared" si="1048"/>
        <v>0</v>
      </c>
      <c r="U306" s="6">
        <v>0</v>
      </c>
      <c r="V306" s="5">
        <v>0</v>
      </c>
      <c r="W306" s="8">
        <f t="shared" si="1049"/>
        <v>0</v>
      </c>
      <c r="X306" s="6">
        <v>0</v>
      </c>
      <c r="Y306" s="5">
        <v>0</v>
      </c>
      <c r="Z306" s="8">
        <f t="shared" si="1050"/>
        <v>0</v>
      </c>
      <c r="AA306" s="6">
        <v>0</v>
      </c>
      <c r="AB306" s="5">
        <v>0</v>
      </c>
      <c r="AC306" s="8">
        <f t="shared" si="1051"/>
        <v>0</v>
      </c>
      <c r="AD306" s="6">
        <v>0</v>
      </c>
      <c r="AE306" s="5">
        <v>0</v>
      </c>
      <c r="AF306" s="8">
        <f t="shared" si="1052"/>
        <v>0</v>
      </c>
      <c r="AG306" s="6">
        <v>0</v>
      </c>
      <c r="AH306" s="5">
        <v>0</v>
      </c>
      <c r="AI306" s="8">
        <f t="shared" si="1053"/>
        <v>0</v>
      </c>
      <c r="AJ306" s="6">
        <v>0</v>
      </c>
      <c r="AK306" s="5">
        <v>0</v>
      </c>
      <c r="AL306" s="8">
        <f t="shared" si="1054"/>
        <v>0</v>
      </c>
      <c r="AM306" s="6">
        <v>0</v>
      </c>
      <c r="AN306" s="5">
        <v>0</v>
      </c>
      <c r="AO306" s="8">
        <f t="shared" si="1055"/>
        <v>0</v>
      </c>
      <c r="AP306" s="6">
        <v>0</v>
      </c>
      <c r="AQ306" s="5">
        <v>0</v>
      </c>
      <c r="AR306" s="8">
        <f t="shared" si="1056"/>
        <v>0</v>
      </c>
      <c r="AS306" s="6">
        <v>0</v>
      </c>
      <c r="AT306" s="5">
        <v>0</v>
      </c>
      <c r="AU306" s="8">
        <f t="shared" si="1057"/>
        <v>0</v>
      </c>
      <c r="AV306" s="6">
        <v>0</v>
      </c>
      <c r="AW306" s="5">
        <v>0</v>
      </c>
      <c r="AX306" s="8">
        <f t="shared" si="1058"/>
        <v>0</v>
      </c>
      <c r="AY306" s="6">
        <v>0</v>
      </c>
      <c r="AZ306" s="5">
        <v>0</v>
      </c>
      <c r="BA306" s="8">
        <f t="shared" si="1059"/>
        <v>0</v>
      </c>
      <c r="BB306" s="6">
        <v>0</v>
      </c>
      <c r="BC306" s="5">
        <v>0</v>
      </c>
      <c r="BD306" s="8">
        <f t="shared" si="1060"/>
        <v>0</v>
      </c>
      <c r="BE306" s="6">
        <v>0</v>
      </c>
      <c r="BF306" s="5">
        <v>0</v>
      </c>
      <c r="BG306" s="8">
        <f t="shared" si="1061"/>
        <v>0</v>
      </c>
      <c r="BH306" s="6">
        <v>0</v>
      </c>
      <c r="BI306" s="5">
        <v>0</v>
      </c>
      <c r="BJ306" s="8">
        <f t="shared" si="1062"/>
        <v>0</v>
      </c>
      <c r="BK306" s="6">
        <v>0</v>
      </c>
      <c r="BL306" s="5">
        <v>0</v>
      </c>
      <c r="BM306" s="8">
        <f t="shared" si="1063"/>
        <v>0</v>
      </c>
      <c r="BN306" s="6">
        <v>0</v>
      </c>
      <c r="BO306" s="5">
        <v>0</v>
      </c>
      <c r="BP306" s="8">
        <f t="shared" si="1064"/>
        <v>0</v>
      </c>
      <c r="BQ306" s="6">
        <v>0</v>
      </c>
      <c r="BR306" s="5">
        <v>0</v>
      </c>
      <c r="BS306" s="8">
        <f t="shared" si="1065"/>
        <v>0</v>
      </c>
      <c r="BT306" s="6">
        <v>0</v>
      </c>
      <c r="BU306" s="5">
        <v>0</v>
      </c>
      <c r="BV306" s="8">
        <f t="shared" si="1066"/>
        <v>0</v>
      </c>
      <c r="BW306" s="6">
        <v>0</v>
      </c>
      <c r="BX306" s="5">
        <v>0</v>
      </c>
      <c r="BY306" s="8">
        <f t="shared" si="1067"/>
        <v>0</v>
      </c>
      <c r="BZ306" s="6">
        <v>0</v>
      </c>
      <c r="CA306" s="5">
        <v>0</v>
      </c>
      <c r="CB306" s="8">
        <f t="shared" si="1068"/>
        <v>0</v>
      </c>
      <c r="CC306" s="6">
        <v>0</v>
      </c>
      <c r="CD306" s="5">
        <v>0</v>
      </c>
      <c r="CE306" s="8">
        <f t="shared" si="1069"/>
        <v>0</v>
      </c>
      <c r="CF306" s="6">
        <v>0</v>
      </c>
      <c r="CG306" s="5">
        <v>0</v>
      </c>
      <c r="CH306" s="8">
        <f t="shared" si="1070"/>
        <v>0</v>
      </c>
      <c r="CI306" s="6">
        <v>0</v>
      </c>
      <c r="CJ306" s="5">
        <v>0</v>
      </c>
      <c r="CK306" s="8">
        <f t="shared" si="1071"/>
        <v>0</v>
      </c>
      <c r="CL306" s="6">
        <v>0</v>
      </c>
      <c r="CM306" s="5">
        <v>0</v>
      </c>
      <c r="CN306" s="8">
        <f t="shared" si="1072"/>
        <v>0</v>
      </c>
      <c r="CO306" s="6">
        <v>0</v>
      </c>
      <c r="CP306" s="5">
        <v>0</v>
      </c>
      <c r="CQ306" s="8">
        <f t="shared" si="1073"/>
        <v>0</v>
      </c>
      <c r="CR306" s="6">
        <v>0</v>
      </c>
      <c r="CS306" s="5">
        <v>0</v>
      </c>
      <c r="CT306" s="8">
        <f t="shared" si="1074"/>
        <v>0</v>
      </c>
      <c r="CU306" s="6">
        <v>0</v>
      </c>
      <c r="CV306" s="5">
        <v>0</v>
      </c>
      <c r="CW306" s="8">
        <f t="shared" si="1075"/>
        <v>0</v>
      </c>
      <c r="CX306" s="6">
        <v>0</v>
      </c>
      <c r="CY306" s="5">
        <v>0</v>
      </c>
      <c r="CZ306" s="8">
        <f t="shared" si="1076"/>
        <v>0</v>
      </c>
      <c r="DA306" s="6">
        <v>0</v>
      </c>
      <c r="DB306" s="5">
        <v>0</v>
      </c>
      <c r="DC306" s="8">
        <f t="shared" si="1077"/>
        <v>0</v>
      </c>
      <c r="DD306" s="6">
        <v>0</v>
      </c>
      <c r="DE306" s="5">
        <v>0</v>
      </c>
      <c r="DF306" s="8">
        <f t="shared" si="1078"/>
        <v>0</v>
      </c>
      <c r="DG306" s="6">
        <f t="shared" ref="DG306:DG317" si="1080">SUMIF($C$5:$DF$5,"Ton",C306:DF306)</f>
        <v>0</v>
      </c>
      <c r="DH306" s="8">
        <f t="shared" ref="DH306:DH317" si="1081">SUMIF($C$5:$CP$5,"F*",C306:DF306)</f>
        <v>0</v>
      </c>
    </row>
    <row r="307" spans="1:112" hidden="1" x14ac:dyDescent="0.3">
      <c r="A307" s="51"/>
      <c r="B307" s="52" t="s">
        <v>4</v>
      </c>
      <c r="C307" s="6">
        <v>0</v>
      </c>
      <c r="D307" s="5">
        <v>0</v>
      </c>
      <c r="E307" s="8">
        <f t="shared" si="1079"/>
        <v>0</v>
      </c>
      <c r="F307" s="6">
        <v>0</v>
      </c>
      <c r="G307" s="5">
        <v>0</v>
      </c>
      <c r="H307" s="8">
        <f t="shared" si="1044"/>
        <v>0</v>
      </c>
      <c r="I307" s="6">
        <v>0</v>
      </c>
      <c r="J307" s="5">
        <v>0</v>
      </c>
      <c r="K307" s="8">
        <f t="shared" si="1045"/>
        <v>0</v>
      </c>
      <c r="L307" s="6">
        <v>0</v>
      </c>
      <c r="M307" s="5">
        <v>0</v>
      </c>
      <c r="N307" s="8">
        <f t="shared" si="1046"/>
        <v>0</v>
      </c>
      <c r="O307" s="6">
        <v>0</v>
      </c>
      <c r="P307" s="5">
        <v>0</v>
      </c>
      <c r="Q307" s="8">
        <f t="shared" si="1047"/>
        <v>0</v>
      </c>
      <c r="R307" s="6">
        <v>0</v>
      </c>
      <c r="S307" s="5">
        <v>0</v>
      </c>
      <c r="T307" s="8">
        <f t="shared" si="1048"/>
        <v>0</v>
      </c>
      <c r="U307" s="6">
        <v>0</v>
      </c>
      <c r="V307" s="5">
        <v>0</v>
      </c>
      <c r="W307" s="8">
        <f t="shared" si="1049"/>
        <v>0</v>
      </c>
      <c r="X307" s="6">
        <v>0</v>
      </c>
      <c r="Y307" s="5">
        <v>0</v>
      </c>
      <c r="Z307" s="8">
        <f t="shared" si="1050"/>
        <v>0</v>
      </c>
      <c r="AA307" s="6">
        <v>0</v>
      </c>
      <c r="AB307" s="5">
        <v>0</v>
      </c>
      <c r="AC307" s="8">
        <f t="shared" si="1051"/>
        <v>0</v>
      </c>
      <c r="AD307" s="6">
        <v>0</v>
      </c>
      <c r="AE307" s="5">
        <v>0</v>
      </c>
      <c r="AF307" s="8">
        <f t="shared" si="1052"/>
        <v>0</v>
      </c>
      <c r="AG307" s="6">
        <v>0</v>
      </c>
      <c r="AH307" s="5">
        <v>0</v>
      </c>
      <c r="AI307" s="8">
        <f t="shared" si="1053"/>
        <v>0</v>
      </c>
      <c r="AJ307" s="6">
        <v>0</v>
      </c>
      <c r="AK307" s="5">
        <v>0</v>
      </c>
      <c r="AL307" s="8">
        <f t="shared" si="1054"/>
        <v>0</v>
      </c>
      <c r="AM307" s="6">
        <v>0</v>
      </c>
      <c r="AN307" s="5">
        <v>0</v>
      </c>
      <c r="AO307" s="8">
        <f t="shared" si="1055"/>
        <v>0</v>
      </c>
      <c r="AP307" s="6">
        <v>0</v>
      </c>
      <c r="AQ307" s="5">
        <v>0</v>
      </c>
      <c r="AR307" s="8">
        <f t="shared" si="1056"/>
        <v>0</v>
      </c>
      <c r="AS307" s="6">
        <v>0</v>
      </c>
      <c r="AT307" s="5">
        <v>0</v>
      </c>
      <c r="AU307" s="8">
        <f t="shared" si="1057"/>
        <v>0</v>
      </c>
      <c r="AV307" s="6">
        <v>0</v>
      </c>
      <c r="AW307" s="5">
        <v>0</v>
      </c>
      <c r="AX307" s="8">
        <f t="shared" si="1058"/>
        <v>0</v>
      </c>
      <c r="AY307" s="6">
        <v>0</v>
      </c>
      <c r="AZ307" s="5">
        <v>0</v>
      </c>
      <c r="BA307" s="8">
        <f t="shared" si="1059"/>
        <v>0</v>
      </c>
      <c r="BB307" s="6">
        <v>0</v>
      </c>
      <c r="BC307" s="5">
        <v>0</v>
      </c>
      <c r="BD307" s="8">
        <f t="shared" si="1060"/>
        <v>0</v>
      </c>
      <c r="BE307" s="6">
        <v>0</v>
      </c>
      <c r="BF307" s="5">
        <v>0</v>
      </c>
      <c r="BG307" s="8">
        <f t="shared" si="1061"/>
        <v>0</v>
      </c>
      <c r="BH307" s="6">
        <v>0</v>
      </c>
      <c r="BI307" s="5">
        <v>0</v>
      </c>
      <c r="BJ307" s="8">
        <f t="shared" si="1062"/>
        <v>0</v>
      </c>
      <c r="BK307" s="6">
        <v>0</v>
      </c>
      <c r="BL307" s="5">
        <v>0</v>
      </c>
      <c r="BM307" s="8">
        <f t="shared" si="1063"/>
        <v>0</v>
      </c>
      <c r="BN307" s="6">
        <v>0</v>
      </c>
      <c r="BO307" s="5">
        <v>0</v>
      </c>
      <c r="BP307" s="8">
        <f t="shared" si="1064"/>
        <v>0</v>
      </c>
      <c r="BQ307" s="6">
        <v>0</v>
      </c>
      <c r="BR307" s="5">
        <v>0</v>
      </c>
      <c r="BS307" s="8">
        <f t="shared" si="1065"/>
        <v>0</v>
      </c>
      <c r="BT307" s="6">
        <v>0</v>
      </c>
      <c r="BU307" s="5">
        <v>0</v>
      </c>
      <c r="BV307" s="8">
        <f t="shared" si="1066"/>
        <v>0</v>
      </c>
      <c r="BW307" s="6">
        <v>0</v>
      </c>
      <c r="BX307" s="5">
        <v>0</v>
      </c>
      <c r="BY307" s="8">
        <f t="shared" si="1067"/>
        <v>0</v>
      </c>
      <c r="BZ307" s="6">
        <v>0</v>
      </c>
      <c r="CA307" s="5">
        <v>0</v>
      </c>
      <c r="CB307" s="8">
        <f t="shared" si="1068"/>
        <v>0</v>
      </c>
      <c r="CC307" s="6">
        <v>0</v>
      </c>
      <c r="CD307" s="5">
        <v>0</v>
      </c>
      <c r="CE307" s="8">
        <f t="shared" si="1069"/>
        <v>0</v>
      </c>
      <c r="CF307" s="6">
        <v>0</v>
      </c>
      <c r="CG307" s="5">
        <v>0</v>
      </c>
      <c r="CH307" s="8">
        <f t="shared" si="1070"/>
        <v>0</v>
      </c>
      <c r="CI307" s="6">
        <v>0</v>
      </c>
      <c r="CJ307" s="5">
        <v>0</v>
      </c>
      <c r="CK307" s="8">
        <f t="shared" si="1071"/>
        <v>0</v>
      </c>
      <c r="CL307" s="6">
        <v>0</v>
      </c>
      <c r="CM307" s="5">
        <v>0</v>
      </c>
      <c r="CN307" s="8">
        <f t="shared" si="1072"/>
        <v>0</v>
      </c>
      <c r="CO307" s="6">
        <v>0</v>
      </c>
      <c r="CP307" s="5">
        <v>0</v>
      </c>
      <c r="CQ307" s="8">
        <f t="shared" si="1073"/>
        <v>0</v>
      </c>
      <c r="CR307" s="6">
        <v>0</v>
      </c>
      <c r="CS307" s="5">
        <v>0</v>
      </c>
      <c r="CT307" s="8">
        <f t="shared" si="1074"/>
        <v>0</v>
      </c>
      <c r="CU307" s="6">
        <v>0</v>
      </c>
      <c r="CV307" s="5">
        <v>0</v>
      </c>
      <c r="CW307" s="8">
        <f t="shared" si="1075"/>
        <v>0</v>
      </c>
      <c r="CX307" s="6">
        <v>0</v>
      </c>
      <c r="CY307" s="5">
        <v>0</v>
      </c>
      <c r="CZ307" s="8">
        <f t="shared" si="1076"/>
        <v>0</v>
      </c>
      <c r="DA307" s="6">
        <v>0</v>
      </c>
      <c r="DB307" s="5">
        <v>0</v>
      </c>
      <c r="DC307" s="8">
        <f t="shared" si="1077"/>
        <v>0</v>
      </c>
      <c r="DD307" s="6">
        <v>0</v>
      </c>
      <c r="DE307" s="5">
        <v>0</v>
      </c>
      <c r="DF307" s="8">
        <f t="shared" si="1078"/>
        <v>0</v>
      </c>
      <c r="DG307" s="6">
        <f t="shared" si="1080"/>
        <v>0</v>
      </c>
      <c r="DH307" s="8">
        <f t="shared" si="1081"/>
        <v>0</v>
      </c>
    </row>
    <row r="308" spans="1:112" hidden="1" x14ac:dyDescent="0.3">
      <c r="A308" s="51"/>
      <c r="B308" s="52" t="s">
        <v>5</v>
      </c>
      <c r="C308" s="6">
        <v>0</v>
      </c>
      <c r="D308" s="5">
        <v>0</v>
      </c>
      <c r="E308" s="8">
        <f>IF(C308=0,0,D308/C308*1000)</f>
        <v>0</v>
      </c>
      <c r="F308" s="6">
        <v>0</v>
      </c>
      <c r="G308" s="5">
        <v>0</v>
      </c>
      <c r="H308" s="8">
        <f t="shared" si="1044"/>
        <v>0</v>
      </c>
      <c r="I308" s="6">
        <v>0</v>
      </c>
      <c r="J308" s="5">
        <v>0</v>
      </c>
      <c r="K308" s="8">
        <f t="shared" si="1045"/>
        <v>0</v>
      </c>
      <c r="L308" s="6">
        <v>0</v>
      </c>
      <c r="M308" s="5">
        <v>0</v>
      </c>
      <c r="N308" s="8">
        <f t="shared" si="1046"/>
        <v>0</v>
      </c>
      <c r="O308" s="6">
        <v>0</v>
      </c>
      <c r="P308" s="5">
        <v>0</v>
      </c>
      <c r="Q308" s="8">
        <f t="shared" si="1047"/>
        <v>0</v>
      </c>
      <c r="R308" s="6">
        <v>0</v>
      </c>
      <c r="S308" s="5">
        <v>0</v>
      </c>
      <c r="T308" s="8">
        <f t="shared" si="1048"/>
        <v>0</v>
      </c>
      <c r="U308" s="6">
        <v>0</v>
      </c>
      <c r="V308" s="5">
        <v>0</v>
      </c>
      <c r="W308" s="8">
        <f t="shared" si="1049"/>
        <v>0</v>
      </c>
      <c r="X308" s="6">
        <v>0</v>
      </c>
      <c r="Y308" s="5">
        <v>0</v>
      </c>
      <c r="Z308" s="8">
        <f t="shared" si="1050"/>
        <v>0</v>
      </c>
      <c r="AA308" s="6">
        <v>0</v>
      </c>
      <c r="AB308" s="5">
        <v>0</v>
      </c>
      <c r="AC308" s="8">
        <f t="shared" si="1051"/>
        <v>0</v>
      </c>
      <c r="AD308" s="6">
        <v>0</v>
      </c>
      <c r="AE308" s="5">
        <v>0</v>
      </c>
      <c r="AF308" s="8">
        <f t="shared" si="1052"/>
        <v>0</v>
      </c>
      <c r="AG308" s="6">
        <v>0</v>
      </c>
      <c r="AH308" s="5">
        <v>0</v>
      </c>
      <c r="AI308" s="8">
        <f t="shared" si="1053"/>
        <v>0</v>
      </c>
      <c r="AJ308" s="6">
        <v>0</v>
      </c>
      <c r="AK308" s="5">
        <v>0</v>
      </c>
      <c r="AL308" s="8">
        <f t="shared" si="1054"/>
        <v>0</v>
      </c>
      <c r="AM308" s="6">
        <v>0</v>
      </c>
      <c r="AN308" s="5">
        <v>0</v>
      </c>
      <c r="AO308" s="8">
        <f t="shared" si="1055"/>
        <v>0</v>
      </c>
      <c r="AP308" s="6">
        <v>0</v>
      </c>
      <c r="AQ308" s="5">
        <v>0</v>
      </c>
      <c r="AR308" s="8">
        <f t="shared" si="1056"/>
        <v>0</v>
      </c>
      <c r="AS308" s="6">
        <v>0</v>
      </c>
      <c r="AT308" s="5">
        <v>0</v>
      </c>
      <c r="AU308" s="8">
        <f t="shared" si="1057"/>
        <v>0</v>
      </c>
      <c r="AV308" s="6">
        <v>0</v>
      </c>
      <c r="AW308" s="5">
        <v>0</v>
      </c>
      <c r="AX308" s="8">
        <f t="shared" si="1058"/>
        <v>0</v>
      </c>
      <c r="AY308" s="6">
        <v>0</v>
      </c>
      <c r="AZ308" s="5">
        <v>0</v>
      </c>
      <c r="BA308" s="8">
        <f t="shared" si="1059"/>
        <v>0</v>
      </c>
      <c r="BB308" s="6">
        <v>0</v>
      </c>
      <c r="BC308" s="5">
        <v>0</v>
      </c>
      <c r="BD308" s="8">
        <f t="shared" si="1060"/>
        <v>0</v>
      </c>
      <c r="BE308" s="6">
        <v>0</v>
      </c>
      <c r="BF308" s="5">
        <v>0</v>
      </c>
      <c r="BG308" s="8">
        <f t="shared" si="1061"/>
        <v>0</v>
      </c>
      <c r="BH308" s="6">
        <v>0</v>
      </c>
      <c r="BI308" s="5">
        <v>0</v>
      </c>
      <c r="BJ308" s="8">
        <f t="shared" si="1062"/>
        <v>0</v>
      </c>
      <c r="BK308" s="6">
        <v>0</v>
      </c>
      <c r="BL308" s="5">
        <v>0</v>
      </c>
      <c r="BM308" s="8">
        <f t="shared" si="1063"/>
        <v>0</v>
      </c>
      <c r="BN308" s="6">
        <v>0</v>
      </c>
      <c r="BO308" s="5">
        <v>0</v>
      </c>
      <c r="BP308" s="8">
        <f t="shared" si="1064"/>
        <v>0</v>
      </c>
      <c r="BQ308" s="6">
        <v>0</v>
      </c>
      <c r="BR308" s="5">
        <v>0</v>
      </c>
      <c r="BS308" s="8">
        <f t="shared" si="1065"/>
        <v>0</v>
      </c>
      <c r="BT308" s="6">
        <v>0</v>
      </c>
      <c r="BU308" s="5">
        <v>0</v>
      </c>
      <c r="BV308" s="8">
        <f t="shared" si="1066"/>
        <v>0</v>
      </c>
      <c r="BW308" s="6">
        <v>0</v>
      </c>
      <c r="BX308" s="5">
        <v>0</v>
      </c>
      <c r="BY308" s="8">
        <f t="shared" si="1067"/>
        <v>0</v>
      </c>
      <c r="BZ308" s="6">
        <v>0</v>
      </c>
      <c r="CA308" s="5">
        <v>0</v>
      </c>
      <c r="CB308" s="8">
        <f t="shared" si="1068"/>
        <v>0</v>
      </c>
      <c r="CC308" s="6">
        <v>0</v>
      </c>
      <c r="CD308" s="5">
        <v>0</v>
      </c>
      <c r="CE308" s="8">
        <f t="shared" si="1069"/>
        <v>0</v>
      </c>
      <c r="CF308" s="6">
        <v>0</v>
      </c>
      <c r="CG308" s="5">
        <v>0</v>
      </c>
      <c r="CH308" s="8">
        <f t="shared" si="1070"/>
        <v>0</v>
      </c>
      <c r="CI308" s="6">
        <v>0</v>
      </c>
      <c r="CJ308" s="5">
        <v>0</v>
      </c>
      <c r="CK308" s="8">
        <f t="shared" si="1071"/>
        <v>0</v>
      </c>
      <c r="CL308" s="6">
        <v>0</v>
      </c>
      <c r="CM308" s="5">
        <v>0</v>
      </c>
      <c r="CN308" s="8">
        <f t="shared" si="1072"/>
        <v>0</v>
      </c>
      <c r="CO308" s="6">
        <v>0</v>
      </c>
      <c r="CP308" s="5">
        <v>0</v>
      </c>
      <c r="CQ308" s="8">
        <f t="shared" si="1073"/>
        <v>0</v>
      </c>
      <c r="CR308" s="6">
        <v>0</v>
      </c>
      <c r="CS308" s="5">
        <v>0</v>
      </c>
      <c r="CT308" s="8">
        <f t="shared" si="1074"/>
        <v>0</v>
      </c>
      <c r="CU308" s="6">
        <v>0</v>
      </c>
      <c r="CV308" s="5">
        <v>0</v>
      </c>
      <c r="CW308" s="8">
        <f t="shared" si="1075"/>
        <v>0</v>
      </c>
      <c r="CX308" s="6">
        <v>0</v>
      </c>
      <c r="CY308" s="5">
        <v>0</v>
      </c>
      <c r="CZ308" s="8">
        <f t="shared" si="1076"/>
        <v>0</v>
      </c>
      <c r="DA308" s="6">
        <v>0</v>
      </c>
      <c r="DB308" s="5">
        <v>0</v>
      </c>
      <c r="DC308" s="8">
        <f t="shared" si="1077"/>
        <v>0</v>
      </c>
      <c r="DD308" s="6">
        <v>0</v>
      </c>
      <c r="DE308" s="5">
        <v>0</v>
      </c>
      <c r="DF308" s="8">
        <f t="shared" si="1078"/>
        <v>0</v>
      </c>
      <c r="DG308" s="6">
        <f t="shared" si="1080"/>
        <v>0</v>
      </c>
      <c r="DH308" s="8">
        <f t="shared" si="1081"/>
        <v>0</v>
      </c>
    </row>
    <row r="309" spans="1:112" hidden="1" x14ac:dyDescent="0.3">
      <c r="A309" s="51"/>
      <c r="B309" s="8" t="s">
        <v>6</v>
      </c>
      <c r="C309" s="6">
        <v>0</v>
      </c>
      <c r="D309" s="5">
        <v>0</v>
      </c>
      <c r="E309" s="8">
        <f t="shared" ref="E309:E316" si="1082">IF(C309=0,0,D309/C309*1000)</f>
        <v>0</v>
      </c>
      <c r="F309" s="6">
        <v>0</v>
      </c>
      <c r="G309" s="5">
        <v>0</v>
      </c>
      <c r="H309" s="8">
        <f t="shared" si="1044"/>
        <v>0</v>
      </c>
      <c r="I309" s="6">
        <v>0</v>
      </c>
      <c r="J309" s="5">
        <v>0</v>
      </c>
      <c r="K309" s="8">
        <f t="shared" si="1045"/>
        <v>0</v>
      </c>
      <c r="L309" s="6">
        <v>0</v>
      </c>
      <c r="M309" s="5">
        <v>0</v>
      </c>
      <c r="N309" s="8">
        <f t="shared" si="1046"/>
        <v>0</v>
      </c>
      <c r="O309" s="6">
        <v>0</v>
      </c>
      <c r="P309" s="5">
        <v>0</v>
      </c>
      <c r="Q309" s="8">
        <f t="shared" si="1047"/>
        <v>0</v>
      </c>
      <c r="R309" s="6">
        <v>0</v>
      </c>
      <c r="S309" s="5">
        <v>0</v>
      </c>
      <c r="T309" s="8">
        <f t="shared" si="1048"/>
        <v>0</v>
      </c>
      <c r="U309" s="6">
        <v>0</v>
      </c>
      <c r="V309" s="5">
        <v>0</v>
      </c>
      <c r="W309" s="8">
        <f t="shared" si="1049"/>
        <v>0</v>
      </c>
      <c r="X309" s="6">
        <v>0</v>
      </c>
      <c r="Y309" s="5">
        <v>0</v>
      </c>
      <c r="Z309" s="8">
        <f t="shared" si="1050"/>
        <v>0</v>
      </c>
      <c r="AA309" s="6">
        <v>0</v>
      </c>
      <c r="AB309" s="5">
        <v>0</v>
      </c>
      <c r="AC309" s="8">
        <f t="shared" si="1051"/>
        <v>0</v>
      </c>
      <c r="AD309" s="6">
        <v>0</v>
      </c>
      <c r="AE309" s="5">
        <v>0</v>
      </c>
      <c r="AF309" s="8">
        <f t="shared" si="1052"/>
        <v>0</v>
      </c>
      <c r="AG309" s="6">
        <v>0</v>
      </c>
      <c r="AH309" s="5">
        <v>0</v>
      </c>
      <c r="AI309" s="8">
        <f t="shared" si="1053"/>
        <v>0</v>
      </c>
      <c r="AJ309" s="6">
        <v>0</v>
      </c>
      <c r="AK309" s="5">
        <v>0</v>
      </c>
      <c r="AL309" s="8">
        <f t="shared" si="1054"/>
        <v>0</v>
      </c>
      <c r="AM309" s="6">
        <v>0</v>
      </c>
      <c r="AN309" s="5">
        <v>0</v>
      </c>
      <c r="AO309" s="8">
        <f t="shared" si="1055"/>
        <v>0</v>
      </c>
      <c r="AP309" s="6">
        <v>0</v>
      </c>
      <c r="AQ309" s="5">
        <v>0</v>
      </c>
      <c r="AR309" s="8">
        <f t="shared" si="1056"/>
        <v>0</v>
      </c>
      <c r="AS309" s="6">
        <v>0</v>
      </c>
      <c r="AT309" s="5">
        <v>0</v>
      </c>
      <c r="AU309" s="8">
        <f t="shared" si="1057"/>
        <v>0</v>
      </c>
      <c r="AV309" s="6">
        <v>0</v>
      </c>
      <c r="AW309" s="5">
        <v>0</v>
      </c>
      <c r="AX309" s="8">
        <f t="shared" si="1058"/>
        <v>0</v>
      </c>
      <c r="AY309" s="6">
        <v>0</v>
      </c>
      <c r="AZ309" s="5">
        <v>0</v>
      </c>
      <c r="BA309" s="8">
        <f t="shared" si="1059"/>
        <v>0</v>
      </c>
      <c r="BB309" s="6">
        <v>0</v>
      </c>
      <c r="BC309" s="5">
        <v>0</v>
      </c>
      <c r="BD309" s="8">
        <f t="shared" si="1060"/>
        <v>0</v>
      </c>
      <c r="BE309" s="6">
        <v>0</v>
      </c>
      <c r="BF309" s="5">
        <v>0</v>
      </c>
      <c r="BG309" s="8">
        <f t="shared" si="1061"/>
        <v>0</v>
      </c>
      <c r="BH309" s="6">
        <v>0</v>
      </c>
      <c r="BI309" s="5">
        <v>0</v>
      </c>
      <c r="BJ309" s="8">
        <f t="shared" si="1062"/>
        <v>0</v>
      </c>
      <c r="BK309" s="6">
        <v>0</v>
      </c>
      <c r="BL309" s="5">
        <v>0</v>
      </c>
      <c r="BM309" s="8">
        <f t="shared" si="1063"/>
        <v>0</v>
      </c>
      <c r="BN309" s="6">
        <v>0</v>
      </c>
      <c r="BO309" s="5">
        <v>0</v>
      </c>
      <c r="BP309" s="8">
        <f t="shared" si="1064"/>
        <v>0</v>
      </c>
      <c r="BQ309" s="6">
        <v>0</v>
      </c>
      <c r="BR309" s="5">
        <v>0</v>
      </c>
      <c r="BS309" s="8">
        <f t="shared" si="1065"/>
        <v>0</v>
      </c>
      <c r="BT309" s="6">
        <v>0</v>
      </c>
      <c r="BU309" s="5">
        <v>0</v>
      </c>
      <c r="BV309" s="8">
        <f t="shared" si="1066"/>
        <v>0</v>
      </c>
      <c r="BW309" s="6">
        <v>0</v>
      </c>
      <c r="BX309" s="5">
        <v>0</v>
      </c>
      <c r="BY309" s="8">
        <f t="shared" si="1067"/>
        <v>0</v>
      </c>
      <c r="BZ309" s="6">
        <v>0</v>
      </c>
      <c r="CA309" s="5">
        <v>0</v>
      </c>
      <c r="CB309" s="8">
        <f t="shared" si="1068"/>
        <v>0</v>
      </c>
      <c r="CC309" s="6">
        <v>0</v>
      </c>
      <c r="CD309" s="5">
        <v>0</v>
      </c>
      <c r="CE309" s="8">
        <f t="shared" si="1069"/>
        <v>0</v>
      </c>
      <c r="CF309" s="6">
        <v>0</v>
      </c>
      <c r="CG309" s="5">
        <v>0</v>
      </c>
      <c r="CH309" s="8">
        <f t="shared" si="1070"/>
        <v>0</v>
      </c>
      <c r="CI309" s="6">
        <v>0</v>
      </c>
      <c r="CJ309" s="5">
        <v>0</v>
      </c>
      <c r="CK309" s="8">
        <f t="shared" si="1071"/>
        <v>0</v>
      </c>
      <c r="CL309" s="6">
        <v>0</v>
      </c>
      <c r="CM309" s="5">
        <v>0</v>
      </c>
      <c r="CN309" s="8">
        <f t="shared" si="1072"/>
        <v>0</v>
      </c>
      <c r="CO309" s="6">
        <v>0</v>
      </c>
      <c r="CP309" s="5">
        <v>0</v>
      </c>
      <c r="CQ309" s="8">
        <f t="shared" si="1073"/>
        <v>0</v>
      </c>
      <c r="CR309" s="6">
        <v>0</v>
      </c>
      <c r="CS309" s="5">
        <v>0</v>
      </c>
      <c r="CT309" s="8">
        <f t="shared" si="1074"/>
        <v>0</v>
      </c>
      <c r="CU309" s="6">
        <v>0</v>
      </c>
      <c r="CV309" s="5">
        <v>0</v>
      </c>
      <c r="CW309" s="8">
        <f t="shared" si="1075"/>
        <v>0</v>
      </c>
      <c r="CX309" s="6">
        <v>0</v>
      </c>
      <c r="CY309" s="5">
        <v>0</v>
      </c>
      <c r="CZ309" s="8">
        <f t="shared" si="1076"/>
        <v>0</v>
      </c>
      <c r="DA309" s="6">
        <v>0</v>
      </c>
      <c r="DB309" s="5">
        <v>0</v>
      </c>
      <c r="DC309" s="8">
        <f t="shared" si="1077"/>
        <v>0</v>
      </c>
      <c r="DD309" s="6">
        <v>0</v>
      </c>
      <c r="DE309" s="5">
        <v>0</v>
      </c>
      <c r="DF309" s="8">
        <f t="shared" si="1078"/>
        <v>0</v>
      </c>
      <c r="DG309" s="6">
        <f t="shared" si="1080"/>
        <v>0</v>
      </c>
      <c r="DH309" s="8">
        <f t="shared" si="1081"/>
        <v>0</v>
      </c>
    </row>
    <row r="310" spans="1:112" hidden="1" x14ac:dyDescent="0.3">
      <c r="A310" s="51"/>
      <c r="B310" s="52" t="s">
        <v>7</v>
      </c>
      <c r="C310" s="6">
        <v>0</v>
      </c>
      <c r="D310" s="5">
        <v>0</v>
      </c>
      <c r="E310" s="8">
        <f t="shared" si="1082"/>
        <v>0</v>
      </c>
      <c r="F310" s="6">
        <v>0</v>
      </c>
      <c r="G310" s="5">
        <v>0</v>
      </c>
      <c r="H310" s="8">
        <f t="shared" si="1044"/>
        <v>0</v>
      </c>
      <c r="I310" s="6">
        <v>0</v>
      </c>
      <c r="J310" s="5">
        <v>0</v>
      </c>
      <c r="K310" s="8">
        <f t="shared" si="1045"/>
        <v>0</v>
      </c>
      <c r="L310" s="6">
        <v>0</v>
      </c>
      <c r="M310" s="5">
        <v>0</v>
      </c>
      <c r="N310" s="8">
        <f t="shared" si="1046"/>
        <v>0</v>
      </c>
      <c r="O310" s="6">
        <v>0</v>
      </c>
      <c r="P310" s="5">
        <v>0</v>
      </c>
      <c r="Q310" s="8">
        <f t="shared" si="1047"/>
        <v>0</v>
      </c>
      <c r="R310" s="6">
        <v>0</v>
      </c>
      <c r="S310" s="5">
        <v>0</v>
      </c>
      <c r="T310" s="8">
        <f t="shared" si="1048"/>
        <v>0</v>
      </c>
      <c r="U310" s="6">
        <v>0</v>
      </c>
      <c r="V310" s="5">
        <v>0</v>
      </c>
      <c r="W310" s="8">
        <f t="shared" si="1049"/>
        <v>0</v>
      </c>
      <c r="X310" s="6">
        <v>0</v>
      </c>
      <c r="Y310" s="5">
        <v>0</v>
      </c>
      <c r="Z310" s="8">
        <f t="shared" si="1050"/>
        <v>0</v>
      </c>
      <c r="AA310" s="6">
        <v>0</v>
      </c>
      <c r="AB310" s="5">
        <v>0</v>
      </c>
      <c r="AC310" s="8">
        <f t="shared" si="1051"/>
        <v>0</v>
      </c>
      <c r="AD310" s="6">
        <v>0</v>
      </c>
      <c r="AE310" s="5">
        <v>0</v>
      </c>
      <c r="AF310" s="8">
        <f t="shared" si="1052"/>
        <v>0</v>
      </c>
      <c r="AG310" s="6">
        <v>0</v>
      </c>
      <c r="AH310" s="5">
        <v>0</v>
      </c>
      <c r="AI310" s="8">
        <f t="shared" si="1053"/>
        <v>0</v>
      </c>
      <c r="AJ310" s="6">
        <v>0</v>
      </c>
      <c r="AK310" s="5">
        <v>0</v>
      </c>
      <c r="AL310" s="8">
        <f t="shared" si="1054"/>
        <v>0</v>
      </c>
      <c r="AM310" s="6">
        <v>0</v>
      </c>
      <c r="AN310" s="5">
        <v>0</v>
      </c>
      <c r="AO310" s="8">
        <f t="shared" si="1055"/>
        <v>0</v>
      </c>
      <c r="AP310" s="6">
        <v>0</v>
      </c>
      <c r="AQ310" s="5">
        <v>0</v>
      </c>
      <c r="AR310" s="8">
        <f t="shared" si="1056"/>
        <v>0</v>
      </c>
      <c r="AS310" s="6">
        <v>0</v>
      </c>
      <c r="AT310" s="5">
        <v>0</v>
      </c>
      <c r="AU310" s="8">
        <f t="shared" si="1057"/>
        <v>0</v>
      </c>
      <c r="AV310" s="6">
        <v>0</v>
      </c>
      <c r="AW310" s="5">
        <v>0</v>
      </c>
      <c r="AX310" s="8">
        <f t="shared" si="1058"/>
        <v>0</v>
      </c>
      <c r="AY310" s="6">
        <v>0</v>
      </c>
      <c r="AZ310" s="5">
        <v>0</v>
      </c>
      <c r="BA310" s="8">
        <f t="shared" si="1059"/>
        <v>0</v>
      </c>
      <c r="BB310" s="6">
        <v>0</v>
      </c>
      <c r="BC310" s="5">
        <v>0</v>
      </c>
      <c r="BD310" s="8">
        <f t="shared" si="1060"/>
        <v>0</v>
      </c>
      <c r="BE310" s="6">
        <v>0</v>
      </c>
      <c r="BF310" s="5">
        <v>0</v>
      </c>
      <c r="BG310" s="8">
        <f t="shared" si="1061"/>
        <v>0</v>
      </c>
      <c r="BH310" s="6">
        <v>0</v>
      </c>
      <c r="BI310" s="5">
        <v>0</v>
      </c>
      <c r="BJ310" s="8">
        <f t="shared" si="1062"/>
        <v>0</v>
      </c>
      <c r="BK310" s="6">
        <v>0</v>
      </c>
      <c r="BL310" s="5">
        <v>0</v>
      </c>
      <c r="BM310" s="8">
        <f t="shared" si="1063"/>
        <v>0</v>
      </c>
      <c r="BN310" s="6">
        <v>0</v>
      </c>
      <c r="BO310" s="5">
        <v>0</v>
      </c>
      <c r="BP310" s="8">
        <f t="shared" si="1064"/>
        <v>0</v>
      </c>
      <c r="BQ310" s="6">
        <v>0</v>
      </c>
      <c r="BR310" s="5">
        <v>0</v>
      </c>
      <c r="BS310" s="8">
        <f t="shared" si="1065"/>
        <v>0</v>
      </c>
      <c r="BT310" s="6">
        <v>0</v>
      </c>
      <c r="BU310" s="5">
        <v>0</v>
      </c>
      <c r="BV310" s="8">
        <f t="shared" si="1066"/>
        <v>0</v>
      </c>
      <c r="BW310" s="6">
        <v>0</v>
      </c>
      <c r="BX310" s="5">
        <v>0</v>
      </c>
      <c r="BY310" s="8">
        <f t="shared" si="1067"/>
        <v>0</v>
      </c>
      <c r="BZ310" s="6">
        <v>0</v>
      </c>
      <c r="CA310" s="5">
        <v>0</v>
      </c>
      <c r="CB310" s="8">
        <f t="shared" si="1068"/>
        <v>0</v>
      </c>
      <c r="CC310" s="6">
        <v>0</v>
      </c>
      <c r="CD310" s="5">
        <v>0</v>
      </c>
      <c r="CE310" s="8">
        <f t="shared" si="1069"/>
        <v>0</v>
      </c>
      <c r="CF310" s="6">
        <v>0</v>
      </c>
      <c r="CG310" s="5">
        <v>0</v>
      </c>
      <c r="CH310" s="8">
        <f t="shared" si="1070"/>
        <v>0</v>
      </c>
      <c r="CI310" s="6">
        <v>0</v>
      </c>
      <c r="CJ310" s="5">
        <v>0</v>
      </c>
      <c r="CK310" s="8">
        <f t="shared" si="1071"/>
        <v>0</v>
      </c>
      <c r="CL310" s="6">
        <v>0</v>
      </c>
      <c r="CM310" s="5">
        <v>0</v>
      </c>
      <c r="CN310" s="8">
        <f t="shared" si="1072"/>
        <v>0</v>
      </c>
      <c r="CO310" s="6">
        <v>0</v>
      </c>
      <c r="CP310" s="5">
        <v>0</v>
      </c>
      <c r="CQ310" s="8">
        <f t="shared" si="1073"/>
        <v>0</v>
      </c>
      <c r="CR310" s="6">
        <v>0</v>
      </c>
      <c r="CS310" s="5">
        <v>0</v>
      </c>
      <c r="CT310" s="8">
        <f t="shared" si="1074"/>
        <v>0</v>
      </c>
      <c r="CU310" s="6">
        <v>0</v>
      </c>
      <c r="CV310" s="5">
        <v>0</v>
      </c>
      <c r="CW310" s="8">
        <f t="shared" si="1075"/>
        <v>0</v>
      </c>
      <c r="CX310" s="6">
        <v>0</v>
      </c>
      <c r="CY310" s="5">
        <v>0</v>
      </c>
      <c r="CZ310" s="8">
        <f t="shared" si="1076"/>
        <v>0</v>
      </c>
      <c r="DA310" s="6">
        <v>0</v>
      </c>
      <c r="DB310" s="5">
        <v>0</v>
      </c>
      <c r="DC310" s="8">
        <f t="shared" si="1077"/>
        <v>0</v>
      </c>
      <c r="DD310" s="6">
        <v>0</v>
      </c>
      <c r="DE310" s="5">
        <v>0</v>
      </c>
      <c r="DF310" s="8">
        <f t="shared" si="1078"/>
        <v>0</v>
      </c>
      <c r="DG310" s="6">
        <f t="shared" si="1080"/>
        <v>0</v>
      </c>
      <c r="DH310" s="8">
        <f t="shared" si="1081"/>
        <v>0</v>
      </c>
    </row>
    <row r="311" spans="1:112" hidden="1" x14ac:dyDescent="0.3">
      <c r="A311" s="51"/>
      <c r="B311" s="52" t="s">
        <v>8</v>
      </c>
      <c r="C311" s="6">
        <v>0</v>
      </c>
      <c r="D311" s="5">
        <v>0</v>
      </c>
      <c r="E311" s="8">
        <f t="shared" si="1082"/>
        <v>0</v>
      </c>
      <c r="F311" s="6">
        <v>0</v>
      </c>
      <c r="G311" s="5">
        <v>0</v>
      </c>
      <c r="H311" s="8">
        <f t="shared" si="1044"/>
        <v>0</v>
      </c>
      <c r="I311" s="6">
        <v>0</v>
      </c>
      <c r="J311" s="5">
        <v>0</v>
      </c>
      <c r="K311" s="8">
        <f t="shared" si="1045"/>
        <v>0</v>
      </c>
      <c r="L311" s="6">
        <v>0</v>
      </c>
      <c r="M311" s="5">
        <v>0</v>
      </c>
      <c r="N311" s="8">
        <f t="shared" si="1046"/>
        <v>0</v>
      </c>
      <c r="O311" s="6">
        <v>0</v>
      </c>
      <c r="P311" s="5">
        <v>0</v>
      </c>
      <c r="Q311" s="8">
        <f t="shared" si="1047"/>
        <v>0</v>
      </c>
      <c r="R311" s="6">
        <v>0</v>
      </c>
      <c r="S311" s="5">
        <v>0</v>
      </c>
      <c r="T311" s="8">
        <f t="shared" si="1048"/>
        <v>0</v>
      </c>
      <c r="U311" s="6">
        <v>0</v>
      </c>
      <c r="V311" s="5">
        <v>0</v>
      </c>
      <c r="W311" s="8">
        <f t="shared" si="1049"/>
        <v>0</v>
      </c>
      <c r="X311" s="6">
        <v>0</v>
      </c>
      <c r="Y311" s="5">
        <v>0</v>
      </c>
      <c r="Z311" s="8">
        <f t="shared" si="1050"/>
        <v>0</v>
      </c>
      <c r="AA311" s="6">
        <v>0</v>
      </c>
      <c r="AB311" s="5">
        <v>0</v>
      </c>
      <c r="AC311" s="8">
        <f t="shared" si="1051"/>
        <v>0</v>
      </c>
      <c r="AD311" s="6">
        <v>0</v>
      </c>
      <c r="AE311" s="5">
        <v>0</v>
      </c>
      <c r="AF311" s="8">
        <f t="shared" si="1052"/>
        <v>0</v>
      </c>
      <c r="AG311" s="6">
        <v>0</v>
      </c>
      <c r="AH311" s="5">
        <v>0</v>
      </c>
      <c r="AI311" s="8">
        <f t="shared" si="1053"/>
        <v>0</v>
      </c>
      <c r="AJ311" s="6">
        <v>0</v>
      </c>
      <c r="AK311" s="5">
        <v>0</v>
      </c>
      <c r="AL311" s="8">
        <f t="shared" si="1054"/>
        <v>0</v>
      </c>
      <c r="AM311" s="6">
        <v>0</v>
      </c>
      <c r="AN311" s="5">
        <v>0</v>
      </c>
      <c r="AO311" s="8">
        <f t="shared" si="1055"/>
        <v>0</v>
      </c>
      <c r="AP311" s="6">
        <v>0</v>
      </c>
      <c r="AQ311" s="5">
        <v>0</v>
      </c>
      <c r="AR311" s="8">
        <f t="shared" si="1056"/>
        <v>0</v>
      </c>
      <c r="AS311" s="6">
        <v>0</v>
      </c>
      <c r="AT311" s="5">
        <v>0</v>
      </c>
      <c r="AU311" s="8">
        <f t="shared" si="1057"/>
        <v>0</v>
      </c>
      <c r="AV311" s="6">
        <v>0</v>
      </c>
      <c r="AW311" s="5">
        <v>0</v>
      </c>
      <c r="AX311" s="8">
        <f t="shared" si="1058"/>
        <v>0</v>
      </c>
      <c r="AY311" s="6">
        <v>0</v>
      </c>
      <c r="AZ311" s="5">
        <v>0</v>
      </c>
      <c r="BA311" s="8">
        <f t="shared" si="1059"/>
        <v>0</v>
      </c>
      <c r="BB311" s="6">
        <v>0</v>
      </c>
      <c r="BC311" s="5">
        <v>0</v>
      </c>
      <c r="BD311" s="8">
        <f t="shared" si="1060"/>
        <v>0</v>
      </c>
      <c r="BE311" s="6">
        <v>0</v>
      </c>
      <c r="BF311" s="5">
        <v>0</v>
      </c>
      <c r="BG311" s="8">
        <f t="shared" si="1061"/>
        <v>0</v>
      </c>
      <c r="BH311" s="6">
        <v>0</v>
      </c>
      <c r="BI311" s="5">
        <v>0</v>
      </c>
      <c r="BJ311" s="8">
        <f t="shared" si="1062"/>
        <v>0</v>
      </c>
      <c r="BK311" s="6">
        <v>0</v>
      </c>
      <c r="BL311" s="5">
        <v>0</v>
      </c>
      <c r="BM311" s="8">
        <f t="shared" si="1063"/>
        <v>0</v>
      </c>
      <c r="BN311" s="6">
        <v>0</v>
      </c>
      <c r="BO311" s="5">
        <v>0</v>
      </c>
      <c r="BP311" s="8">
        <f t="shared" si="1064"/>
        <v>0</v>
      </c>
      <c r="BQ311" s="6">
        <v>0</v>
      </c>
      <c r="BR311" s="5">
        <v>0</v>
      </c>
      <c r="BS311" s="8">
        <f t="shared" si="1065"/>
        <v>0</v>
      </c>
      <c r="BT311" s="6">
        <v>0</v>
      </c>
      <c r="BU311" s="5">
        <v>0</v>
      </c>
      <c r="BV311" s="8">
        <f t="shared" si="1066"/>
        <v>0</v>
      </c>
      <c r="BW311" s="6">
        <v>0</v>
      </c>
      <c r="BX311" s="5">
        <v>0</v>
      </c>
      <c r="BY311" s="8">
        <f t="shared" si="1067"/>
        <v>0</v>
      </c>
      <c r="BZ311" s="6">
        <v>0</v>
      </c>
      <c r="CA311" s="5">
        <v>0</v>
      </c>
      <c r="CB311" s="8">
        <f t="shared" si="1068"/>
        <v>0</v>
      </c>
      <c r="CC311" s="6">
        <v>0</v>
      </c>
      <c r="CD311" s="5">
        <v>0</v>
      </c>
      <c r="CE311" s="8">
        <f t="shared" si="1069"/>
        <v>0</v>
      </c>
      <c r="CF311" s="6">
        <v>0</v>
      </c>
      <c r="CG311" s="5">
        <v>0</v>
      </c>
      <c r="CH311" s="8">
        <f t="shared" si="1070"/>
        <v>0</v>
      </c>
      <c r="CI311" s="6">
        <v>0</v>
      </c>
      <c r="CJ311" s="5">
        <v>0</v>
      </c>
      <c r="CK311" s="8">
        <f t="shared" si="1071"/>
        <v>0</v>
      </c>
      <c r="CL311" s="6">
        <v>0</v>
      </c>
      <c r="CM311" s="5">
        <v>0</v>
      </c>
      <c r="CN311" s="8">
        <f t="shared" si="1072"/>
        <v>0</v>
      </c>
      <c r="CO311" s="6">
        <v>0</v>
      </c>
      <c r="CP311" s="5">
        <v>0</v>
      </c>
      <c r="CQ311" s="8">
        <f t="shared" si="1073"/>
        <v>0</v>
      </c>
      <c r="CR311" s="6">
        <v>0</v>
      </c>
      <c r="CS311" s="5">
        <v>0</v>
      </c>
      <c r="CT311" s="8">
        <f t="shared" si="1074"/>
        <v>0</v>
      </c>
      <c r="CU311" s="6">
        <v>0</v>
      </c>
      <c r="CV311" s="5">
        <v>0</v>
      </c>
      <c r="CW311" s="8">
        <f t="shared" si="1075"/>
        <v>0</v>
      </c>
      <c r="CX311" s="6">
        <v>0</v>
      </c>
      <c r="CY311" s="5">
        <v>0</v>
      </c>
      <c r="CZ311" s="8">
        <f t="shared" si="1076"/>
        <v>0</v>
      </c>
      <c r="DA311" s="6">
        <v>0</v>
      </c>
      <c r="DB311" s="5">
        <v>0</v>
      </c>
      <c r="DC311" s="8">
        <f t="shared" si="1077"/>
        <v>0</v>
      </c>
      <c r="DD311" s="6">
        <v>0</v>
      </c>
      <c r="DE311" s="5">
        <v>0</v>
      </c>
      <c r="DF311" s="8">
        <f t="shared" si="1078"/>
        <v>0</v>
      </c>
      <c r="DG311" s="6">
        <f t="shared" si="1080"/>
        <v>0</v>
      </c>
      <c r="DH311" s="8">
        <f t="shared" si="1081"/>
        <v>0</v>
      </c>
    </row>
    <row r="312" spans="1:112" hidden="1" x14ac:dyDescent="0.3">
      <c r="A312" s="51"/>
      <c r="B312" s="52" t="s">
        <v>9</v>
      </c>
      <c r="C312" s="6">
        <v>0</v>
      </c>
      <c r="D312" s="5">
        <v>0</v>
      </c>
      <c r="E312" s="8">
        <f t="shared" si="1082"/>
        <v>0</v>
      </c>
      <c r="F312" s="6">
        <v>0</v>
      </c>
      <c r="G312" s="5">
        <v>0</v>
      </c>
      <c r="H312" s="8">
        <f t="shared" si="1044"/>
        <v>0</v>
      </c>
      <c r="I312" s="6">
        <v>0</v>
      </c>
      <c r="J312" s="5">
        <v>0</v>
      </c>
      <c r="K312" s="8">
        <f t="shared" si="1045"/>
        <v>0</v>
      </c>
      <c r="L312" s="6">
        <v>0</v>
      </c>
      <c r="M312" s="5">
        <v>0</v>
      </c>
      <c r="N312" s="8">
        <f t="shared" si="1046"/>
        <v>0</v>
      </c>
      <c r="O312" s="6">
        <v>0</v>
      </c>
      <c r="P312" s="5">
        <v>0</v>
      </c>
      <c r="Q312" s="8">
        <f t="shared" si="1047"/>
        <v>0</v>
      </c>
      <c r="R312" s="6">
        <v>0</v>
      </c>
      <c r="S312" s="5">
        <v>0</v>
      </c>
      <c r="T312" s="8">
        <f t="shared" si="1048"/>
        <v>0</v>
      </c>
      <c r="U312" s="6">
        <v>0</v>
      </c>
      <c r="V312" s="5">
        <v>0</v>
      </c>
      <c r="W312" s="8">
        <f t="shared" si="1049"/>
        <v>0</v>
      </c>
      <c r="X312" s="6">
        <v>0</v>
      </c>
      <c r="Y312" s="5">
        <v>0</v>
      </c>
      <c r="Z312" s="8">
        <f t="shared" si="1050"/>
        <v>0</v>
      </c>
      <c r="AA312" s="6">
        <v>0</v>
      </c>
      <c r="AB312" s="5">
        <v>0</v>
      </c>
      <c r="AC312" s="8">
        <f t="shared" si="1051"/>
        <v>0</v>
      </c>
      <c r="AD312" s="6">
        <v>0</v>
      </c>
      <c r="AE312" s="5">
        <v>0</v>
      </c>
      <c r="AF312" s="8">
        <f t="shared" si="1052"/>
        <v>0</v>
      </c>
      <c r="AG312" s="6">
        <v>0</v>
      </c>
      <c r="AH312" s="5">
        <v>0</v>
      </c>
      <c r="AI312" s="8">
        <f t="shared" si="1053"/>
        <v>0</v>
      </c>
      <c r="AJ312" s="6">
        <v>0</v>
      </c>
      <c r="AK312" s="5">
        <v>0</v>
      </c>
      <c r="AL312" s="8">
        <f t="shared" si="1054"/>
        <v>0</v>
      </c>
      <c r="AM312" s="6">
        <v>0</v>
      </c>
      <c r="AN312" s="5">
        <v>0</v>
      </c>
      <c r="AO312" s="8">
        <f t="shared" si="1055"/>
        <v>0</v>
      </c>
      <c r="AP312" s="6">
        <v>0</v>
      </c>
      <c r="AQ312" s="5">
        <v>0</v>
      </c>
      <c r="AR312" s="8">
        <f t="shared" si="1056"/>
        <v>0</v>
      </c>
      <c r="AS312" s="6">
        <v>0</v>
      </c>
      <c r="AT312" s="5">
        <v>0</v>
      </c>
      <c r="AU312" s="8">
        <f t="shared" si="1057"/>
        <v>0</v>
      </c>
      <c r="AV312" s="6">
        <v>0</v>
      </c>
      <c r="AW312" s="5">
        <v>0</v>
      </c>
      <c r="AX312" s="8">
        <f t="shared" si="1058"/>
        <v>0</v>
      </c>
      <c r="AY312" s="6">
        <v>0</v>
      </c>
      <c r="AZ312" s="5">
        <v>0</v>
      </c>
      <c r="BA312" s="8">
        <f t="shared" si="1059"/>
        <v>0</v>
      </c>
      <c r="BB312" s="6">
        <v>0</v>
      </c>
      <c r="BC312" s="5">
        <v>0</v>
      </c>
      <c r="BD312" s="8">
        <f t="shared" si="1060"/>
        <v>0</v>
      </c>
      <c r="BE312" s="6">
        <v>0</v>
      </c>
      <c r="BF312" s="5">
        <v>0</v>
      </c>
      <c r="BG312" s="8">
        <f t="shared" si="1061"/>
        <v>0</v>
      </c>
      <c r="BH312" s="6">
        <v>0</v>
      </c>
      <c r="BI312" s="5">
        <v>0</v>
      </c>
      <c r="BJ312" s="8">
        <f t="shared" si="1062"/>
        <v>0</v>
      </c>
      <c r="BK312" s="6">
        <v>0</v>
      </c>
      <c r="BL312" s="5">
        <v>0</v>
      </c>
      <c r="BM312" s="8">
        <f t="shared" si="1063"/>
        <v>0</v>
      </c>
      <c r="BN312" s="6">
        <v>0</v>
      </c>
      <c r="BO312" s="5">
        <v>0</v>
      </c>
      <c r="BP312" s="8">
        <f t="shared" si="1064"/>
        <v>0</v>
      </c>
      <c r="BQ312" s="6">
        <v>0</v>
      </c>
      <c r="BR312" s="5">
        <v>0</v>
      </c>
      <c r="BS312" s="8">
        <f t="shared" si="1065"/>
        <v>0</v>
      </c>
      <c r="BT312" s="6">
        <v>0</v>
      </c>
      <c r="BU312" s="5">
        <v>0</v>
      </c>
      <c r="BV312" s="8">
        <f t="shared" si="1066"/>
        <v>0</v>
      </c>
      <c r="BW312" s="6">
        <v>0</v>
      </c>
      <c r="BX312" s="5">
        <v>0</v>
      </c>
      <c r="BY312" s="8">
        <f t="shared" si="1067"/>
        <v>0</v>
      </c>
      <c r="BZ312" s="6">
        <v>0</v>
      </c>
      <c r="CA312" s="5">
        <v>0</v>
      </c>
      <c r="CB312" s="8">
        <f t="shared" si="1068"/>
        <v>0</v>
      </c>
      <c r="CC312" s="6">
        <v>0</v>
      </c>
      <c r="CD312" s="5">
        <v>0</v>
      </c>
      <c r="CE312" s="8">
        <f t="shared" si="1069"/>
        <v>0</v>
      </c>
      <c r="CF312" s="6">
        <v>0</v>
      </c>
      <c r="CG312" s="5">
        <v>0</v>
      </c>
      <c r="CH312" s="8">
        <f t="shared" si="1070"/>
        <v>0</v>
      </c>
      <c r="CI312" s="6">
        <v>0</v>
      </c>
      <c r="CJ312" s="5">
        <v>0</v>
      </c>
      <c r="CK312" s="8">
        <f t="shared" si="1071"/>
        <v>0</v>
      </c>
      <c r="CL312" s="6">
        <v>0</v>
      </c>
      <c r="CM312" s="5">
        <v>0</v>
      </c>
      <c r="CN312" s="8">
        <f t="shared" si="1072"/>
        <v>0</v>
      </c>
      <c r="CO312" s="6">
        <v>0</v>
      </c>
      <c r="CP312" s="5">
        <v>0</v>
      </c>
      <c r="CQ312" s="8">
        <f t="shared" si="1073"/>
        <v>0</v>
      </c>
      <c r="CR312" s="6">
        <v>0</v>
      </c>
      <c r="CS312" s="5">
        <v>0</v>
      </c>
      <c r="CT312" s="8">
        <f t="shared" si="1074"/>
        <v>0</v>
      </c>
      <c r="CU312" s="6">
        <v>0</v>
      </c>
      <c r="CV312" s="5">
        <v>0</v>
      </c>
      <c r="CW312" s="8">
        <f t="shared" si="1075"/>
        <v>0</v>
      </c>
      <c r="CX312" s="6">
        <v>0</v>
      </c>
      <c r="CY312" s="5">
        <v>0</v>
      </c>
      <c r="CZ312" s="8">
        <f t="shared" si="1076"/>
        <v>0</v>
      </c>
      <c r="DA312" s="6">
        <v>0</v>
      </c>
      <c r="DB312" s="5">
        <v>0</v>
      </c>
      <c r="DC312" s="8">
        <f t="shared" si="1077"/>
        <v>0</v>
      </c>
      <c r="DD312" s="6">
        <v>0</v>
      </c>
      <c r="DE312" s="5">
        <v>0</v>
      </c>
      <c r="DF312" s="8">
        <f t="shared" si="1078"/>
        <v>0</v>
      </c>
      <c r="DG312" s="6">
        <f t="shared" si="1080"/>
        <v>0</v>
      </c>
      <c r="DH312" s="8">
        <f t="shared" si="1081"/>
        <v>0</v>
      </c>
    </row>
    <row r="313" spans="1:112" hidden="1" x14ac:dyDescent="0.3">
      <c r="A313" s="51"/>
      <c r="B313" s="52" t="s">
        <v>10</v>
      </c>
      <c r="C313" s="6">
        <v>0</v>
      </c>
      <c r="D313" s="5">
        <v>0</v>
      </c>
      <c r="E313" s="8">
        <f t="shared" si="1082"/>
        <v>0</v>
      </c>
      <c r="F313" s="6">
        <v>0</v>
      </c>
      <c r="G313" s="5">
        <v>0</v>
      </c>
      <c r="H313" s="8">
        <f t="shared" si="1044"/>
        <v>0</v>
      </c>
      <c r="I313" s="6">
        <v>0</v>
      </c>
      <c r="J313" s="5">
        <v>0</v>
      </c>
      <c r="K313" s="8">
        <f t="shared" si="1045"/>
        <v>0</v>
      </c>
      <c r="L313" s="6">
        <v>0</v>
      </c>
      <c r="M313" s="5">
        <v>0</v>
      </c>
      <c r="N313" s="8">
        <f t="shared" si="1046"/>
        <v>0</v>
      </c>
      <c r="O313" s="6">
        <v>0</v>
      </c>
      <c r="P313" s="5">
        <v>0</v>
      </c>
      <c r="Q313" s="8">
        <f t="shared" si="1047"/>
        <v>0</v>
      </c>
      <c r="R313" s="6">
        <v>0</v>
      </c>
      <c r="S313" s="5">
        <v>0</v>
      </c>
      <c r="T313" s="8">
        <f t="shared" si="1048"/>
        <v>0</v>
      </c>
      <c r="U313" s="6">
        <v>0</v>
      </c>
      <c r="V313" s="5">
        <v>0</v>
      </c>
      <c r="W313" s="8">
        <f t="shared" si="1049"/>
        <v>0</v>
      </c>
      <c r="X313" s="6">
        <v>0</v>
      </c>
      <c r="Y313" s="5">
        <v>0</v>
      </c>
      <c r="Z313" s="8">
        <f t="shared" si="1050"/>
        <v>0</v>
      </c>
      <c r="AA313" s="6">
        <v>0</v>
      </c>
      <c r="AB313" s="5">
        <v>0</v>
      </c>
      <c r="AC313" s="8">
        <f t="shared" si="1051"/>
        <v>0</v>
      </c>
      <c r="AD313" s="6">
        <v>0</v>
      </c>
      <c r="AE313" s="5">
        <v>0</v>
      </c>
      <c r="AF313" s="8">
        <f t="shared" si="1052"/>
        <v>0</v>
      </c>
      <c r="AG313" s="6">
        <v>0</v>
      </c>
      <c r="AH313" s="5">
        <v>0</v>
      </c>
      <c r="AI313" s="8">
        <f t="shared" si="1053"/>
        <v>0</v>
      </c>
      <c r="AJ313" s="6">
        <v>0</v>
      </c>
      <c r="AK313" s="5">
        <v>0</v>
      </c>
      <c r="AL313" s="8">
        <f t="shared" si="1054"/>
        <v>0</v>
      </c>
      <c r="AM313" s="6">
        <v>0</v>
      </c>
      <c r="AN313" s="5">
        <v>0</v>
      </c>
      <c r="AO313" s="8">
        <f t="shared" si="1055"/>
        <v>0</v>
      </c>
      <c r="AP313" s="6">
        <v>0</v>
      </c>
      <c r="AQ313" s="5">
        <v>0</v>
      </c>
      <c r="AR313" s="8">
        <f t="shared" si="1056"/>
        <v>0</v>
      </c>
      <c r="AS313" s="6">
        <v>0</v>
      </c>
      <c r="AT313" s="5">
        <v>0</v>
      </c>
      <c r="AU313" s="8">
        <f t="shared" si="1057"/>
        <v>0</v>
      </c>
      <c r="AV313" s="6">
        <v>0</v>
      </c>
      <c r="AW313" s="5">
        <v>0</v>
      </c>
      <c r="AX313" s="8">
        <f t="shared" si="1058"/>
        <v>0</v>
      </c>
      <c r="AY313" s="6">
        <v>0</v>
      </c>
      <c r="AZ313" s="5">
        <v>0</v>
      </c>
      <c r="BA313" s="8">
        <f t="shared" si="1059"/>
        <v>0</v>
      </c>
      <c r="BB313" s="6">
        <v>0</v>
      </c>
      <c r="BC313" s="5">
        <v>0</v>
      </c>
      <c r="BD313" s="8">
        <f t="shared" si="1060"/>
        <v>0</v>
      </c>
      <c r="BE313" s="6">
        <v>0</v>
      </c>
      <c r="BF313" s="5">
        <v>0</v>
      </c>
      <c r="BG313" s="8">
        <f t="shared" si="1061"/>
        <v>0</v>
      </c>
      <c r="BH313" s="6">
        <v>0</v>
      </c>
      <c r="BI313" s="5">
        <v>0</v>
      </c>
      <c r="BJ313" s="8">
        <f t="shared" si="1062"/>
        <v>0</v>
      </c>
      <c r="BK313" s="6">
        <v>0</v>
      </c>
      <c r="BL313" s="5">
        <v>0</v>
      </c>
      <c r="BM313" s="8">
        <f t="shared" si="1063"/>
        <v>0</v>
      </c>
      <c r="BN313" s="6">
        <v>0</v>
      </c>
      <c r="BO313" s="5">
        <v>0</v>
      </c>
      <c r="BP313" s="8">
        <f t="shared" si="1064"/>
        <v>0</v>
      </c>
      <c r="BQ313" s="6">
        <v>0</v>
      </c>
      <c r="BR313" s="5">
        <v>0</v>
      </c>
      <c r="BS313" s="8">
        <f t="shared" si="1065"/>
        <v>0</v>
      </c>
      <c r="BT313" s="6">
        <v>0</v>
      </c>
      <c r="BU313" s="5">
        <v>0</v>
      </c>
      <c r="BV313" s="8">
        <f t="shared" si="1066"/>
        <v>0</v>
      </c>
      <c r="BW313" s="6">
        <v>0</v>
      </c>
      <c r="BX313" s="5">
        <v>0</v>
      </c>
      <c r="BY313" s="8">
        <f t="shared" si="1067"/>
        <v>0</v>
      </c>
      <c r="BZ313" s="6">
        <v>0</v>
      </c>
      <c r="CA313" s="5">
        <v>0</v>
      </c>
      <c r="CB313" s="8">
        <f t="shared" si="1068"/>
        <v>0</v>
      </c>
      <c r="CC313" s="6">
        <v>0</v>
      </c>
      <c r="CD313" s="5">
        <v>0</v>
      </c>
      <c r="CE313" s="8">
        <f t="shared" si="1069"/>
        <v>0</v>
      </c>
      <c r="CF313" s="6">
        <v>0</v>
      </c>
      <c r="CG313" s="5">
        <v>0</v>
      </c>
      <c r="CH313" s="8">
        <f t="shared" si="1070"/>
        <v>0</v>
      </c>
      <c r="CI313" s="6">
        <v>0</v>
      </c>
      <c r="CJ313" s="5">
        <v>0</v>
      </c>
      <c r="CK313" s="8">
        <f t="shared" si="1071"/>
        <v>0</v>
      </c>
      <c r="CL313" s="6">
        <v>0</v>
      </c>
      <c r="CM313" s="5">
        <v>0</v>
      </c>
      <c r="CN313" s="8">
        <f t="shared" si="1072"/>
        <v>0</v>
      </c>
      <c r="CO313" s="6">
        <v>0</v>
      </c>
      <c r="CP313" s="5">
        <v>0</v>
      </c>
      <c r="CQ313" s="8">
        <f t="shared" si="1073"/>
        <v>0</v>
      </c>
      <c r="CR313" s="6">
        <v>0</v>
      </c>
      <c r="CS313" s="5">
        <v>0</v>
      </c>
      <c r="CT313" s="8">
        <f t="shared" si="1074"/>
        <v>0</v>
      </c>
      <c r="CU313" s="6">
        <v>0</v>
      </c>
      <c r="CV313" s="5">
        <v>0</v>
      </c>
      <c r="CW313" s="8">
        <f t="shared" si="1075"/>
        <v>0</v>
      </c>
      <c r="CX313" s="6">
        <v>0</v>
      </c>
      <c r="CY313" s="5">
        <v>0</v>
      </c>
      <c r="CZ313" s="8">
        <f t="shared" si="1076"/>
        <v>0</v>
      </c>
      <c r="DA313" s="6">
        <v>0</v>
      </c>
      <c r="DB313" s="5">
        <v>0</v>
      </c>
      <c r="DC313" s="8">
        <f t="shared" si="1077"/>
        <v>0</v>
      </c>
      <c r="DD313" s="6">
        <v>0</v>
      </c>
      <c r="DE313" s="5">
        <v>0</v>
      </c>
      <c r="DF313" s="8">
        <f t="shared" si="1078"/>
        <v>0</v>
      </c>
      <c r="DG313" s="6">
        <f t="shared" si="1080"/>
        <v>0</v>
      </c>
      <c r="DH313" s="8">
        <f t="shared" si="1081"/>
        <v>0</v>
      </c>
    </row>
    <row r="314" spans="1:112" hidden="1" x14ac:dyDescent="0.3">
      <c r="A314" s="51"/>
      <c r="B314" s="52" t="s">
        <v>11</v>
      </c>
      <c r="C314" s="6">
        <v>0</v>
      </c>
      <c r="D314" s="5">
        <v>0</v>
      </c>
      <c r="E314" s="8">
        <f t="shared" si="1082"/>
        <v>0</v>
      </c>
      <c r="F314" s="6">
        <v>0</v>
      </c>
      <c r="G314" s="5">
        <v>0</v>
      </c>
      <c r="H314" s="8">
        <f t="shared" si="1044"/>
        <v>0</v>
      </c>
      <c r="I314" s="6">
        <v>0</v>
      </c>
      <c r="J314" s="5">
        <v>0</v>
      </c>
      <c r="K314" s="8">
        <f t="shared" si="1045"/>
        <v>0</v>
      </c>
      <c r="L314" s="6">
        <v>0</v>
      </c>
      <c r="M314" s="5">
        <v>0</v>
      </c>
      <c r="N314" s="8">
        <f t="shared" si="1046"/>
        <v>0</v>
      </c>
      <c r="O314" s="6">
        <v>0</v>
      </c>
      <c r="P314" s="5">
        <v>0</v>
      </c>
      <c r="Q314" s="8">
        <f t="shared" si="1047"/>
        <v>0</v>
      </c>
      <c r="R314" s="6">
        <v>0</v>
      </c>
      <c r="S314" s="5">
        <v>0</v>
      </c>
      <c r="T314" s="8">
        <f t="shared" si="1048"/>
        <v>0</v>
      </c>
      <c r="U314" s="6">
        <v>0</v>
      </c>
      <c r="V314" s="5">
        <v>0</v>
      </c>
      <c r="W314" s="8">
        <f t="shared" si="1049"/>
        <v>0</v>
      </c>
      <c r="X314" s="6">
        <v>0</v>
      </c>
      <c r="Y314" s="5">
        <v>0</v>
      </c>
      <c r="Z314" s="8">
        <f t="shared" si="1050"/>
        <v>0</v>
      </c>
      <c r="AA314" s="6">
        <v>0</v>
      </c>
      <c r="AB314" s="5">
        <v>0</v>
      </c>
      <c r="AC314" s="8">
        <f t="shared" si="1051"/>
        <v>0</v>
      </c>
      <c r="AD314" s="6">
        <v>0</v>
      </c>
      <c r="AE314" s="5">
        <v>0</v>
      </c>
      <c r="AF314" s="8">
        <f t="shared" si="1052"/>
        <v>0</v>
      </c>
      <c r="AG314" s="6">
        <v>0</v>
      </c>
      <c r="AH314" s="5">
        <v>0</v>
      </c>
      <c r="AI314" s="8">
        <f t="shared" si="1053"/>
        <v>0</v>
      </c>
      <c r="AJ314" s="6">
        <v>0</v>
      </c>
      <c r="AK314" s="5">
        <v>0</v>
      </c>
      <c r="AL314" s="8">
        <f t="shared" si="1054"/>
        <v>0</v>
      </c>
      <c r="AM314" s="6">
        <v>0</v>
      </c>
      <c r="AN314" s="5">
        <v>0</v>
      </c>
      <c r="AO314" s="8">
        <f t="shared" si="1055"/>
        <v>0</v>
      </c>
      <c r="AP314" s="6">
        <v>0</v>
      </c>
      <c r="AQ314" s="5">
        <v>0</v>
      </c>
      <c r="AR314" s="8">
        <f t="shared" si="1056"/>
        <v>0</v>
      </c>
      <c r="AS314" s="6">
        <v>0</v>
      </c>
      <c r="AT314" s="5">
        <v>0</v>
      </c>
      <c r="AU314" s="8">
        <f t="shared" si="1057"/>
        <v>0</v>
      </c>
      <c r="AV314" s="6">
        <v>0</v>
      </c>
      <c r="AW314" s="5">
        <v>0</v>
      </c>
      <c r="AX314" s="8">
        <f t="shared" si="1058"/>
        <v>0</v>
      </c>
      <c r="AY314" s="6">
        <v>0</v>
      </c>
      <c r="AZ314" s="5">
        <v>0</v>
      </c>
      <c r="BA314" s="8">
        <f t="shared" si="1059"/>
        <v>0</v>
      </c>
      <c r="BB314" s="6">
        <v>0</v>
      </c>
      <c r="BC314" s="5">
        <v>0</v>
      </c>
      <c r="BD314" s="8">
        <f t="shared" si="1060"/>
        <v>0</v>
      </c>
      <c r="BE314" s="6">
        <v>0</v>
      </c>
      <c r="BF314" s="5">
        <v>0</v>
      </c>
      <c r="BG314" s="8">
        <f t="shared" si="1061"/>
        <v>0</v>
      </c>
      <c r="BH314" s="6">
        <v>0</v>
      </c>
      <c r="BI314" s="5">
        <v>0</v>
      </c>
      <c r="BJ314" s="8">
        <f t="shared" si="1062"/>
        <v>0</v>
      </c>
      <c r="BK314" s="6">
        <v>0</v>
      </c>
      <c r="BL314" s="5">
        <v>0</v>
      </c>
      <c r="BM314" s="8">
        <f t="shared" si="1063"/>
        <v>0</v>
      </c>
      <c r="BN314" s="6">
        <v>0</v>
      </c>
      <c r="BO314" s="5">
        <v>0</v>
      </c>
      <c r="BP314" s="8">
        <f t="shared" si="1064"/>
        <v>0</v>
      </c>
      <c r="BQ314" s="6">
        <v>0</v>
      </c>
      <c r="BR314" s="5">
        <v>0</v>
      </c>
      <c r="BS314" s="8">
        <f t="shared" si="1065"/>
        <v>0</v>
      </c>
      <c r="BT314" s="6">
        <v>0</v>
      </c>
      <c r="BU314" s="5">
        <v>0</v>
      </c>
      <c r="BV314" s="8">
        <f t="shared" si="1066"/>
        <v>0</v>
      </c>
      <c r="BW314" s="6">
        <v>0</v>
      </c>
      <c r="BX314" s="5">
        <v>0</v>
      </c>
      <c r="BY314" s="8">
        <f t="shared" si="1067"/>
        <v>0</v>
      </c>
      <c r="BZ314" s="6">
        <v>0</v>
      </c>
      <c r="CA314" s="5">
        <v>0</v>
      </c>
      <c r="CB314" s="8">
        <f t="shared" si="1068"/>
        <v>0</v>
      </c>
      <c r="CC314" s="6">
        <v>0</v>
      </c>
      <c r="CD314" s="5">
        <v>0</v>
      </c>
      <c r="CE314" s="8">
        <f t="shared" si="1069"/>
        <v>0</v>
      </c>
      <c r="CF314" s="6">
        <v>0</v>
      </c>
      <c r="CG314" s="5">
        <v>0</v>
      </c>
      <c r="CH314" s="8">
        <f t="shared" si="1070"/>
        <v>0</v>
      </c>
      <c r="CI314" s="6">
        <v>0</v>
      </c>
      <c r="CJ314" s="5">
        <v>0</v>
      </c>
      <c r="CK314" s="8">
        <f t="shared" si="1071"/>
        <v>0</v>
      </c>
      <c r="CL314" s="6">
        <v>0</v>
      </c>
      <c r="CM314" s="5">
        <v>0</v>
      </c>
      <c r="CN314" s="8">
        <f t="shared" si="1072"/>
        <v>0</v>
      </c>
      <c r="CO314" s="6">
        <v>0</v>
      </c>
      <c r="CP314" s="5">
        <v>0</v>
      </c>
      <c r="CQ314" s="8">
        <f t="shared" si="1073"/>
        <v>0</v>
      </c>
      <c r="CR314" s="6">
        <v>0</v>
      </c>
      <c r="CS314" s="5">
        <v>0</v>
      </c>
      <c r="CT314" s="8">
        <f t="shared" si="1074"/>
        <v>0</v>
      </c>
      <c r="CU314" s="6">
        <v>0</v>
      </c>
      <c r="CV314" s="5">
        <v>0</v>
      </c>
      <c r="CW314" s="8">
        <f t="shared" si="1075"/>
        <v>0</v>
      </c>
      <c r="CX314" s="6">
        <v>0</v>
      </c>
      <c r="CY314" s="5">
        <v>0</v>
      </c>
      <c r="CZ314" s="8">
        <f t="shared" si="1076"/>
        <v>0</v>
      </c>
      <c r="DA314" s="6">
        <v>0</v>
      </c>
      <c r="DB314" s="5">
        <v>0</v>
      </c>
      <c r="DC314" s="8">
        <f t="shared" si="1077"/>
        <v>0</v>
      </c>
      <c r="DD314" s="6">
        <v>0</v>
      </c>
      <c r="DE314" s="5">
        <v>0</v>
      </c>
      <c r="DF314" s="8">
        <f t="shared" si="1078"/>
        <v>0</v>
      </c>
      <c r="DG314" s="6">
        <f t="shared" si="1080"/>
        <v>0</v>
      </c>
      <c r="DH314" s="8">
        <f t="shared" si="1081"/>
        <v>0</v>
      </c>
    </row>
    <row r="315" spans="1:112" hidden="1" x14ac:dyDescent="0.3">
      <c r="A315" s="51"/>
      <c r="B315" s="8" t="s">
        <v>12</v>
      </c>
      <c r="C315" s="6">
        <v>0</v>
      </c>
      <c r="D315" s="5">
        <v>0</v>
      </c>
      <c r="E315" s="8">
        <f t="shared" si="1082"/>
        <v>0</v>
      </c>
      <c r="F315" s="6">
        <v>0</v>
      </c>
      <c r="G315" s="5">
        <v>0</v>
      </c>
      <c r="H315" s="8">
        <f t="shared" si="1044"/>
        <v>0</v>
      </c>
      <c r="I315" s="6">
        <v>0</v>
      </c>
      <c r="J315" s="5">
        <v>0</v>
      </c>
      <c r="K315" s="8">
        <f t="shared" si="1045"/>
        <v>0</v>
      </c>
      <c r="L315" s="6">
        <v>0</v>
      </c>
      <c r="M315" s="5">
        <v>0</v>
      </c>
      <c r="N315" s="8">
        <f t="shared" si="1046"/>
        <v>0</v>
      </c>
      <c r="O315" s="6">
        <v>0</v>
      </c>
      <c r="P315" s="5">
        <v>0</v>
      </c>
      <c r="Q315" s="8">
        <f t="shared" si="1047"/>
        <v>0</v>
      </c>
      <c r="R315" s="6">
        <v>0</v>
      </c>
      <c r="S315" s="5">
        <v>0</v>
      </c>
      <c r="T315" s="8">
        <f t="shared" si="1048"/>
        <v>0</v>
      </c>
      <c r="U315" s="6">
        <v>0</v>
      </c>
      <c r="V315" s="5">
        <v>0</v>
      </c>
      <c r="W315" s="8">
        <f t="shared" si="1049"/>
        <v>0</v>
      </c>
      <c r="X315" s="6">
        <v>0</v>
      </c>
      <c r="Y315" s="5">
        <v>0</v>
      </c>
      <c r="Z315" s="8">
        <f t="shared" si="1050"/>
        <v>0</v>
      </c>
      <c r="AA315" s="6">
        <v>0</v>
      </c>
      <c r="AB315" s="5">
        <v>0</v>
      </c>
      <c r="AC315" s="8">
        <f t="shared" si="1051"/>
        <v>0</v>
      </c>
      <c r="AD315" s="6">
        <v>0</v>
      </c>
      <c r="AE315" s="5">
        <v>0</v>
      </c>
      <c r="AF315" s="8">
        <f t="shared" si="1052"/>
        <v>0</v>
      </c>
      <c r="AG315" s="6">
        <v>0</v>
      </c>
      <c r="AH315" s="5">
        <v>0</v>
      </c>
      <c r="AI315" s="8">
        <f t="shared" si="1053"/>
        <v>0</v>
      </c>
      <c r="AJ315" s="6">
        <v>0</v>
      </c>
      <c r="AK315" s="5">
        <v>0</v>
      </c>
      <c r="AL315" s="8">
        <f t="shared" si="1054"/>
        <v>0</v>
      </c>
      <c r="AM315" s="6">
        <v>0</v>
      </c>
      <c r="AN315" s="5">
        <v>0</v>
      </c>
      <c r="AO315" s="8">
        <f t="shared" si="1055"/>
        <v>0</v>
      </c>
      <c r="AP315" s="6">
        <v>0</v>
      </c>
      <c r="AQ315" s="5">
        <v>0</v>
      </c>
      <c r="AR315" s="8">
        <f t="shared" si="1056"/>
        <v>0</v>
      </c>
      <c r="AS315" s="6">
        <v>0</v>
      </c>
      <c r="AT315" s="5">
        <v>0</v>
      </c>
      <c r="AU315" s="8">
        <f t="shared" si="1057"/>
        <v>0</v>
      </c>
      <c r="AV315" s="6">
        <v>0</v>
      </c>
      <c r="AW315" s="5">
        <v>0</v>
      </c>
      <c r="AX315" s="8">
        <f t="shared" si="1058"/>
        <v>0</v>
      </c>
      <c r="AY315" s="6">
        <v>0</v>
      </c>
      <c r="AZ315" s="5">
        <v>0</v>
      </c>
      <c r="BA315" s="8">
        <f t="shared" si="1059"/>
        <v>0</v>
      </c>
      <c r="BB315" s="6">
        <v>0</v>
      </c>
      <c r="BC315" s="5">
        <v>0</v>
      </c>
      <c r="BD315" s="8">
        <f t="shared" si="1060"/>
        <v>0</v>
      </c>
      <c r="BE315" s="6">
        <v>0</v>
      </c>
      <c r="BF315" s="5">
        <v>0</v>
      </c>
      <c r="BG315" s="8">
        <f t="shared" si="1061"/>
        <v>0</v>
      </c>
      <c r="BH315" s="6">
        <v>0</v>
      </c>
      <c r="BI315" s="5">
        <v>0</v>
      </c>
      <c r="BJ315" s="8">
        <f t="shared" si="1062"/>
        <v>0</v>
      </c>
      <c r="BK315" s="6">
        <v>0</v>
      </c>
      <c r="BL315" s="5">
        <v>0</v>
      </c>
      <c r="BM315" s="8">
        <f t="shared" si="1063"/>
        <v>0</v>
      </c>
      <c r="BN315" s="6">
        <v>0</v>
      </c>
      <c r="BO315" s="5">
        <v>0</v>
      </c>
      <c r="BP315" s="8">
        <f t="shared" si="1064"/>
        <v>0</v>
      </c>
      <c r="BQ315" s="6">
        <v>0</v>
      </c>
      <c r="BR315" s="5">
        <v>0</v>
      </c>
      <c r="BS315" s="8">
        <f t="shared" si="1065"/>
        <v>0</v>
      </c>
      <c r="BT315" s="6">
        <v>0</v>
      </c>
      <c r="BU315" s="5">
        <v>0</v>
      </c>
      <c r="BV315" s="8">
        <f t="shared" si="1066"/>
        <v>0</v>
      </c>
      <c r="BW315" s="6">
        <v>0</v>
      </c>
      <c r="BX315" s="5">
        <v>0</v>
      </c>
      <c r="BY315" s="8">
        <f t="shared" si="1067"/>
        <v>0</v>
      </c>
      <c r="BZ315" s="6">
        <v>0</v>
      </c>
      <c r="CA315" s="5">
        <v>0</v>
      </c>
      <c r="CB315" s="8">
        <f t="shared" si="1068"/>
        <v>0</v>
      </c>
      <c r="CC315" s="6">
        <v>0</v>
      </c>
      <c r="CD315" s="5">
        <v>0</v>
      </c>
      <c r="CE315" s="8">
        <f t="shared" si="1069"/>
        <v>0</v>
      </c>
      <c r="CF315" s="6">
        <v>0</v>
      </c>
      <c r="CG315" s="5">
        <v>0</v>
      </c>
      <c r="CH315" s="8">
        <f t="shared" si="1070"/>
        <v>0</v>
      </c>
      <c r="CI315" s="6">
        <v>0</v>
      </c>
      <c r="CJ315" s="5">
        <v>0</v>
      </c>
      <c r="CK315" s="8">
        <f t="shared" si="1071"/>
        <v>0</v>
      </c>
      <c r="CL315" s="6">
        <v>0</v>
      </c>
      <c r="CM315" s="5">
        <v>0</v>
      </c>
      <c r="CN315" s="8">
        <f t="shared" si="1072"/>
        <v>0</v>
      </c>
      <c r="CO315" s="6">
        <v>0</v>
      </c>
      <c r="CP315" s="5">
        <v>0</v>
      </c>
      <c r="CQ315" s="8">
        <f t="shared" si="1073"/>
        <v>0</v>
      </c>
      <c r="CR315" s="6">
        <v>0</v>
      </c>
      <c r="CS315" s="5">
        <v>0</v>
      </c>
      <c r="CT315" s="8">
        <f t="shared" si="1074"/>
        <v>0</v>
      </c>
      <c r="CU315" s="6">
        <v>0</v>
      </c>
      <c r="CV315" s="5">
        <v>0</v>
      </c>
      <c r="CW315" s="8">
        <f t="shared" si="1075"/>
        <v>0</v>
      </c>
      <c r="CX315" s="6">
        <v>0</v>
      </c>
      <c r="CY315" s="5">
        <v>0</v>
      </c>
      <c r="CZ315" s="8">
        <f t="shared" si="1076"/>
        <v>0</v>
      </c>
      <c r="DA315" s="6">
        <v>0</v>
      </c>
      <c r="DB315" s="5">
        <v>0</v>
      </c>
      <c r="DC315" s="8">
        <f t="shared" si="1077"/>
        <v>0</v>
      </c>
      <c r="DD315" s="6">
        <v>0</v>
      </c>
      <c r="DE315" s="5">
        <v>0</v>
      </c>
      <c r="DF315" s="8">
        <f t="shared" si="1078"/>
        <v>0</v>
      </c>
      <c r="DG315" s="6">
        <f t="shared" si="1080"/>
        <v>0</v>
      </c>
      <c r="DH315" s="8">
        <f t="shared" si="1081"/>
        <v>0</v>
      </c>
    </row>
    <row r="316" spans="1:112" hidden="1" x14ac:dyDescent="0.3">
      <c r="A316" s="51"/>
      <c r="B316" s="52" t="s">
        <v>13</v>
      </c>
      <c r="C316" s="6">
        <v>0</v>
      </c>
      <c r="D316" s="5">
        <v>0</v>
      </c>
      <c r="E316" s="8">
        <f t="shared" si="1082"/>
        <v>0</v>
      </c>
      <c r="F316" s="6">
        <v>0</v>
      </c>
      <c r="G316" s="5">
        <v>0</v>
      </c>
      <c r="H316" s="8">
        <f t="shared" si="1044"/>
        <v>0</v>
      </c>
      <c r="I316" s="6">
        <v>0</v>
      </c>
      <c r="J316" s="5">
        <v>0</v>
      </c>
      <c r="K316" s="8">
        <f t="shared" si="1045"/>
        <v>0</v>
      </c>
      <c r="L316" s="6">
        <v>0</v>
      </c>
      <c r="M316" s="5">
        <v>0</v>
      </c>
      <c r="N316" s="8">
        <f t="shared" si="1046"/>
        <v>0</v>
      </c>
      <c r="O316" s="6">
        <v>0</v>
      </c>
      <c r="P316" s="5">
        <v>0</v>
      </c>
      <c r="Q316" s="8">
        <f t="shared" si="1047"/>
        <v>0</v>
      </c>
      <c r="R316" s="6">
        <v>0</v>
      </c>
      <c r="S316" s="5">
        <v>0</v>
      </c>
      <c r="T316" s="8">
        <f t="shared" si="1048"/>
        <v>0</v>
      </c>
      <c r="U316" s="6">
        <v>0</v>
      </c>
      <c r="V316" s="5">
        <v>0</v>
      </c>
      <c r="W316" s="8">
        <f t="shared" si="1049"/>
        <v>0</v>
      </c>
      <c r="X316" s="6">
        <v>0</v>
      </c>
      <c r="Y316" s="5">
        <v>0</v>
      </c>
      <c r="Z316" s="8">
        <f t="shared" si="1050"/>
        <v>0</v>
      </c>
      <c r="AA316" s="6">
        <v>0</v>
      </c>
      <c r="AB316" s="5">
        <v>0</v>
      </c>
      <c r="AC316" s="8">
        <f t="shared" si="1051"/>
        <v>0</v>
      </c>
      <c r="AD316" s="6">
        <v>0</v>
      </c>
      <c r="AE316" s="5">
        <v>0</v>
      </c>
      <c r="AF316" s="8">
        <f t="shared" si="1052"/>
        <v>0</v>
      </c>
      <c r="AG316" s="6">
        <v>0</v>
      </c>
      <c r="AH316" s="5">
        <v>0</v>
      </c>
      <c r="AI316" s="8">
        <f t="shared" si="1053"/>
        <v>0</v>
      </c>
      <c r="AJ316" s="6">
        <v>0</v>
      </c>
      <c r="AK316" s="5">
        <v>0</v>
      </c>
      <c r="AL316" s="8">
        <f t="shared" si="1054"/>
        <v>0</v>
      </c>
      <c r="AM316" s="6">
        <v>0</v>
      </c>
      <c r="AN316" s="5">
        <v>0</v>
      </c>
      <c r="AO316" s="8">
        <f t="shared" si="1055"/>
        <v>0</v>
      </c>
      <c r="AP316" s="6">
        <v>0</v>
      </c>
      <c r="AQ316" s="5">
        <v>0</v>
      </c>
      <c r="AR316" s="8">
        <f t="shared" si="1056"/>
        <v>0</v>
      </c>
      <c r="AS316" s="6">
        <v>0</v>
      </c>
      <c r="AT316" s="5">
        <v>0</v>
      </c>
      <c r="AU316" s="8">
        <f t="shared" si="1057"/>
        <v>0</v>
      </c>
      <c r="AV316" s="6">
        <v>0</v>
      </c>
      <c r="AW316" s="5">
        <v>0</v>
      </c>
      <c r="AX316" s="8">
        <f t="shared" si="1058"/>
        <v>0</v>
      </c>
      <c r="AY316" s="6">
        <v>0</v>
      </c>
      <c r="AZ316" s="5">
        <v>0</v>
      </c>
      <c r="BA316" s="8">
        <f t="shared" si="1059"/>
        <v>0</v>
      </c>
      <c r="BB316" s="6">
        <v>0</v>
      </c>
      <c r="BC316" s="5">
        <v>0</v>
      </c>
      <c r="BD316" s="8">
        <f t="shared" si="1060"/>
        <v>0</v>
      </c>
      <c r="BE316" s="6">
        <v>0</v>
      </c>
      <c r="BF316" s="5">
        <v>0</v>
      </c>
      <c r="BG316" s="8">
        <f t="shared" si="1061"/>
        <v>0</v>
      </c>
      <c r="BH316" s="6">
        <v>0</v>
      </c>
      <c r="BI316" s="5">
        <v>0</v>
      </c>
      <c r="BJ316" s="8">
        <f t="shared" si="1062"/>
        <v>0</v>
      </c>
      <c r="BK316" s="6">
        <v>0</v>
      </c>
      <c r="BL316" s="5">
        <v>0</v>
      </c>
      <c r="BM316" s="8">
        <f t="shared" si="1063"/>
        <v>0</v>
      </c>
      <c r="BN316" s="6">
        <v>0</v>
      </c>
      <c r="BO316" s="5">
        <v>0</v>
      </c>
      <c r="BP316" s="8">
        <f t="shared" si="1064"/>
        <v>0</v>
      </c>
      <c r="BQ316" s="6">
        <v>0</v>
      </c>
      <c r="BR316" s="5">
        <v>0</v>
      </c>
      <c r="BS316" s="8">
        <f t="shared" si="1065"/>
        <v>0</v>
      </c>
      <c r="BT316" s="6">
        <v>0</v>
      </c>
      <c r="BU316" s="5">
        <v>0</v>
      </c>
      <c r="BV316" s="8">
        <f t="shared" si="1066"/>
        <v>0</v>
      </c>
      <c r="BW316" s="6">
        <v>0</v>
      </c>
      <c r="BX316" s="5">
        <v>0</v>
      </c>
      <c r="BY316" s="8">
        <f t="shared" si="1067"/>
        <v>0</v>
      </c>
      <c r="BZ316" s="6">
        <v>0</v>
      </c>
      <c r="CA316" s="5">
        <v>0</v>
      </c>
      <c r="CB316" s="8">
        <f t="shared" si="1068"/>
        <v>0</v>
      </c>
      <c r="CC316" s="6">
        <v>0</v>
      </c>
      <c r="CD316" s="5">
        <v>0</v>
      </c>
      <c r="CE316" s="8">
        <f t="shared" si="1069"/>
        <v>0</v>
      </c>
      <c r="CF316" s="6">
        <v>0</v>
      </c>
      <c r="CG316" s="5">
        <v>0</v>
      </c>
      <c r="CH316" s="8">
        <f t="shared" si="1070"/>
        <v>0</v>
      </c>
      <c r="CI316" s="6">
        <v>0</v>
      </c>
      <c r="CJ316" s="5">
        <v>0</v>
      </c>
      <c r="CK316" s="8">
        <f t="shared" si="1071"/>
        <v>0</v>
      </c>
      <c r="CL316" s="6">
        <v>0</v>
      </c>
      <c r="CM316" s="5">
        <v>0</v>
      </c>
      <c r="CN316" s="8">
        <f t="shared" si="1072"/>
        <v>0</v>
      </c>
      <c r="CO316" s="6">
        <v>0</v>
      </c>
      <c r="CP316" s="5">
        <v>0</v>
      </c>
      <c r="CQ316" s="8">
        <f t="shared" si="1073"/>
        <v>0</v>
      </c>
      <c r="CR316" s="6">
        <v>0</v>
      </c>
      <c r="CS316" s="5">
        <v>0</v>
      </c>
      <c r="CT316" s="8">
        <f t="shared" si="1074"/>
        <v>0</v>
      </c>
      <c r="CU316" s="6">
        <v>0</v>
      </c>
      <c r="CV316" s="5">
        <v>0</v>
      </c>
      <c r="CW316" s="8">
        <f t="shared" si="1075"/>
        <v>0</v>
      </c>
      <c r="CX316" s="6">
        <v>0</v>
      </c>
      <c r="CY316" s="5">
        <v>0</v>
      </c>
      <c r="CZ316" s="8">
        <f t="shared" si="1076"/>
        <v>0</v>
      </c>
      <c r="DA316" s="6">
        <v>0</v>
      </c>
      <c r="DB316" s="5">
        <v>0</v>
      </c>
      <c r="DC316" s="8">
        <f t="shared" si="1077"/>
        <v>0</v>
      </c>
      <c r="DD316" s="6">
        <v>0</v>
      </c>
      <c r="DE316" s="5">
        <v>0</v>
      </c>
      <c r="DF316" s="8">
        <f t="shared" si="1078"/>
        <v>0</v>
      </c>
      <c r="DG316" s="6">
        <f t="shared" si="1080"/>
        <v>0</v>
      </c>
      <c r="DH316" s="8">
        <f t="shared" si="1081"/>
        <v>0</v>
      </c>
    </row>
    <row r="317" spans="1:112" ht="15" hidden="1" thickBot="1" x14ac:dyDescent="0.35">
      <c r="A317" s="43"/>
      <c r="B317" s="53" t="s">
        <v>14</v>
      </c>
      <c r="C317" s="32">
        <f t="shared" ref="C317:D317" si="1083">SUM(C305:C316)</f>
        <v>0</v>
      </c>
      <c r="D317" s="31">
        <f t="shared" si="1083"/>
        <v>0</v>
      </c>
      <c r="E317" s="33"/>
      <c r="F317" s="32">
        <f t="shared" ref="F317:G317" si="1084">SUM(F305:F316)</f>
        <v>0</v>
      </c>
      <c r="G317" s="31">
        <f t="shared" si="1084"/>
        <v>0</v>
      </c>
      <c r="H317" s="33"/>
      <c r="I317" s="32">
        <f t="shared" ref="I317:J317" si="1085">SUM(I305:I316)</f>
        <v>0</v>
      </c>
      <c r="J317" s="31">
        <f t="shared" si="1085"/>
        <v>0</v>
      </c>
      <c r="K317" s="33"/>
      <c r="L317" s="32">
        <f t="shared" ref="L317:M317" si="1086">SUM(L305:L316)</f>
        <v>0</v>
      </c>
      <c r="M317" s="31">
        <f t="shared" si="1086"/>
        <v>0</v>
      </c>
      <c r="N317" s="33"/>
      <c r="O317" s="32">
        <f t="shared" ref="O317:P317" si="1087">SUM(O305:O316)</f>
        <v>0</v>
      </c>
      <c r="P317" s="31">
        <f t="shared" si="1087"/>
        <v>0</v>
      </c>
      <c r="Q317" s="33"/>
      <c r="R317" s="32">
        <f t="shared" ref="R317:S317" si="1088">SUM(R305:R316)</f>
        <v>0</v>
      </c>
      <c r="S317" s="31">
        <f t="shared" si="1088"/>
        <v>0</v>
      </c>
      <c r="T317" s="33"/>
      <c r="U317" s="32">
        <f t="shared" ref="U317:V317" si="1089">SUM(U305:U316)</f>
        <v>0</v>
      </c>
      <c r="V317" s="31">
        <f t="shared" si="1089"/>
        <v>0</v>
      </c>
      <c r="W317" s="33"/>
      <c r="X317" s="32">
        <f t="shared" ref="X317:Y317" si="1090">SUM(X305:X316)</f>
        <v>0</v>
      </c>
      <c r="Y317" s="31">
        <f t="shared" si="1090"/>
        <v>0</v>
      </c>
      <c r="Z317" s="33"/>
      <c r="AA317" s="32">
        <f t="shared" ref="AA317:AB317" si="1091">SUM(AA305:AA316)</f>
        <v>0</v>
      </c>
      <c r="AB317" s="31">
        <f t="shared" si="1091"/>
        <v>0</v>
      </c>
      <c r="AC317" s="33"/>
      <c r="AD317" s="32">
        <f t="shared" ref="AD317:AE317" si="1092">SUM(AD305:AD316)</f>
        <v>0</v>
      </c>
      <c r="AE317" s="31">
        <f t="shared" si="1092"/>
        <v>0</v>
      </c>
      <c r="AF317" s="33"/>
      <c r="AG317" s="32">
        <f t="shared" ref="AG317:AH317" si="1093">SUM(AG305:AG316)</f>
        <v>0</v>
      </c>
      <c r="AH317" s="31">
        <f t="shared" si="1093"/>
        <v>0</v>
      </c>
      <c r="AI317" s="33"/>
      <c r="AJ317" s="32">
        <f t="shared" ref="AJ317:AK317" si="1094">SUM(AJ305:AJ316)</f>
        <v>0</v>
      </c>
      <c r="AK317" s="31">
        <f t="shared" si="1094"/>
        <v>0</v>
      </c>
      <c r="AL317" s="33"/>
      <c r="AM317" s="32">
        <f t="shared" ref="AM317:AN317" si="1095">SUM(AM305:AM316)</f>
        <v>0</v>
      </c>
      <c r="AN317" s="31">
        <f t="shared" si="1095"/>
        <v>0</v>
      </c>
      <c r="AO317" s="33"/>
      <c r="AP317" s="32">
        <f t="shared" ref="AP317:AQ317" si="1096">SUM(AP305:AP316)</f>
        <v>0</v>
      </c>
      <c r="AQ317" s="31">
        <f t="shared" si="1096"/>
        <v>0</v>
      </c>
      <c r="AR317" s="33"/>
      <c r="AS317" s="32">
        <f t="shared" ref="AS317:AT317" si="1097">SUM(AS305:AS316)</f>
        <v>0</v>
      </c>
      <c r="AT317" s="31">
        <f t="shared" si="1097"/>
        <v>0</v>
      </c>
      <c r="AU317" s="33"/>
      <c r="AV317" s="32">
        <f t="shared" ref="AV317:AW317" si="1098">SUM(AV305:AV316)</f>
        <v>0</v>
      </c>
      <c r="AW317" s="31">
        <f t="shared" si="1098"/>
        <v>0</v>
      </c>
      <c r="AX317" s="33"/>
      <c r="AY317" s="32">
        <f t="shared" ref="AY317:AZ317" si="1099">SUM(AY305:AY316)</f>
        <v>0</v>
      </c>
      <c r="AZ317" s="31">
        <f t="shared" si="1099"/>
        <v>0</v>
      </c>
      <c r="BA317" s="33"/>
      <c r="BB317" s="32">
        <f t="shared" ref="BB317:BC317" si="1100">SUM(BB305:BB316)</f>
        <v>0</v>
      </c>
      <c r="BC317" s="31">
        <f t="shared" si="1100"/>
        <v>0</v>
      </c>
      <c r="BD317" s="33"/>
      <c r="BE317" s="32">
        <f t="shared" ref="BE317:BF317" si="1101">SUM(BE305:BE316)</f>
        <v>0</v>
      </c>
      <c r="BF317" s="31">
        <f t="shared" si="1101"/>
        <v>0</v>
      </c>
      <c r="BG317" s="33"/>
      <c r="BH317" s="32">
        <f t="shared" ref="BH317:BI317" si="1102">SUM(BH305:BH316)</f>
        <v>0</v>
      </c>
      <c r="BI317" s="31">
        <f t="shared" si="1102"/>
        <v>0</v>
      </c>
      <c r="BJ317" s="33"/>
      <c r="BK317" s="32">
        <f t="shared" ref="BK317:BL317" si="1103">SUM(BK305:BK316)</f>
        <v>0</v>
      </c>
      <c r="BL317" s="31">
        <f t="shared" si="1103"/>
        <v>0</v>
      </c>
      <c r="BM317" s="33"/>
      <c r="BN317" s="32">
        <f t="shared" ref="BN317:BO317" si="1104">SUM(BN305:BN316)</f>
        <v>0</v>
      </c>
      <c r="BO317" s="31">
        <f t="shared" si="1104"/>
        <v>0</v>
      </c>
      <c r="BP317" s="33"/>
      <c r="BQ317" s="32">
        <f t="shared" ref="BQ317:BR317" si="1105">SUM(BQ305:BQ316)</f>
        <v>0</v>
      </c>
      <c r="BR317" s="31">
        <f t="shared" si="1105"/>
        <v>0</v>
      </c>
      <c r="BS317" s="33"/>
      <c r="BT317" s="32">
        <f t="shared" ref="BT317:BU317" si="1106">SUM(BT305:BT316)</f>
        <v>0</v>
      </c>
      <c r="BU317" s="31">
        <f t="shared" si="1106"/>
        <v>0</v>
      </c>
      <c r="BV317" s="33"/>
      <c r="BW317" s="32">
        <f t="shared" ref="BW317:BX317" si="1107">SUM(BW305:BW316)</f>
        <v>0</v>
      </c>
      <c r="BX317" s="31">
        <f t="shared" si="1107"/>
        <v>0</v>
      </c>
      <c r="BY317" s="33"/>
      <c r="BZ317" s="32">
        <f t="shared" ref="BZ317:CA317" si="1108">SUM(BZ305:BZ316)</f>
        <v>0</v>
      </c>
      <c r="CA317" s="31">
        <f t="shared" si="1108"/>
        <v>0</v>
      </c>
      <c r="CB317" s="33"/>
      <c r="CC317" s="32">
        <f t="shared" ref="CC317:CD317" si="1109">SUM(CC305:CC316)</f>
        <v>0</v>
      </c>
      <c r="CD317" s="31">
        <f t="shared" si="1109"/>
        <v>0</v>
      </c>
      <c r="CE317" s="33"/>
      <c r="CF317" s="32">
        <f t="shared" ref="CF317:CG317" si="1110">SUM(CF305:CF316)</f>
        <v>0</v>
      </c>
      <c r="CG317" s="31">
        <f t="shared" si="1110"/>
        <v>0</v>
      </c>
      <c r="CH317" s="33"/>
      <c r="CI317" s="32">
        <f t="shared" ref="CI317:CJ317" si="1111">SUM(CI305:CI316)</f>
        <v>0</v>
      </c>
      <c r="CJ317" s="31">
        <f t="shared" si="1111"/>
        <v>0</v>
      </c>
      <c r="CK317" s="33"/>
      <c r="CL317" s="32">
        <f t="shared" ref="CL317:CM317" si="1112">SUM(CL305:CL316)</f>
        <v>0</v>
      </c>
      <c r="CM317" s="31">
        <f t="shared" si="1112"/>
        <v>0</v>
      </c>
      <c r="CN317" s="33"/>
      <c r="CO317" s="32">
        <f t="shared" ref="CO317:CP317" si="1113">SUM(CO305:CO316)</f>
        <v>0</v>
      </c>
      <c r="CP317" s="31">
        <f t="shared" si="1113"/>
        <v>0</v>
      </c>
      <c r="CQ317" s="33"/>
      <c r="CR317" s="32">
        <f t="shared" ref="CR317:CS317" si="1114">SUM(CR305:CR316)</f>
        <v>0</v>
      </c>
      <c r="CS317" s="31">
        <f t="shared" si="1114"/>
        <v>0</v>
      </c>
      <c r="CT317" s="33"/>
      <c r="CU317" s="32">
        <f t="shared" ref="CU317:CV317" si="1115">SUM(CU305:CU316)</f>
        <v>0</v>
      </c>
      <c r="CV317" s="31">
        <f t="shared" si="1115"/>
        <v>0</v>
      </c>
      <c r="CW317" s="33"/>
      <c r="CX317" s="32">
        <f t="shared" ref="CX317:CY317" si="1116">SUM(CX305:CX316)</f>
        <v>0</v>
      </c>
      <c r="CY317" s="31">
        <f t="shared" si="1116"/>
        <v>0</v>
      </c>
      <c r="CZ317" s="33"/>
      <c r="DA317" s="32">
        <f t="shared" ref="DA317:DB317" si="1117">SUM(DA305:DA316)</f>
        <v>0</v>
      </c>
      <c r="DB317" s="31">
        <f t="shared" si="1117"/>
        <v>0</v>
      </c>
      <c r="DC317" s="33"/>
      <c r="DD317" s="32">
        <f t="shared" ref="DD317:DE317" si="1118">SUM(DD305:DD316)</f>
        <v>0</v>
      </c>
      <c r="DE317" s="31">
        <f t="shared" si="1118"/>
        <v>0</v>
      </c>
      <c r="DF317" s="33"/>
      <c r="DG317" s="32">
        <f t="shared" si="1080"/>
        <v>0</v>
      </c>
      <c r="DH317" s="33">
        <f t="shared" si="1081"/>
        <v>0</v>
      </c>
    </row>
    <row r="318" spans="1:112" x14ac:dyDescent="0.3">
      <c r="B318"/>
    </row>
    <row r="319" spans="1:112" x14ac:dyDescent="0.3">
      <c r="B319"/>
    </row>
    <row r="320" spans="1:11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</sheetData>
  <mergeCells count="39">
    <mergeCell ref="BT4:BV4"/>
    <mergeCell ref="AG4:AI4"/>
    <mergeCell ref="AM4:AO4"/>
    <mergeCell ref="BE4:BG4"/>
    <mergeCell ref="C4:E4"/>
    <mergeCell ref="L4:N4"/>
    <mergeCell ref="R4:T4"/>
    <mergeCell ref="AD4:AF4"/>
    <mergeCell ref="F4:H4"/>
    <mergeCell ref="U4:W4"/>
    <mergeCell ref="O4:Q4"/>
    <mergeCell ref="BQ4:BS4"/>
    <mergeCell ref="AS4:AU4"/>
    <mergeCell ref="A4:B4"/>
    <mergeCell ref="C2:N2"/>
    <mergeCell ref="BN4:BP4"/>
    <mergeCell ref="BK4:BM4"/>
    <mergeCell ref="C3:N3"/>
    <mergeCell ref="AV4:AX4"/>
    <mergeCell ref="AY4:BA4"/>
    <mergeCell ref="BB4:BD4"/>
    <mergeCell ref="BH4:BJ4"/>
    <mergeCell ref="I4:K4"/>
    <mergeCell ref="X4:Z4"/>
    <mergeCell ref="AP4:AR4"/>
    <mergeCell ref="AA4:AC4"/>
    <mergeCell ref="AJ4:AL4"/>
    <mergeCell ref="DD4:DF4"/>
    <mergeCell ref="CO4:CQ4"/>
    <mergeCell ref="BW4:BY4"/>
    <mergeCell ref="CC4:CE4"/>
    <mergeCell ref="CL4:CN4"/>
    <mergeCell ref="CR4:CT4"/>
    <mergeCell ref="CU4:CW4"/>
    <mergeCell ref="CX4:CZ4"/>
    <mergeCell ref="DA4:DC4"/>
    <mergeCell ref="BZ4:CB4"/>
    <mergeCell ref="CI4:CK4"/>
    <mergeCell ref="CF4:C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G2036"/>
  <sheetViews>
    <sheetView zoomScaleNormal="100" workbookViewId="0">
      <pane xSplit="2" ySplit="5" topLeftCell="C292" activePane="bottomRight" state="frozen"/>
      <selection pane="topRight" activeCell="C1" sqref="C1"/>
      <selection pane="bottomLeft" activeCell="A6" sqref="A6"/>
      <selection pane="bottomRight" activeCell="A296" sqref="A296"/>
    </sheetView>
  </sheetViews>
  <sheetFormatPr defaultColWidth="13.5546875" defaultRowHeight="14.4" x14ac:dyDescent="0.3"/>
  <cols>
    <col min="1" max="1" width="9.33203125" customWidth="1"/>
    <col min="2" max="2" width="11.6640625" style="1" customWidth="1"/>
    <col min="3" max="3" width="10.88671875" style="7" customWidth="1"/>
    <col min="4" max="5" width="10.88671875" style="3" customWidth="1"/>
    <col min="6" max="6" width="9.109375" style="7" customWidth="1"/>
    <col min="7" max="7" width="12.109375" style="3" bestFit="1" customWidth="1"/>
    <col min="8" max="8" width="10.5546875" style="3" bestFit="1" customWidth="1"/>
    <col min="9" max="9" width="9.88671875" style="7" bestFit="1" customWidth="1"/>
    <col min="10" max="10" width="12.109375" style="3" bestFit="1" customWidth="1"/>
    <col min="11" max="11" width="11.33203125" style="3" customWidth="1"/>
    <col min="12" max="12" width="9.109375" style="7" customWidth="1"/>
    <col min="13" max="13" width="12.109375" style="3" bestFit="1" customWidth="1"/>
    <col min="14" max="14" width="9.44140625" style="3" bestFit="1" customWidth="1"/>
    <col min="15" max="15" width="11" style="7" customWidth="1"/>
    <col min="16" max="16" width="12.109375" style="3" bestFit="1" customWidth="1"/>
    <col min="17" max="17" width="10" style="3" customWidth="1"/>
    <col min="18" max="18" width="10.33203125" style="7" customWidth="1"/>
    <col min="19" max="20" width="10.33203125" style="3" customWidth="1"/>
    <col min="21" max="21" width="10.33203125" style="7" customWidth="1"/>
    <col min="22" max="23" width="10.33203125" style="3" customWidth="1"/>
    <col min="24" max="24" width="9.109375" style="7" customWidth="1"/>
    <col min="25" max="25" width="10.33203125" style="3" customWidth="1"/>
    <col min="26" max="26" width="10.88671875" style="3" bestFit="1" customWidth="1"/>
    <col min="27" max="27" width="9.109375" style="7" customWidth="1"/>
    <col min="28" max="28" width="10.33203125" style="3" bestFit="1" customWidth="1"/>
    <col min="29" max="29" width="12.44140625" style="3" bestFit="1" customWidth="1"/>
    <col min="30" max="30" width="9.88671875" style="7" bestFit="1" customWidth="1"/>
    <col min="31" max="31" width="10.88671875" style="3" bestFit="1" customWidth="1"/>
    <col min="32" max="32" width="9.88671875" style="3" bestFit="1" customWidth="1"/>
    <col min="33" max="33" width="9.88671875" style="7" bestFit="1" customWidth="1"/>
    <col min="34" max="34" width="10.88671875" style="3" bestFit="1" customWidth="1"/>
    <col min="35" max="35" width="9.88671875" style="3" bestFit="1" customWidth="1"/>
    <col min="36" max="36" width="9.88671875" style="7" bestFit="1" customWidth="1"/>
    <col min="37" max="37" width="10.88671875" style="3" bestFit="1" customWidth="1"/>
    <col min="38" max="38" width="9.88671875" style="3" bestFit="1" customWidth="1"/>
    <col min="39" max="39" width="10.5546875" style="7" bestFit="1" customWidth="1"/>
    <col min="40" max="40" width="11.5546875" style="3" bestFit="1" customWidth="1"/>
    <col min="41" max="41" width="10.5546875" style="3" bestFit="1" customWidth="1"/>
    <col min="42" max="42" width="10.5546875" style="7" bestFit="1" customWidth="1"/>
    <col min="43" max="43" width="11.5546875" style="3" bestFit="1" customWidth="1"/>
    <col min="44" max="44" width="10.5546875" style="3" bestFit="1" customWidth="1"/>
    <col min="45" max="45" width="10.5546875" style="7" bestFit="1" customWidth="1"/>
    <col min="46" max="46" width="11.5546875" style="3" bestFit="1" customWidth="1"/>
    <col min="47" max="47" width="10.5546875" style="3" bestFit="1" customWidth="1"/>
    <col min="48" max="48" width="10.5546875" style="7" bestFit="1" customWidth="1"/>
    <col min="49" max="49" width="11.5546875" style="3" bestFit="1" customWidth="1"/>
    <col min="50" max="50" width="10.5546875" style="3" bestFit="1" customWidth="1"/>
    <col min="51" max="51" width="10.5546875" style="7" bestFit="1" customWidth="1"/>
    <col min="52" max="52" width="11.5546875" style="3" bestFit="1" customWidth="1"/>
    <col min="53" max="53" width="10.5546875" style="3" bestFit="1" customWidth="1"/>
    <col min="54" max="54" width="9.88671875" style="7" bestFit="1" customWidth="1"/>
    <col min="55" max="55" width="10.88671875" style="3" bestFit="1" customWidth="1"/>
    <col min="56" max="56" width="9.88671875" style="3" bestFit="1" customWidth="1"/>
    <col min="57" max="57" width="9.109375" style="3" customWidth="1"/>
    <col min="58" max="58" width="10.44140625" style="3" customWidth="1"/>
    <col min="59" max="59" width="11.109375" style="3" customWidth="1"/>
    <col min="60" max="60" width="9.5546875" style="7" customWidth="1"/>
    <col min="61" max="61" width="10.88671875" style="3" bestFit="1" customWidth="1"/>
    <col min="62" max="62" width="9.88671875" style="3" bestFit="1" customWidth="1"/>
    <col min="63" max="63" width="9.88671875" style="7" bestFit="1" customWidth="1"/>
    <col min="64" max="64" width="11.5546875" style="3" bestFit="1" customWidth="1"/>
    <col min="65" max="65" width="12.44140625" style="3" bestFit="1" customWidth="1"/>
    <col min="66" max="66" width="9.88671875" style="7" bestFit="1" customWidth="1"/>
    <col min="67" max="68" width="11.5546875" style="3" bestFit="1" customWidth="1"/>
    <col min="69" max="69" width="9.88671875" style="7" bestFit="1" customWidth="1"/>
    <col min="70" max="70" width="10.88671875" style="3" bestFit="1" customWidth="1"/>
    <col min="71" max="71" width="9.88671875" style="3" bestFit="1" customWidth="1"/>
    <col min="72" max="72" width="9.109375" style="7" customWidth="1"/>
    <col min="73" max="73" width="10.33203125" style="3" bestFit="1" customWidth="1"/>
    <col min="74" max="74" width="10.5546875" style="3" bestFit="1" customWidth="1"/>
    <col min="75" max="75" width="10.5546875" style="7" bestFit="1" customWidth="1"/>
    <col min="76" max="76" width="11.5546875" style="3" bestFit="1" customWidth="1"/>
    <col min="77" max="77" width="10.5546875" style="3" bestFit="1" customWidth="1"/>
    <col min="78" max="78" width="10" style="7" customWidth="1"/>
    <col min="79" max="79" width="10.33203125" style="3" bestFit="1" customWidth="1"/>
    <col min="80" max="80" width="10.88671875" style="3" bestFit="1" customWidth="1"/>
    <col min="81" max="81" width="10.88671875" style="7" bestFit="1" customWidth="1"/>
    <col min="82" max="82" width="12" style="3" bestFit="1" customWidth="1"/>
    <col min="83" max="83" width="9.88671875" style="3" bestFit="1" customWidth="1"/>
    <col min="84" max="84" width="10.5546875" style="7" bestFit="1" customWidth="1"/>
    <col min="85" max="85" width="13.6640625" style="3" bestFit="1" customWidth="1"/>
    <col min="86" max="86" width="10.5546875" style="3" bestFit="1" customWidth="1"/>
    <col min="87" max="87" width="10.5546875" style="7" bestFit="1" customWidth="1"/>
    <col min="88" max="88" width="13.6640625" style="3" bestFit="1" customWidth="1"/>
    <col min="89" max="89" width="10.5546875" style="3" bestFit="1" customWidth="1"/>
    <col min="90" max="90" width="9.109375" style="7" customWidth="1"/>
    <col min="91" max="91" width="10.33203125" style="3" bestFit="1" customWidth="1"/>
    <col min="92" max="92" width="9.88671875" style="3" bestFit="1" customWidth="1"/>
    <col min="93" max="93" width="9.109375" style="7" customWidth="1"/>
    <col min="94" max="94" width="10.33203125" style="3" bestFit="1" customWidth="1"/>
    <col min="95" max="95" width="9.88671875" style="3" bestFit="1" customWidth="1"/>
    <col min="96" max="96" width="9.109375" style="3" customWidth="1"/>
    <col min="97" max="97" width="10.44140625" style="3" customWidth="1"/>
    <col min="98" max="98" width="9.88671875" style="3" customWidth="1"/>
    <col min="99" max="99" width="9.109375" style="3" customWidth="1"/>
    <col min="100" max="100" width="10.44140625" style="3" customWidth="1"/>
    <col min="101" max="101" width="9.88671875" style="3" customWidth="1"/>
    <col min="102" max="102" width="9.109375" style="7" customWidth="1"/>
    <col min="103" max="103" width="10.33203125" style="3" customWidth="1"/>
    <col min="104" max="104" width="9.88671875" style="3" bestFit="1" customWidth="1"/>
    <col min="105" max="105" width="9.109375" style="7" customWidth="1"/>
    <col min="106" max="106" width="10.33203125" style="3" bestFit="1" customWidth="1"/>
    <col min="107" max="107" width="9.88671875" style="3" bestFit="1" customWidth="1"/>
    <col min="108" max="108" width="9.109375" style="7" customWidth="1"/>
    <col min="109" max="109" width="10.33203125" style="3" bestFit="1" customWidth="1"/>
    <col min="110" max="110" width="9.88671875" style="3" bestFit="1" customWidth="1"/>
    <col min="111" max="111" width="10.5546875" style="7" bestFit="1" customWidth="1"/>
    <col min="112" max="112" width="10.33203125" style="3" bestFit="1" customWidth="1"/>
    <col min="113" max="113" width="10.5546875" style="3" bestFit="1" customWidth="1"/>
    <col min="114" max="114" width="10.5546875" style="7" bestFit="1" customWidth="1"/>
    <col min="115" max="115" width="10.33203125" style="3" bestFit="1" customWidth="1"/>
    <col min="116" max="116" width="10.5546875" style="3" bestFit="1" customWidth="1"/>
    <col min="117" max="117" width="10.5546875" style="7" bestFit="1" customWidth="1"/>
    <col min="118" max="118" width="10.33203125" style="3" bestFit="1" customWidth="1"/>
    <col min="119" max="119" width="10.5546875" style="3" bestFit="1" customWidth="1"/>
    <col min="120" max="120" width="9.109375" style="7" customWidth="1"/>
    <col min="121" max="121" width="10.33203125" style="3" bestFit="1" customWidth="1"/>
    <col min="122" max="122" width="9.88671875" style="3" bestFit="1" customWidth="1"/>
    <col min="123" max="123" width="9.109375" style="7" customWidth="1"/>
    <col min="124" max="124" width="10.33203125" style="3" bestFit="1" customWidth="1"/>
    <col min="125" max="125" width="11.33203125" style="3" bestFit="1" customWidth="1"/>
    <col min="126" max="126" width="9.109375" style="7" customWidth="1"/>
    <col min="127" max="127" width="10.33203125" style="3" bestFit="1" customWidth="1"/>
    <col min="128" max="128" width="11.33203125" style="3" bestFit="1" customWidth="1"/>
    <col min="129" max="129" width="10.5546875" style="7" bestFit="1" customWidth="1"/>
    <col min="130" max="130" width="10.33203125" style="3" bestFit="1" customWidth="1"/>
    <col min="131" max="131" width="12.44140625" style="3" bestFit="1" customWidth="1"/>
    <col min="132" max="132" width="10.88671875" style="7" bestFit="1" customWidth="1"/>
    <col min="133" max="133" width="12" style="3" bestFit="1" customWidth="1"/>
    <col min="134" max="134" width="10.5546875" style="3" bestFit="1" customWidth="1"/>
    <col min="135" max="135" width="15.77734375" style="7" customWidth="1"/>
    <col min="136" max="136" width="15.77734375" style="3" customWidth="1"/>
    <col min="137" max="137" width="13.5546875" style="3"/>
  </cols>
  <sheetData>
    <row r="1" spans="1:137" s="13" customFormat="1" ht="6.75" customHeight="1" x14ac:dyDescent="0.3">
      <c r="B1" s="14"/>
      <c r="C1" s="15"/>
      <c r="D1" s="16"/>
      <c r="E1" s="16"/>
      <c r="F1" s="15"/>
      <c r="G1" s="16"/>
      <c r="H1" s="16"/>
      <c r="I1" s="15"/>
      <c r="J1" s="16"/>
      <c r="K1" s="16"/>
      <c r="L1" s="15"/>
      <c r="M1" s="16"/>
      <c r="N1" s="16"/>
      <c r="O1" s="15"/>
      <c r="P1" s="16"/>
      <c r="Q1" s="16"/>
      <c r="R1" s="15"/>
      <c r="S1" s="16"/>
      <c r="T1" s="16"/>
      <c r="U1" s="15"/>
      <c r="V1" s="16"/>
      <c r="W1" s="16"/>
      <c r="X1" s="15"/>
      <c r="Y1" s="16"/>
      <c r="Z1" s="16"/>
      <c r="AA1" s="15"/>
      <c r="AB1" s="16"/>
      <c r="AC1" s="16"/>
      <c r="AD1" s="15"/>
      <c r="AE1" s="16"/>
      <c r="AF1" s="16"/>
      <c r="AG1" s="15"/>
      <c r="AH1" s="16"/>
      <c r="AI1" s="16"/>
      <c r="AJ1" s="15"/>
      <c r="AK1" s="16"/>
      <c r="AL1" s="16"/>
      <c r="AM1" s="15"/>
      <c r="AN1" s="16"/>
      <c r="AO1" s="16"/>
      <c r="AP1" s="15"/>
      <c r="AQ1" s="16"/>
      <c r="AR1" s="16"/>
      <c r="AS1" s="15"/>
      <c r="AT1" s="16"/>
      <c r="AU1" s="16"/>
      <c r="AV1" s="15"/>
      <c r="AW1" s="16"/>
      <c r="AX1" s="16"/>
      <c r="AY1" s="15"/>
      <c r="AZ1" s="16"/>
      <c r="BA1" s="16"/>
      <c r="BB1" s="15"/>
      <c r="BC1" s="16"/>
      <c r="BD1" s="16"/>
      <c r="BE1" s="16"/>
      <c r="BF1" s="16"/>
      <c r="BG1" s="16"/>
      <c r="BH1" s="15"/>
      <c r="BI1" s="16"/>
      <c r="BJ1" s="16"/>
      <c r="BK1" s="15"/>
      <c r="BL1" s="16"/>
      <c r="BM1" s="16"/>
      <c r="BN1" s="15"/>
      <c r="BO1" s="16"/>
      <c r="BP1" s="16"/>
      <c r="BQ1" s="15"/>
      <c r="BR1" s="16"/>
      <c r="BS1" s="16"/>
      <c r="BT1" s="15"/>
      <c r="BU1" s="16"/>
      <c r="BV1" s="16"/>
      <c r="BW1" s="15"/>
      <c r="BX1" s="16"/>
      <c r="BY1" s="16"/>
      <c r="BZ1" s="15"/>
      <c r="CA1" s="16"/>
      <c r="CB1" s="16"/>
      <c r="CC1" s="15"/>
      <c r="CD1" s="16"/>
      <c r="CE1" s="16"/>
      <c r="CF1" s="15"/>
      <c r="CG1" s="16"/>
      <c r="CH1" s="16"/>
      <c r="CI1" s="15"/>
      <c r="CJ1" s="16"/>
      <c r="CK1" s="16"/>
      <c r="CL1" s="15"/>
      <c r="CM1" s="16"/>
      <c r="CN1" s="16"/>
      <c r="CO1" s="15"/>
      <c r="CP1" s="16"/>
      <c r="CQ1" s="16"/>
      <c r="CR1" s="16"/>
      <c r="CS1" s="16"/>
      <c r="CT1" s="16"/>
      <c r="CU1" s="16"/>
      <c r="CV1" s="16"/>
      <c r="CW1" s="16"/>
      <c r="CX1" s="15"/>
      <c r="CY1" s="16"/>
      <c r="CZ1" s="16"/>
      <c r="DA1" s="15"/>
      <c r="DB1" s="16"/>
      <c r="DC1" s="16"/>
      <c r="DD1" s="15"/>
      <c r="DE1" s="16"/>
      <c r="DF1" s="16"/>
      <c r="DG1" s="15"/>
      <c r="DH1" s="16"/>
      <c r="DI1" s="16"/>
      <c r="DJ1" s="15"/>
      <c r="DK1" s="16"/>
      <c r="DL1" s="16"/>
      <c r="DM1" s="15"/>
      <c r="DN1" s="16"/>
      <c r="DO1" s="16"/>
      <c r="DP1" s="15"/>
      <c r="DQ1" s="16"/>
      <c r="DR1" s="16"/>
      <c r="DS1" s="15"/>
      <c r="DT1" s="16"/>
      <c r="DU1" s="16"/>
      <c r="DV1" s="15"/>
      <c r="DW1" s="16"/>
      <c r="DX1" s="16"/>
      <c r="DY1" s="15"/>
      <c r="DZ1" s="16"/>
      <c r="EA1" s="16"/>
      <c r="EB1" s="15"/>
      <c r="EC1" s="16"/>
      <c r="ED1" s="16"/>
      <c r="EE1" s="15"/>
      <c r="EF1" s="16"/>
      <c r="EG1" s="16"/>
    </row>
    <row r="2" spans="1:137" s="17" customFormat="1" ht="20.25" customHeight="1" x14ac:dyDescent="0.4">
      <c r="B2" s="18" t="s">
        <v>58</v>
      </c>
      <c r="C2" s="81" t="s">
        <v>71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3"/>
      <c r="P2" s="22"/>
      <c r="Q2" s="22"/>
      <c r="R2" s="21"/>
      <c r="S2" s="20"/>
      <c r="T2" s="20"/>
      <c r="U2" s="21"/>
      <c r="V2" s="20"/>
      <c r="W2" s="20"/>
      <c r="X2" s="23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2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2"/>
      <c r="CS2" s="22"/>
      <c r="CT2" s="22"/>
      <c r="CU2" s="22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3"/>
      <c r="DK2" s="22"/>
      <c r="DL2" s="22"/>
      <c r="DM2" s="23"/>
      <c r="DN2" s="22"/>
      <c r="DO2" s="22"/>
      <c r="DP2" s="23"/>
      <c r="DQ2" s="22"/>
      <c r="DR2" s="22"/>
      <c r="DS2" s="23"/>
      <c r="DT2" s="22"/>
      <c r="DU2" s="22"/>
      <c r="DV2" s="23"/>
      <c r="DW2" s="22"/>
      <c r="DX2" s="22"/>
      <c r="DY2" s="23"/>
      <c r="DZ2" s="22"/>
      <c r="EA2" s="22"/>
      <c r="EB2" s="23"/>
      <c r="EC2" s="22"/>
      <c r="ED2" s="22"/>
      <c r="EE2" s="23"/>
      <c r="EF2" s="22"/>
      <c r="EG2" s="22"/>
    </row>
    <row r="3" spans="1:137" s="24" customFormat="1" ht="15" customHeight="1" thickBot="1" x14ac:dyDescent="0.35">
      <c r="B3" s="73"/>
      <c r="C3" s="82" t="s">
        <v>70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6"/>
      <c r="P3" s="25"/>
      <c r="Q3" s="25"/>
      <c r="R3" s="26"/>
      <c r="S3" s="25"/>
      <c r="T3" s="25"/>
      <c r="U3" s="26"/>
      <c r="V3" s="25"/>
      <c r="W3" s="25"/>
      <c r="X3" s="26"/>
      <c r="Y3" s="25"/>
      <c r="Z3" s="25"/>
      <c r="AA3" s="26"/>
      <c r="AB3" s="25"/>
      <c r="AC3" s="25"/>
      <c r="AD3" s="26"/>
      <c r="AE3" s="25"/>
      <c r="AF3" s="25"/>
      <c r="AG3" s="26"/>
      <c r="AH3" s="25"/>
      <c r="AI3" s="25"/>
      <c r="AJ3" s="26"/>
      <c r="AK3" s="25"/>
      <c r="AL3" s="25"/>
      <c r="AM3" s="26"/>
      <c r="AN3" s="25"/>
      <c r="AO3" s="25"/>
      <c r="AP3" s="26"/>
      <c r="AQ3" s="25"/>
      <c r="AR3" s="25"/>
      <c r="AS3" s="26"/>
      <c r="AT3" s="25"/>
      <c r="AU3" s="25"/>
      <c r="AV3" s="26"/>
      <c r="AW3" s="25"/>
      <c r="AX3" s="25"/>
      <c r="AY3" s="26"/>
      <c r="AZ3" s="25"/>
      <c r="BA3" s="25"/>
      <c r="BB3" s="26"/>
      <c r="BC3" s="25"/>
      <c r="BD3" s="25"/>
      <c r="BE3" s="25"/>
      <c r="BF3" s="25"/>
      <c r="BG3" s="25"/>
      <c r="BH3" s="26"/>
      <c r="BI3" s="25"/>
      <c r="BJ3" s="25"/>
      <c r="BK3" s="26"/>
      <c r="BL3" s="25"/>
      <c r="BM3" s="25"/>
      <c r="BN3" s="26"/>
      <c r="BO3" s="25"/>
      <c r="BP3" s="25"/>
      <c r="BQ3" s="26"/>
      <c r="BR3" s="25"/>
      <c r="BS3" s="25"/>
      <c r="BT3" s="26"/>
      <c r="BU3" s="25"/>
      <c r="BV3" s="25"/>
      <c r="BW3" s="26"/>
      <c r="BX3" s="25"/>
      <c r="BY3" s="25"/>
      <c r="BZ3" s="26"/>
      <c r="CA3" s="25"/>
      <c r="CB3" s="25"/>
      <c r="CC3" s="26"/>
      <c r="CD3" s="25"/>
      <c r="CE3" s="25"/>
      <c r="CF3" s="26"/>
      <c r="CG3" s="25"/>
      <c r="CH3" s="25"/>
      <c r="CI3" s="26"/>
      <c r="CJ3" s="25"/>
      <c r="CK3" s="25"/>
      <c r="CL3" s="26"/>
      <c r="CM3" s="25"/>
      <c r="CN3" s="25"/>
      <c r="CO3" s="26"/>
      <c r="CP3" s="25"/>
      <c r="CQ3" s="25"/>
      <c r="CR3" s="25"/>
      <c r="CS3" s="25"/>
      <c r="CT3" s="25"/>
      <c r="CU3" s="25"/>
      <c r="CV3" s="25"/>
      <c r="CW3" s="25"/>
      <c r="CX3" s="26"/>
      <c r="CY3" s="25"/>
      <c r="CZ3" s="25"/>
      <c r="DA3" s="26"/>
      <c r="DB3" s="25"/>
      <c r="DC3" s="25"/>
      <c r="DD3" s="26"/>
      <c r="DE3" s="25"/>
      <c r="DF3" s="25"/>
      <c r="DG3" s="26"/>
      <c r="DH3" s="25"/>
      <c r="DI3" s="25"/>
      <c r="DJ3" s="26"/>
      <c r="DK3" s="25"/>
      <c r="DL3" s="25"/>
      <c r="DM3" s="26"/>
      <c r="DN3" s="25"/>
      <c r="DO3" s="25"/>
      <c r="DP3" s="26"/>
      <c r="DQ3" s="25"/>
      <c r="DR3" s="25"/>
      <c r="DS3" s="26"/>
      <c r="DT3" s="25"/>
      <c r="DU3" s="25"/>
      <c r="DV3" s="26"/>
      <c r="DW3" s="25"/>
      <c r="DX3" s="25"/>
      <c r="DY3" s="26"/>
      <c r="DZ3" s="25"/>
      <c r="EA3" s="25"/>
      <c r="EB3" s="26"/>
      <c r="EC3" s="25"/>
      <c r="ED3" s="25"/>
      <c r="EE3" s="26"/>
      <c r="EF3" s="25"/>
      <c r="EG3" s="25"/>
    </row>
    <row r="4" spans="1:137" s="72" customFormat="1" ht="30" customHeight="1" x14ac:dyDescent="0.3">
      <c r="A4" s="92" t="s">
        <v>25</v>
      </c>
      <c r="B4" s="93"/>
      <c r="C4" s="86" t="s">
        <v>32</v>
      </c>
      <c r="D4" s="87"/>
      <c r="E4" s="88"/>
      <c r="F4" s="86" t="s">
        <v>15</v>
      </c>
      <c r="G4" s="87"/>
      <c r="H4" s="88"/>
      <c r="I4" s="86" t="s">
        <v>28</v>
      </c>
      <c r="J4" s="87"/>
      <c r="K4" s="88"/>
      <c r="L4" s="86" t="s">
        <v>55</v>
      </c>
      <c r="M4" s="87"/>
      <c r="N4" s="88"/>
      <c r="O4" s="86" t="s">
        <v>57</v>
      </c>
      <c r="P4" s="87"/>
      <c r="Q4" s="88"/>
      <c r="R4" s="86" t="s">
        <v>72</v>
      </c>
      <c r="S4" s="87"/>
      <c r="T4" s="88"/>
      <c r="U4" s="86" t="s">
        <v>67</v>
      </c>
      <c r="V4" s="87"/>
      <c r="W4" s="88"/>
      <c r="X4" s="86" t="s">
        <v>66</v>
      </c>
      <c r="Y4" s="87"/>
      <c r="Z4" s="88"/>
      <c r="AA4" s="86" t="s">
        <v>83</v>
      </c>
      <c r="AB4" s="87"/>
      <c r="AC4" s="88"/>
      <c r="AD4" s="86" t="s">
        <v>64</v>
      </c>
      <c r="AE4" s="87"/>
      <c r="AF4" s="88"/>
      <c r="AG4" s="86" t="s">
        <v>78</v>
      </c>
      <c r="AH4" s="87"/>
      <c r="AI4" s="88"/>
      <c r="AJ4" s="86" t="s">
        <v>16</v>
      </c>
      <c r="AK4" s="87"/>
      <c r="AL4" s="88"/>
      <c r="AM4" s="86" t="s">
        <v>85</v>
      </c>
      <c r="AN4" s="87"/>
      <c r="AO4" s="88"/>
      <c r="AP4" s="86" t="s">
        <v>17</v>
      </c>
      <c r="AQ4" s="87"/>
      <c r="AR4" s="88"/>
      <c r="AS4" s="86" t="s">
        <v>73</v>
      </c>
      <c r="AT4" s="87"/>
      <c r="AU4" s="88"/>
      <c r="AV4" s="86" t="s">
        <v>79</v>
      </c>
      <c r="AW4" s="87"/>
      <c r="AX4" s="88"/>
      <c r="AY4" s="86" t="s">
        <v>43</v>
      </c>
      <c r="AZ4" s="87"/>
      <c r="BA4" s="88"/>
      <c r="BB4" s="86" t="s">
        <v>45</v>
      </c>
      <c r="BC4" s="87"/>
      <c r="BD4" s="88"/>
      <c r="BE4" s="86" t="s">
        <v>18</v>
      </c>
      <c r="BF4" s="87"/>
      <c r="BG4" s="88"/>
      <c r="BH4" s="86" t="s">
        <v>33</v>
      </c>
      <c r="BI4" s="87"/>
      <c r="BJ4" s="88"/>
      <c r="BK4" s="86" t="s">
        <v>63</v>
      </c>
      <c r="BL4" s="87"/>
      <c r="BM4" s="88"/>
      <c r="BN4" s="86" t="s">
        <v>19</v>
      </c>
      <c r="BO4" s="87"/>
      <c r="BP4" s="88"/>
      <c r="BQ4" s="86" t="s">
        <v>34</v>
      </c>
      <c r="BR4" s="87"/>
      <c r="BS4" s="88"/>
      <c r="BT4" s="86" t="s">
        <v>35</v>
      </c>
      <c r="BU4" s="87"/>
      <c r="BV4" s="88"/>
      <c r="BW4" s="86" t="s">
        <v>36</v>
      </c>
      <c r="BX4" s="87"/>
      <c r="BY4" s="88"/>
      <c r="BZ4" s="86" t="s">
        <v>56</v>
      </c>
      <c r="CA4" s="87"/>
      <c r="CB4" s="88"/>
      <c r="CC4" s="86" t="s">
        <v>20</v>
      </c>
      <c r="CD4" s="87"/>
      <c r="CE4" s="88"/>
      <c r="CF4" s="86" t="s">
        <v>75</v>
      </c>
      <c r="CG4" s="87"/>
      <c r="CH4" s="88"/>
      <c r="CI4" s="86" t="s">
        <v>53</v>
      </c>
      <c r="CJ4" s="87"/>
      <c r="CK4" s="88"/>
      <c r="CL4" s="86" t="s">
        <v>86</v>
      </c>
      <c r="CM4" s="87"/>
      <c r="CN4" s="88"/>
      <c r="CO4" s="86" t="s">
        <v>54</v>
      </c>
      <c r="CP4" s="87"/>
      <c r="CQ4" s="88"/>
      <c r="CR4" s="89" t="s">
        <v>74</v>
      </c>
      <c r="CS4" s="90"/>
      <c r="CT4" s="91"/>
      <c r="CU4" s="89" t="s">
        <v>81</v>
      </c>
      <c r="CV4" s="90"/>
      <c r="CW4" s="91"/>
      <c r="CX4" s="86" t="s">
        <v>44</v>
      </c>
      <c r="CY4" s="87"/>
      <c r="CZ4" s="88"/>
      <c r="DA4" s="86" t="s">
        <v>40</v>
      </c>
      <c r="DB4" s="87"/>
      <c r="DC4" s="88"/>
      <c r="DD4" s="86" t="s">
        <v>41</v>
      </c>
      <c r="DE4" s="87"/>
      <c r="DF4" s="88"/>
      <c r="DG4" s="86" t="s">
        <v>82</v>
      </c>
      <c r="DH4" s="87"/>
      <c r="DI4" s="88"/>
      <c r="DJ4" s="86" t="s">
        <v>68</v>
      </c>
      <c r="DK4" s="87"/>
      <c r="DL4" s="88"/>
      <c r="DM4" s="86" t="s">
        <v>37</v>
      </c>
      <c r="DN4" s="87"/>
      <c r="DO4" s="88"/>
      <c r="DP4" s="86" t="s">
        <v>49</v>
      </c>
      <c r="DQ4" s="87"/>
      <c r="DR4" s="88"/>
      <c r="DS4" s="86" t="s">
        <v>80</v>
      </c>
      <c r="DT4" s="87"/>
      <c r="DU4" s="88"/>
      <c r="DV4" s="86" t="s">
        <v>38</v>
      </c>
      <c r="DW4" s="87"/>
      <c r="DX4" s="88"/>
      <c r="DY4" s="86" t="s">
        <v>39</v>
      </c>
      <c r="DZ4" s="87"/>
      <c r="EA4" s="88"/>
      <c r="EB4" s="86" t="s">
        <v>22</v>
      </c>
      <c r="EC4" s="87"/>
      <c r="ED4" s="88"/>
      <c r="EE4" s="70" t="s">
        <v>24</v>
      </c>
      <c r="EF4" s="69" t="s">
        <v>24</v>
      </c>
      <c r="EG4" s="71"/>
    </row>
    <row r="5" spans="1:137" ht="30" customHeight="1" thickBot="1" x14ac:dyDescent="0.35">
      <c r="A5" s="37" t="s">
        <v>0</v>
      </c>
      <c r="B5" s="38" t="s">
        <v>77</v>
      </c>
      <c r="C5" s="28" t="s">
        <v>27</v>
      </c>
      <c r="D5" s="29" t="s">
        <v>60</v>
      </c>
      <c r="E5" s="30" t="s">
        <v>1</v>
      </c>
      <c r="F5" s="28" t="s">
        <v>27</v>
      </c>
      <c r="G5" s="29" t="s">
        <v>60</v>
      </c>
      <c r="H5" s="30" t="s">
        <v>1</v>
      </c>
      <c r="I5" s="28" t="s">
        <v>27</v>
      </c>
      <c r="J5" s="29" t="s">
        <v>60</v>
      </c>
      <c r="K5" s="30" t="s">
        <v>1</v>
      </c>
      <c r="L5" s="28" t="s">
        <v>27</v>
      </c>
      <c r="M5" s="29" t="s">
        <v>60</v>
      </c>
      <c r="N5" s="30" t="s">
        <v>1</v>
      </c>
      <c r="O5" s="28" t="s">
        <v>27</v>
      </c>
      <c r="P5" s="29" t="s">
        <v>60</v>
      </c>
      <c r="Q5" s="30" t="s">
        <v>1</v>
      </c>
      <c r="R5" s="28" t="s">
        <v>27</v>
      </c>
      <c r="S5" s="29" t="s">
        <v>60</v>
      </c>
      <c r="T5" s="30" t="s">
        <v>1</v>
      </c>
      <c r="U5" s="28" t="s">
        <v>27</v>
      </c>
      <c r="V5" s="29" t="s">
        <v>60</v>
      </c>
      <c r="W5" s="30" t="s">
        <v>1</v>
      </c>
      <c r="X5" s="28" t="s">
        <v>27</v>
      </c>
      <c r="Y5" s="29" t="s">
        <v>31</v>
      </c>
      <c r="Z5" s="30" t="s">
        <v>1</v>
      </c>
      <c r="AA5" s="28" t="s">
        <v>27</v>
      </c>
      <c r="AB5" s="29" t="s">
        <v>31</v>
      </c>
      <c r="AC5" s="30" t="s">
        <v>1</v>
      </c>
      <c r="AD5" s="28" t="s">
        <v>27</v>
      </c>
      <c r="AE5" s="29" t="s">
        <v>31</v>
      </c>
      <c r="AF5" s="30" t="s">
        <v>1</v>
      </c>
      <c r="AG5" s="28" t="s">
        <v>27</v>
      </c>
      <c r="AH5" s="29" t="s">
        <v>31</v>
      </c>
      <c r="AI5" s="30" t="s">
        <v>1</v>
      </c>
      <c r="AJ5" s="28" t="s">
        <v>27</v>
      </c>
      <c r="AK5" s="29" t="s">
        <v>31</v>
      </c>
      <c r="AL5" s="30" t="s">
        <v>1</v>
      </c>
      <c r="AM5" s="28" t="s">
        <v>27</v>
      </c>
      <c r="AN5" s="29" t="s">
        <v>31</v>
      </c>
      <c r="AO5" s="30" t="s">
        <v>1</v>
      </c>
      <c r="AP5" s="28" t="s">
        <v>27</v>
      </c>
      <c r="AQ5" s="29" t="s">
        <v>31</v>
      </c>
      <c r="AR5" s="30" t="s">
        <v>1</v>
      </c>
      <c r="AS5" s="28" t="s">
        <v>27</v>
      </c>
      <c r="AT5" s="29" t="s">
        <v>31</v>
      </c>
      <c r="AU5" s="30" t="s">
        <v>1</v>
      </c>
      <c r="AV5" s="28" t="s">
        <v>27</v>
      </c>
      <c r="AW5" s="29" t="s">
        <v>31</v>
      </c>
      <c r="AX5" s="30" t="s">
        <v>1</v>
      </c>
      <c r="AY5" s="28" t="s">
        <v>27</v>
      </c>
      <c r="AZ5" s="29" t="s">
        <v>31</v>
      </c>
      <c r="BA5" s="30" t="s">
        <v>1</v>
      </c>
      <c r="BB5" s="28" t="s">
        <v>27</v>
      </c>
      <c r="BC5" s="29" t="s">
        <v>31</v>
      </c>
      <c r="BD5" s="30" t="s">
        <v>1</v>
      </c>
      <c r="BE5" s="28" t="s">
        <v>27</v>
      </c>
      <c r="BF5" s="29" t="s">
        <v>31</v>
      </c>
      <c r="BG5" s="30" t="s">
        <v>1</v>
      </c>
      <c r="BH5" s="28" t="s">
        <v>27</v>
      </c>
      <c r="BI5" s="29" t="s">
        <v>31</v>
      </c>
      <c r="BJ5" s="30" t="s">
        <v>1</v>
      </c>
      <c r="BK5" s="28" t="s">
        <v>27</v>
      </c>
      <c r="BL5" s="29" t="s">
        <v>31</v>
      </c>
      <c r="BM5" s="30" t="s">
        <v>1</v>
      </c>
      <c r="BN5" s="28" t="s">
        <v>27</v>
      </c>
      <c r="BO5" s="29" t="s">
        <v>31</v>
      </c>
      <c r="BP5" s="30" t="s">
        <v>1</v>
      </c>
      <c r="BQ5" s="28" t="s">
        <v>27</v>
      </c>
      <c r="BR5" s="29" t="s">
        <v>31</v>
      </c>
      <c r="BS5" s="30" t="s">
        <v>1</v>
      </c>
      <c r="BT5" s="28" t="s">
        <v>27</v>
      </c>
      <c r="BU5" s="29" t="s">
        <v>31</v>
      </c>
      <c r="BV5" s="30" t="s">
        <v>1</v>
      </c>
      <c r="BW5" s="28" t="s">
        <v>27</v>
      </c>
      <c r="BX5" s="29" t="s">
        <v>31</v>
      </c>
      <c r="BY5" s="30" t="s">
        <v>1</v>
      </c>
      <c r="BZ5" s="28" t="s">
        <v>27</v>
      </c>
      <c r="CA5" s="29" t="s">
        <v>31</v>
      </c>
      <c r="CB5" s="30" t="s">
        <v>1</v>
      </c>
      <c r="CC5" s="28" t="s">
        <v>27</v>
      </c>
      <c r="CD5" s="29" t="s">
        <v>31</v>
      </c>
      <c r="CE5" s="30" t="s">
        <v>1</v>
      </c>
      <c r="CF5" s="28" t="s">
        <v>27</v>
      </c>
      <c r="CG5" s="29" t="s">
        <v>60</v>
      </c>
      <c r="CH5" s="30" t="s">
        <v>1</v>
      </c>
      <c r="CI5" s="28" t="s">
        <v>27</v>
      </c>
      <c r="CJ5" s="29" t="s">
        <v>60</v>
      </c>
      <c r="CK5" s="30" t="s">
        <v>1</v>
      </c>
      <c r="CL5" s="28" t="s">
        <v>27</v>
      </c>
      <c r="CM5" s="29" t="s">
        <v>31</v>
      </c>
      <c r="CN5" s="30" t="s">
        <v>1</v>
      </c>
      <c r="CO5" s="28" t="s">
        <v>27</v>
      </c>
      <c r="CP5" s="29" t="s">
        <v>31</v>
      </c>
      <c r="CQ5" s="30" t="s">
        <v>1</v>
      </c>
      <c r="CR5" s="28" t="s">
        <v>27</v>
      </c>
      <c r="CS5" s="29" t="s">
        <v>31</v>
      </c>
      <c r="CT5" s="30" t="s">
        <v>1</v>
      </c>
      <c r="CU5" s="28" t="s">
        <v>27</v>
      </c>
      <c r="CV5" s="29" t="s">
        <v>31</v>
      </c>
      <c r="CW5" s="30" t="s">
        <v>1</v>
      </c>
      <c r="CX5" s="28" t="s">
        <v>27</v>
      </c>
      <c r="CY5" s="29" t="s">
        <v>31</v>
      </c>
      <c r="CZ5" s="30" t="s">
        <v>1</v>
      </c>
      <c r="DA5" s="28" t="s">
        <v>27</v>
      </c>
      <c r="DB5" s="29" t="s">
        <v>31</v>
      </c>
      <c r="DC5" s="30" t="s">
        <v>1</v>
      </c>
      <c r="DD5" s="28" t="s">
        <v>27</v>
      </c>
      <c r="DE5" s="29" t="s">
        <v>31</v>
      </c>
      <c r="DF5" s="30" t="s">
        <v>1</v>
      </c>
      <c r="DG5" s="28" t="s">
        <v>27</v>
      </c>
      <c r="DH5" s="29" t="s">
        <v>60</v>
      </c>
      <c r="DI5" s="30" t="s">
        <v>1</v>
      </c>
      <c r="DJ5" s="28" t="s">
        <v>27</v>
      </c>
      <c r="DK5" s="29" t="s">
        <v>60</v>
      </c>
      <c r="DL5" s="30" t="s">
        <v>1</v>
      </c>
      <c r="DM5" s="28" t="s">
        <v>27</v>
      </c>
      <c r="DN5" s="29" t="s">
        <v>60</v>
      </c>
      <c r="DO5" s="30" t="s">
        <v>1</v>
      </c>
      <c r="DP5" s="28" t="s">
        <v>27</v>
      </c>
      <c r="DQ5" s="29" t="s">
        <v>31</v>
      </c>
      <c r="DR5" s="30" t="s">
        <v>1</v>
      </c>
      <c r="DS5" s="28" t="s">
        <v>27</v>
      </c>
      <c r="DT5" s="29" t="s">
        <v>31</v>
      </c>
      <c r="DU5" s="30" t="s">
        <v>1</v>
      </c>
      <c r="DV5" s="28" t="s">
        <v>27</v>
      </c>
      <c r="DW5" s="29" t="s">
        <v>31</v>
      </c>
      <c r="DX5" s="30" t="s">
        <v>1</v>
      </c>
      <c r="DY5" s="28" t="s">
        <v>27</v>
      </c>
      <c r="DZ5" s="29" t="s">
        <v>31</v>
      </c>
      <c r="EA5" s="30" t="s">
        <v>1</v>
      </c>
      <c r="EB5" s="28" t="s">
        <v>27</v>
      </c>
      <c r="EC5" s="29" t="s">
        <v>31</v>
      </c>
      <c r="ED5" s="30" t="s">
        <v>1</v>
      </c>
      <c r="EE5" s="28" t="s">
        <v>23</v>
      </c>
      <c r="EF5" s="30" t="s">
        <v>26</v>
      </c>
    </row>
    <row r="6" spans="1:137" x14ac:dyDescent="0.3">
      <c r="A6" s="39">
        <v>2004</v>
      </c>
      <c r="B6" s="40" t="s">
        <v>2</v>
      </c>
      <c r="C6" s="10">
        <v>2</v>
      </c>
      <c r="D6" s="27">
        <v>59</v>
      </c>
      <c r="E6" s="11">
        <f>D6/C6*1000</f>
        <v>29500</v>
      </c>
      <c r="F6" s="10">
        <v>0</v>
      </c>
      <c r="G6" s="27">
        <v>0</v>
      </c>
      <c r="H6" s="11">
        <v>0</v>
      </c>
      <c r="I6" s="10">
        <v>0</v>
      </c>
      <c r="J6" s="27">
        <v>0</v>
      </c>
      <c r="K6" s="11">
        <v>0</v>
      </c>
      <c r="L6" s="10">
        <v>0</v>
      </c>
      <c r="M6" s="27">
        <v>0</v>
      </c>
      <c r="N6" s="11">
        <v>0</v>
      </c>
      <c r="O6" s="10">
        <v>0</v>
      </c>
      <c r="P6" s="27">
        <v>0</v>
      </c>
      <c r="Q6" s="11">
        <v>0</v>
      </c>
      <c r="R6" s="10">
        <v>0</v>
      </c>
      <c r="S6" s="27">
        <v>0</v>
      </c>
      <c r="T6" s="11">
        <v>0</v>
      </c>
      <c r="U6" s="10">
        <v>0</v>
      </c>
      <c r="V6" s="27">
        <v>0</v>
      </c>
      <c r="W6" s="11">
        <v>0</v>
      </c>
      <c r="X6" s="10">
        <v>0</v>
      </c>
      <c r="Y6" s="27">
        <v>0</v>
      </c>
      <c r="Z6" s="11">
        <v>0</v>
      </c>
      <c r="AA6" s="10">
        <v>0</v>
      </c>
      <c r="AB6" s="27">
        <v>0</v>
      </c>
      <c r="AC6" s="11">
        <v>0</v>
      </c>
      <c r="AD6" s="10">
        <v>0</v>
      </c>
      <c r="AE6" s="27">
        <v>0</v>
      </c>
      <c r="AF6" s="11">
        <v>0</v>
      </c>
      <c r="AG6" s="10">
        <v>0</v>
      </c>
      <c r="AH6" s="27">
        <v>0</v>
      </c>
      <c r="AI6" s="11">
        <v>0</v>
      </c>
      <c r="AJ6" s="10">
        <v>0</v>
      </c>
      <c r="AK6" s="27">
        <v>0</v>
      </c>
      <c r="AL6" s="11">
        <v>0</v>
      </c>
      <c r="AM6" s="10">
        <v>0</v>
      </c>
      <c r="AN6" s="27">
        <v>0</v>
      </c>
      <c r="AO6" s="11">
        <f t="shared" ref="AO6:AO17" si="0">IF(AM6=0,0,AN6/AM6*1000)</f>
        <v>0</v>
      </c>
      <c r="AP6" s="10"/>
      <c r="AQ6" s="27"/>
      <c r="AR6" s="11"/>
      <c r="AS6" s="10">
        <v>0</v>
      </c>
      <c r="AT6" s="27">
        <v>0</v>
      </c>
      <c r="AU6" s="11">
        <v>0</v>
      </c>
      <c r="AV6" s="10">
        <v>0</v>
      </c>
      <c r="AW6" s="27">
        <v>0</v>
      </c>
      <c r="AX6" s="11">
        <v>0</v>
      </c>
      <c r="AY6" s="10">
        <v>0</v>
      </c>
      <c r="AZ6" s="27">
        <v>0</v>
      </c>
      <c r="BA6" s="11">
        <v>0</v>
      </c>
      <c r="BB6" s="10">
        <v>0</v>
      </c>
      <c r="BC6" s="27">
        <v>0</v>
      </c>
      <c r="BD6" s="11">
        <v>0</v>
      </c>
      <c r="BE6" s="10">
        <v>0</v>
      </c>
      <c r="BF6" s="27">
        <v>0</v>
      </c>
      <c r="BG6" s="11">
        <v>0</v>
      </c>
      <c r="BH6" s="10">
        <v>0</v>
      </c>
      <c r="BI6" s="27">
        <v>0</v>
      </c>
      <c r="BJ6" s="11">
        <v>0</v>
      </c>
      <c r="BK6" s="10">
        <v>0</v>
      </c>
      <c r="BL6" s="27">
        <v>0</v>
      </c>
      <c r="BM6" s="11">
        <v>0</v>
      </c>
      <c r="BN6" s="10">
        <v>0</v>
      </c>
      <c r="BO6" s="27">
        <v>0</v>
      </c>
      <c r="BP6" s="11">
        <v>0</v>
      </c>
      <c r="BQ6" s="10">
        <v>0</v>
      </c>
      <c r="BR6" s="27">
        <v>0</v>
      </c>
      <c r="BS6" s="11">
        <v>0</v>
      </c>
      <c r="BT6" s="10">
        <v>0</v>
      </c>
      <c r="BU6" s="27">
        <v>0</v>
      </c>
      <c r="BV6" s="11">
        <v>0</v>
      </c>
      <c r="BW6" s="10">
        <v>0</v>
      </c>
      <c r="BX6" s="27">
        <v>0</v>
      </c>
      <c r="BY6" s="11">
        <v>0</v>
      </c>
      <c r="BZ6" s="10">
        <v>0</v>
      </c>
      <c r="CA6" s="27">
        <v>0</v>
      </c>
      <c r="CB6" s="11">
        <v>0</v>
      </c>
      <c r="CC6" s="10">
        <v>0</v>
      </c>
      <c r="CD6" s="27">
        <v>0</v>
      </c>
      <c r="CE6" s="11">
        <v>0</v>
      </c>
      <c r="CF6" s="10">
        <v>0</v>
      </c>
      <c r="CG6" s="27">
        <v>0</v>
      </c>
      <c r="CH6" s="11">
        <v>0</v>
      </c>
      <c r="CI6" s="10">
        <v>0</v>
      </c>
      <c r="CJ6" s="27">
        <v>0</v>
      </c>
      <c r="CK6" s="11">
        <v>0</v>
      </c>
      <c r="CL6" s="10">
        <v>0</v>
      </c>
      <c r="CM6" s="27">
        <v>0</v>
      </c>
      <c r="CN6" s="11">
        <f t="shared" ref="CN6:CN17" si="1">IF(CL6=0,0,CM6/CL6*1000)</f>
        <v>0</v>
      </c>
      <c r="CO6" s="10">
        <v>0</v>
      </c>
      <c r="CP6" s="27">
        <v>0</v>
      </c>
      <c r="CQ6" s="11">
        <v>0</v>
      </c>
      <c r="CR6" s="10">
        <v>0</v>
      </c>
      <c r="CS6" s="27">
        <v>0</v>
      </c>
      <c r="CT6" s="11">
        <v>0</v>
      </c>
      <c r="CU6" s="10">
        <v>0</v>
      </c>
      <c r="CV6" s="27">
        <v>0</v>
      </c>
      <c r="CW6" s="11">
        <v>0</v>
      </c>
      <c r="CX6" s="10">
        <v>0</v>
      </c>
      <c r="CY6" s="27">
        <v>0</v>
      </c>
      <c r="CZ6" s="11">
        <v>0</v>
      </c>
      <c r="DA6" s="10">
        <v>0</v>
      </c>
      <c r="DB6" s="27">
        <v>0</v>
      </c>
      <c r="DC6" s="11">
        <f t="shared" ref="DC6:DC17" si="2">IF(DA6=0,0,DB6/DA6*1000)</f>
        <v>0</v>
      </c>
      <c r="DD6" s="10">
        <v>0</v>
      </c>
      <c r="DE6" s="27">
        <v>0</v>
      </c>
      <c r="DF6" s="11">
        <v>0</v>
      </c>
      <c r="DG6" s="10">
        <v>0</v>
      </c>
      <c r="DH6" s="27">
        <v>0</v>
      </c>
      <c r="DI6" s="11">
        <v>0</v>
      </c>
      <c r="DJ6" s="10">
        <v>0</v>
      </c>
      <c r="DK6" s="27">
        <v>0</v>
      </c>
      <c r="DL6" s="11">
        <v>0</v>
      </c>
      <c r="DM6" s="10">
        <v>0</v>
      </c>
      <c r="DN6" s="27">
        <v>0</v>
      </c>
      <c r="DO6" s="11">
        <v>0</v>
      </c>
      <c r="DP6" s="10">
        <v>0</v>
      </c>
      <c r="DQ6" s="27">
        <v>0</v>
      </c>
      <c r="DR6" s="11">
        <v>0</v>
      </c>
      <c r="DS6" s="10">
        <v>0</v>
      </c>
      <c r="DT6" s="27">
        <v>0</v>
      </c>
      <c r="DU6" s="11">
        <v>0</v>
      </c>
      <c r="DV6" s="10">
        <v>0</v>
      </c>
      <c r="DW6" s="27">
        <v>0</v>
      </c>
      <c r="DX6" s="11">
        <v>0</v>
      </c>
      <c r="DY6" s="10">
        <v>0</v>
      </c>
      <c r="DZ6" s="27">
        <v>0</v>
      </c>
      <c r="EA6" s="11">
        <v>0</v>
      </c>
      <c r="EB6" s="10">
        <v>0</v>
      </c>
      <c r="EC6" s="27">
        <v>0</v>
      </c>
      <c r="ED6" s="11">
        <v>0</v>
      </c>
      <c r="EE6" s="10">
        <f t="shared" ref="EE6:EE17" si="3">EB6+DY6+DV6+DP6+DM6+DD6+CX6+CO6+CI6+CC6+BZ6+BW6+BT6+BQ6+BN6+BH6+BB6+AY6+AJ6+X6+O6+L6+I6+F6+C6+EG6</f>
        <v>2</v>
      </c>
      <c r="EF6" s="11">
        <f t="shared" ref="EF6:EF17" si="4">EC6+DZ6+DW6+DQ6+DN6+DE6+CY6+CP6+CJ6+CD6+CA6+BX6+BU6+BR6+BO6+BI6+BC6+AZ6+AK6+Y6+P6+M6+J6+G6+D6+EH6</f>
        <v>59</v>
      </c>
    </row>
    <row r="7" spans="1:137" x14ac:dyDescent="0.3">
      <c r="A7" s="41">
        <v>2004</v>
      </c>
      <c r="B7" s="42" t="s">
        <v>3</v>
      </c>
      <c r="C7" s="6">
        <v>0</v>
      </c>
      <c r="D7" s="5">
        <v>0</v>
      </c>
      <c r="E7" s="8">
        <v>0</v>
      </c>
      <c r="F7" s="6">
        <v>0</v>
      </c>
      <c r="G7" s="5">
        <v>0</v>
      </c>
      <c r="H7" s="8">
        <v>0</v>
      </c>
      <c r="I7" s="6">
        <v>0</v>
      </c>
      <c r="J7" s="5">
        <v>0</v>
      </c>
      <c r="K7" s="8">
        <v>0</v>
      </c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>
        <v>0</v>
      </c>
      <c r="S7" s="5">
        <v>0</v>
      </c>
      <c r="T7" s="8">
        <v>0</v>
      </c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>
        <v>0</v>
      </c>
      <c r="AB7" s="5">
        <v>0</v>
      </c>
      <c r="AC7" s="8"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>
        <v>0</v>
      </c>
      <c r="AN7" s="5">
        <v>0</v>
      </c>
      <c r="AO7" s="8">
        <f t="shared" si="0"/>
        <v>0</v>
      </c>
      <c r="AP7" s="6"/>
      <c r="AQ7" s="5"/>
      <c r="AR7" s="8"/>
      <c r="AS7" s="6">
        <v>0</v>
      </c>
      <c r="AT7" s="5">
        <v>0</v>
      </c>
      <c r="AU7" s="8">
        <v>0</v>
      </c>
      <c r="AV7" s="6">
        <v>0</v>
      </c>
      <c r="AW7" s="5">
        <v>0</v>
      </c>
      <c r="AX7" s="8">
        <v>0</v>
      </c>
      <c r="AY7" s="6">
        <v>0</v>
      </c>
      <c r="AZ7" s="5">
        <v>0</v>
      </c>
      <c r="BA7" s="8">
        <v>0</v>
      </c>
      <c r="BB7" s="6">
        <v>0</v>
      </c>
      <c r="BC7" s="5">
        <v>0</v>
      </c>
      <c r="BD7" s="8">
        <v>0</v>
      </c>
      <c r="BE7" s="6">
        <v>0</v>
      </c>
      <c r="BF7" s="5">
        <v>0</v>
      </c>
      <c r="BG7" s="8">
        <v>0</v>
      </c>
      <c r="BH7" s="6">
        <v>0</v>
      </c>
      <c r="BI7" s="5">
        <v>0</v>
      </c>
      <c r="BJ7" s="8">
        <v>0</v>
      </c>
      <c r="BK7" s="6">
        <v>0</v>
      </c>
      <c r="BL7" s="5">
        <v>0</v>
      </c>
      <c r="BM7" s="8">
        <v>0</v>
      </c>
      <c r="BN7" s="6">
        <v>0</v>
      </c>
      <c r="BO7" s="5">
        <v>0</v>
      </c>
      <c r="BP7" s="8">
        <v>0</v>
      </c>
      <c r="BQ7" s="6">
        <v>0</v>
      </c>
      <c r="BR7" s="5">
        <v>0</v>
      </c>
      <c r="BS7" s="8">
        <v>0</v>
      </c>
      <c r="BT7" s="6">
        <v>0</v>
      </c>
      <c r="BU7" s="5">
        <v>0</v>
      </c>
      <c r="BV7" s="8">
        <v>0</v>
      </c>
      <c r="BW7" s="6">
        <v>0</v>
      </c>
      <c r="BX7" s="5">
        <v>0</v>
      </c>
      <c r="BY7" s="8"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0</v>
      </c>
      <c r="CG7" s="5">
        <v>0</v>
      </c>
      <c r="CH7" s="8">
        <v>0</v>
      </c>
      <c r="CI7" s="6">
        <v>0</v>
      </c>
      <c r="CJ7" s="5">
        <v>0</v>
      </c>
      <c r="CK7" s="8">
        <v>0</v>
      </c>
      <c r="CL7" s="6">
        <v>0</v>
      </c>
      <c r="CM7" s="5">
        <v>0</v>
      </c>
      <c r="CN7" s="8">
        <f t="shared" si="1"/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v>0</v>
      </c>
      <c r="CX7" s="6">
        <v>0</v>
      </c>
      <c r="CY7" s="5">
        <v>0</v>
      </c>
      <c r="CZ7" s="8">
        <v>0</v>
      </c>
      <c r="DA7" s="6">
        <v>0</v>
      </c>
      <c r="DB7" s="5">
        <v>0</v>
      </c>
      <c r="DC7" s="8">
        <f t="shared" si="2"/>
        <v>0</v>
      </c>
      <c r="DD7" s="6">
        <v>0</v>
      </c>
      <c r="DE7" s="5">
        <v>0</v>
      </c>
      <c r="DF7" s="8">
        <v>0</v>
      </c>
      <c r="DG7" s="6">
        <v>0</v>
      </c>
      <c r="DH7" s="5">
        <v>0</v>
      </c>
      <c r="DI7" s="8">
        <v>0</v>
      </c>
      <c r="DJ7" s="6">
        <v>0</v>
      </c>
      <c r="DK7" s="5">
        <v>0</v>
      </c>
      <c r="DL7" s="8">
        <v>0</v>
      </c>
      <c r="DM7" s="6">
        <v>0</v>
      </c>
      <c r="DN7" s="5">
        <v>0</v>
      </c>
      <c r="DO7" s="8">
        <v>0</v>
      </c>
      <c r="DP7" s="6">
        <v>0</v>
      </c>
      <c r="DQ7" s="5">
        <v>0</v>
      </c>
      <c r="DR7" s="8">
        <v>0</v>
      </c>
      <c r="DS7" s="6">
        <v>0</v>
      </c>
      <c r="DT7" s="5">
        <v>0</v>
      </c>
      <c r="DU7" s="8">
        <v>0</v>
      </c>
      <c r="DV7" s="6">
        <v>0</v>
      </c>
      <c r="DW7" s="5">
        <v>0</v>
      </c>
      <c r="DX7" s="8">
        <v>0</v>
      </c>
      <c r="DY7" s="6">
        <v>0</v>
      </c>
      <c r="DZ7" s="5">
        <v>0</v>
      </c>
      <c r="EA7" s="8">
        <v>0</v>
      </c>
      <c r="EB7" s="6">
        <v>23</v>
      </c>
      <c r="EC7" s="5">
        <v>135</v>
      </c>
      <c r="ED7" s="8">
        <f t="shared" ref="ED7:ED16" si="5">EC7/EB7*1000</f>
        <v>5869.5652173913049</v>
      </c>
      <c r="EE7" s="6">
        <f t="shared" si="3"/>
        <v>23</v>
      </c>
      <c r="EF7" s="8">
        <f t="shared" si="4"/>
        <v>135</v>
      </c>
    </row>
    <row r="8" spans="1:137" x14ac:dyDescent="0.3">
      <c r="A8" s="41">
        <v>2004</v>
      </c>
      <c r="B8" s="42" t="s">
        <v>4</v>
      </c>
      <c r="C8" s="6">
        <v>0</v>
      </c>
      <c r="D8" s="5">
        <v>0</v>
      </c>
      <c r="E8" s="8">
        <v>0</v>
      </c>
      <c r="F8" s="6">
        <v>0</v>
      </c>
      <c r="G8" s="5">
        <v>0</v>
      </c>
      <c r="H8" s="8">
        <v>0</v>
      </c>
      <c r="I8" s="6">
        <v>0</v>
      </c>
      <c r="J8" s="5">
        <v>0</v>
      </c>
      <c r="K8" s="8">
        <v>0</v>
      </c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v>0</v>
      </c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v>0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>
        <v>0</v>
      </c>
      <c r="AN8" s="5">
        <v>0</v>
      </c>
      <c r="AO8" s="8">
        <f t="shared" si="0"/>
        <v>0</v>
      </c>
      <c r="AP8" s="6"/>
      <c r="AQ8" s="5"/>
      <c r="AR8" s="8"/>
      <c r="AS8" s="6">
        <v>0</v>
      </c>
      <c r="AT8" s="5">
        <v>0</v>
      </c>
      <c r="AU8" s="8">
        <v>0</v>
      </c>
      <c r="AV8" s="6">
        <v>0</v>
      </c>
      <c r="AW8" s="5">
        <v>0</v>
      </c>
      <c r="AX8" s="8">
        <v>0</v>
      </c>
      <c r="AY8" s="6">
        <v>0</v>
      </c>
      <c r="AZ8" s="5">
        <v>0</v>
      </c>
      <c r="BA8" s="8">
        <v>0</v>
      </c>
      <c r="BB8" s="6">
        <v>0</v>
      </c>
      <c r="BC8" s="5">
        <v>0</v>
      </c>
      <c r="BD8" s="8">
        <v>0</v>
      </c>
      <c r="BE8" s="6">
        <v>0</v>
      </c>
      <c r="BF8" s="5">
        <v>0</v>
      </c>
      <c r="BG8" s="8">
        <v>0</v>
      </c>
      <c r="BH8" s="6">
        <v>0</v>
      </c>
      <c r="BI8" s="5">
        <v>0</v>
      </c>
      <c r="BJ8" s="8">
        <v>0</v>
      </c>
      <c r="BK8" s="6">
        <v>0</v>
      </c>
      <c r="BL8" s="5">
        <v>0</v>
      </c>
      <c r="BM8" s="8">
        <v>0</v>
      </c>
      <c r="BN8" s="6">
        <v>12</v>
      </c>
      <c r="BO8" s="5">
        <v>78</v>
      </c>
      <c r="BP8" s="8">
        <f t="shared" ref="BP8:BP17" si="6">BO8/BN8*1000</f>
        <v>6500</v>
      </c>
      <c r="BQ8" s="6">
        <v>0</v>
      </c>
      <c r="BR8" s="5">
        <v>0</v>
      </c>
      <c r="BS8" s="8">
        <v>0</v>
      </c>
      <c r="BT8" s="6">
        <v>0</v>
      </c>
      <c r="BU8" s="5">
        <v>0</v>
      </c>
      <c r="BV8" s="8">
        <v>0</v>
      </c>
      <c r="BW8" s="6">
        <v>0</v>
      </c>
      <c r="BX8" s="5">
        <v>0</v>
      </c>
      <c r="BY8" s="8"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0</v>
      </c>
      <c r="CJ8" s="5">
        <v>0</v>
      </c>
      <c r="CK8" s="8">
        <v>0</v>
      </c>
      <c r="CL8" s="6">
        <v>0</v>
      </c>
      <c r="CM8" s="5">
        <v>0</v>
      </c>
      <c r="CN8" s="8">
        <f t="shared" si="1"/>
        <v>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v>0</v>
      </c>
      <c r="CX8" s="6">
        <v>0</v>
      </c>
      <c r="CY8" s="5">
        <v>0</v>
      </c>
      <c r="CZ8" s="8">
        <v>0</v>
      </c>
      <c r="DA8" s="6">
        <v>0</v>
      </c>
      <c r="DB8" s="5">
        <v>0</v>
      </c>
      <c r="DC8" s="8">
        <f t="shared" si="2"/>
        <v>0</v>
      </c>
      <c r="DD8" s="6">
        <v>0</v>
      </c>
      <c r="DE8" s="5">
        <v>0</v>
      </c>
      <c r="DF8" s="8">
        <v>0</v>
      </c>
      <c r="DG8" s="6">
        <v>0</v>
      </c>
      <c r="DH8" s="5">
        <v>0</v>
      </c>
      <c r="DI8" s="8">
        <v>0</v>
      </c>
      <c r="DJ8" s="6">
        <v>0</v>
      </c>
      <c r="DK8" s="5">
        <v>0</v>
      </c>
      <c r="DL8" s="8">
        <v>0</v>
      </c>
      <c r="DM8" s="6">
        <v>0</v>
      </c>
      <c r="DN8" s="5">
        <v>0</v>
      </c>
      <c r="DO8" s="8">
        <v>0</v>
      </c>
      <c r="DP8" s="6">
        <v>0</v>
      </c>
      <c r="DQ8" s="5">
        <v>0</v>
      </c>
      <c r="DR8" s="8">
        <v>0</v>
      </c>
      <c r="DS8" s="6">
        <v>0</v>
      </c>
      <c r="DT8" s="5">
        <v>0</v>
      </c>
      <c r="DU8" s="8">
        <v>0</v>
      </c>
      <c r="DV8" s="6">
        <v>0</v>
      </c>
      <c r="DW8" s="5">
        <v>0</v>
      </c>
      <c r="DX8" s="8">
        <v>0</v>
      </c>
      <c r="DY8" s="6">
        <v>27</v>
      </c>
      <c r="DZ8" s="5">
        <v>180</v>
      </c>
      <c r="EA8" s="8">
        <f t="shared" ref="EA8:EA17" si="7">DZ8/DY8*1000</f>
        <v>6666.666666666667</v>
      </c>
      <c r="EB8" s="6">
        <v>0</v>
      </c>
      <c r="EC8" s="5">
        <v>0</v>
      </c>
      <c r="ED8" s="8">
        <v>0</v>
      </c>
      <c r="EE8" s="6">
        <f t="shared" si="3"/>
        <v>39</v>
      </c>
      <c r="EF8" s="8">
        <f t="shared" si="4"/>
        <v>258</v>
      </c>
    </row>
    <row r="9" spans="1:137" x14ac:dyDescent="0.3">
      <c r="A9" s="41">
        <v>2004</v>
      </c>
      <c r="B9" s="42" t="s">
        <v>5</v>
      </c>
      <c r="C9" s="6">
        <v>0</v>
      </c>
      <c r="D9" s="5">
        <v>0</v>
      </c>
      <c r="E9" s="8">
        <v>0</v>
      </c>
      <c r="F9" s="6">
        <v>0</v>
      </c>
      <c r="G9" s="5">
        <v>0</v>
      </c>
      <c r="H9" s="8">
        <v>0</v>
      </c>
      <c r="I9" s="6">
        <v>0</v>
      </c>
      <c r="J9" s="5">
        <v>0</v>
      </c>
      <c r="K9" s="8">
        <v>0</v>
      </c>
      <c r="L9" s="6">
        <v>0</v>
      </c>
      <c r="M9" s="5">
        <v>0</v>
      </c>
      <c r="N9" s="8">
        <v>0</v>
      </c>
      <c r="O9" s="6">
        <v>0</v>
      </c>
      <c r="P9" s="5">
        <v>0</v>
      </c>
      <c r="Q9" s="8">
        <v>0</v>
      </c>
      <c r="R9" s="6">
        <v>0</v>
      </c>
      <c r="S9" s="5">
        <v>0</v>
      </c>
      <c r="T9" s="8">
        <v>0</v>
      </c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>
        <v>0</v>
      </c>
      <c r="AN9" s="5">
        <v>0</v>
      </c>
      <c r="AO9" s="8">
        <f t="shared" si="0"/>
        <v>0</v>
      </c>
      <c r="AP9" s="6"/>
      <c r="AQ9" s="5"/>
      <c r="AR9" s="8"/>
      <c r="AS9" s="6">
        <v>0</v>
      </c>
      <c r="AT9" s="5">
        <v>0</v>
      </c>
      <c r="AU9" s="8">
        <v>0</v>
      </c>
      <c r="AV9" s="6">
        <v>0</v>
      </c>
      <c r="AW9" s="5">
        <v>0</v>
      </c>
      <c r="AX9" s="8">
        <v>0</v>
      </c>
      <c r="AY9" s="6">
        <v>0</v>
      </c>
      <c r="AZ9" s="5">
        <v>0</v>
      </c>
      <c r="BA9" s="8">
        <v>0</v>
      </c>
      <c r="BB9" s="6">
        <v>0</v>
      </c>
      <c r="BC9" s="5">
        <v>0</v>
      </c>
      <c r="BD9" s="8">
        <v>0</v>
      </c>
      <c r="BE9" s="6">
        <v>0</v>
      </c>
      <c r="BF9" s="5">
        <v>0</v>
      </c>
      <c r="BG9" s="8">
        <v>0</v>
      </c>
      <c r="BH9" s="6">
        <v>0</v>
      </c>
      <c r="BI9" s="5">
        <v>0</v>
      </c>
      <c r="BJ9" s="8">
        <v>0</v>
      </c>
      <c r="BK9" s="6">
        <v>0</v>
      </c>
      <c r="BL9" s="5">
        <v>0</v>
      </c>
      <c r="BM9" s="8">
        <v>0</v>
      </c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0</v>
      </c>
      <c r="BU9" s="5">
        <v>0</v>
      </c>
      <c r="BV9" s="8">
        <v>0</v>
      </c>
      <c r="BW9" s="6">
        <v>22</v>
      </c>
      <c r="BX9" s="5">
        <v>83</v>
      </c>
      <c r="BY9" s="8">
        <f t="shared" ref="BY9:BY15" si="8">BX9/BW9*1000</f>
        <v>3772.727272727273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</v>
      </c>
      <c r="CG9" s="5">
        <v>0</v>
      </c>
      <c r="CH9" s="8">
        <v>0</v>
      </c>
      <c r="CI9" s="6">
        <v>0</v>
      </c>
      <c r="CJ9" s="5">
        <v>0</v>
      </c>
      <c r="CK9" s="8">
        <v>0</v>
      </c>
      <c r="CL9" s="6">
        <v>0</v>
      </c>
      <c r="CM9" s="5">
        <v>0</v>
      </c>
      <c r="CN9" s="8">
        <f t="shared" si="1"/>
        <v>0</v>
      </c>
      <c r="CO9" s="6">
        <v>0</v>
      </c>
      <c r="CP9" s="5">
        <v>0</v>
      </c>
      <c r="CQ9" s="8">
        <v>0</v>
      </c>
      <c r="CR9" s="6">
        <v>0</v>
      </c>
      <c r="CS9" s="5">
        <v>0</v>
      </c>
      <c r="CT9" s="8">
        <v>0</v>
      </c>
      <c r="CU9" s="6">
        <v>0</v>
      </c>
      <c r="CV9" s="5">
        <v>0</v>
      </c>
      <c r="CW9" s="8">
        <v>0</v>
      </c>
      <c r="CX9" s="6">
        <v>0</v>
      </c>
      <c r="CY9" s="5">
        <v>0</v>
      </c>
      <c r="CZ9" s="8">
        <v>0</v>
      </c>
      <c r="DA9" s="6">
        <v>0</v>
      </c>
      <c r="DB9" s="5">
        <v>0</v>
      </c>
      <c r="DC9" s="8">
        <f t="shared" si="2"/>
        <v>0</v>
      </c>
      <c r="DD9" s="6">
        <v>0</v>
      </c>
      <c r="DE9" s="5">
        <v>0</v>
      </c>
      <c r="DF9" s="8">
        <v>0</v>
      </c>
      <c r="DG9" s="6">
        <v>0</v>
      </c>
      <c r="DH9" s="5">
        <v>0</v>
      </c>
      <c r="DI9" s="8">
        <v>0</v>
      </c>
      <c r="DJ9" s="6">
        <v>0</v>
      </c>
      <c r="DK9" s="5">
        <v>0</v>
      </c>
      <c r="DL9" s="8">
        <v>0</v>
      </c>
      <c r="DM9" s="6">
        <v>0</v>
      </c>
      <c r="DN9" s="5">
        <v>0</v>
      </c>
      <c r="DO9" s="8">
        <v>0</v>
      </c>
      <c r="DP9" s="6">
        <v>0</v>
      </c>
      <c r="DQ9" s="5">
        <v>0</v>
      </c>
      <c r="DR9" s="8">
        <v>0</v>
      </c>
      <c r="DS9" s="6">
        <v>0</v>
      </c>
      <c r="DT9" s="5">
        <v>0</v>
      </c>
      <c r="DU9" s="8">
        <v>0</v>
      </c>
      <c r="DV9" s="6">
        <v>0</v>
      </c>
      <c r="DW9" s="5">
        <v>0</v>
      </c>
      <c r="DX9" s="8">
        <v>0</v>
      </c>
      <c r="DY9" s="6">
        <v>7</v>
      </c>
      <c r="DZ9" s="5">
        <v>48</v>
      </c>
      <c r="EA9" s="8">
        <f t="shared" si="7"/>
        <v>6857.1428571428569</v>
      </c>
      <c r="EB9" s="6">
        <v>28</v>
      </c>
      <c r="EC9" s="5">
        <v>177</v>
      </c>
      <c r="ED9" s="8">
        <f t="shared" si="5"/>
        <v>6321.4285714285716</v>
      </c>
      <c r="EE9" s="6">
        <f t="shared" si="3"/>
        <v>57</v>
      </c>
      <c r="EF9" s="8">
        <f t="shared" si="4"/>
        <v>308</v>
      </c>
    </row>
    <row r="10" spans="1:137" x14ac:dyDescent="0.3">
      <c r="A10" s="41">
        <v>2004</v>
      </c>
      <c r="B10" s="42" t="s">
        <v>6</v>
      </c>
      <c r="C10" s="6">
        <v>0</v>
      </c>
      <c r="D10" s="5">
        <v>0</v>
      </c>
      <c r="E10" s="8">
        <v>0</v>
      </c>
      <c r="F10" s="6">
        <v>0</v>
      </c>
      <c r="G10" s="5">
        <v>0</v>
      </c>
      <c r="H10" s="8">
        <v>0</v>
      </c>
      <c r="I10" s="6">
        <v>0</v>
      </c>
      <c r="J10" s="5">
        <v>0</v>
      </c>
      <c r="K10" s="8">
        <v>0</v>
      </c>
      <c r="L10" s="6">
        <v>0</v>
      </c>
      <c r="M10" s="5">
        <v>0</v>
      </c>
      <c r="N10" s="8">
        <v>0</v>
      </c>
      <c r="O10" s="6">
        <v>0</v>
      </c>
      <c r="P10" s="5">
        <v>0</v>
      </c>
      <c r="Q10" s="8">
        <v>0</v>
      </c>
      <c r="R10" s="6">
        <v>0</v>
      </c>
      <c r="S10" s="5">
        <v>0</v>
      </c>
      <c r="T10" s="8">
        <v>0</v>
      </c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0</v>
      </c>
      <c r="AK10" s="5">
        <v>0</v>
      </c>
      <c r="AL10" s="8">
        <v>0</v>
      </c>
      <c r="AM10" s="6">
        <v>0</v>
      </c>
      <c r="AN10" s="5">
        <v>0</v>
      </c>
      <c r="AO10" s="8">
        <f t="shared" si="0"/>
        <v>0</v>
      </c>
      <c r="AP10" s="6"/>
      <c r="AQ10" s="5"/>
      <c r="AR10" s="8"/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0</v>
      </c>
      <c r="AZ10" s="5">
        <v>0</v>
      </c>
      <c r="BA10" s="8">
        <v>0</v>
      </c>
      <c r="BB10" s="6">
        <v>0</v>
      </c>
      <c r="BC10" s="5">
        <v>0</v>
      </c>
      <c r="BD10" s="8">
        <v>0</v>
      </c>
      <c r="BE10" s="6">
        <v>0</v>
      </c>
      <c r="BF10" s="5">
        <v>0</v>
      </c>
      <c r="BG10" s="8">
        <v>0</v>
      </c>
      <c r="BH10" s="6">
        <v>0</v>
      </c>
      <c r="BI10" s="5">
        <v>0</v>
      </c>
      <c r="BJ10" s="8">
        <v>0</v>
      </c>
      <c r="BK10" s="6">
        <v>0</v>
      </c>
      <c r="BL10" s="5">
        <v>0</v>
      </c>
      <c r="BM10" s="8">
        <v>0</v>
      </c>
      <c r="BN10" s="6">
        <v>1</v>
      </c>
      <c r="BO10" s="5">
        <v>3</v>
      </c>
      <c r="BP10" s="8">
        <f t="shared" si="6"/>
        <v>3000</v>
      </c>
      <c r="BQ10" s="6">
        <v>0</v>
      </c>
      <c r="BR10" s="5">
        <v>0</v>
      </c>
      <c r="BS10" s="8">
        <v>0</v>
      </c>
      <c r="BT10" s="6">
        <v>0</v>
      </c>
      <c r="BU10" s="5">
        <v>0</v>
      </c>
      <c r="BV10" s="8">
        <v>0</v>
      </c>
      <c r="BW10" s="6">
        <v>139</v>
      </c>
      <c r="BX10" s="5">
        <v>763</v>
      </c>
      <c r="BY10" s="8">
        <f t="shared" si="8"/>
        <v>5489.2086330935244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0</v>
      </c>
      <c r="CJ10" s="5">
        <v>0</v>
      </c>
      <c r="CK10" s="8">
        <v>0</v>
      </c>
      <c r="CL10" s="6">
        <v>0</v>
      </c>
      <c r="CM10" s="5">
        <v>0</v>
      </c>
      <c r="CN10" s="8">
        <f t="shared" si="1"/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v>0</v>
      </c>
      <c r="CX10" s="6">
        <v>0</v>
      </c>
      <c r="CY10" s="5">
        <v>0</v>
      </c>
      <c r="CZ10" s="8">
        <v>0</v>
      </c>
      <c r="DA10" s="6">
        <v>0</v>
      </c>
      <c r="DB10" s="5">
        <v>0</v>
      </c>
      <c r="DC10" s="8">
        <f t="shared" si="2"/>
        <v>0</v>
      </c>
      <c r="DD10" s="6">
        <v>0</v>
      </c>
      <c r="DE10" s="5">
        <v>0</v>
      </c>
      <c r="DF10" s="8">
        <v>0</v>
      </c>
      <c r="DG10" s="6">
        <v>0</v>
      </c>
      <c r="DH10" s="5">
        <v>0</v>
      </c>
      <c r="DI10" s="8">
        <v>0</v>
      </c>
      <c r="DJ10" s="6">
        <v>0</v>
      </c>
      <c r="DK10" s="5">
        <v>0</v>
      </c>
      <c r="DL10" s="8">
        <v>0</v>
      </c>
      <c r="DM10" s="6">
        <v>0</v>
      </c>
      <c r="DN10" s="5">
        <v>0</v>
      </c>
      <c r="DO10" s="8">
        <v>0</v>
      </c>
      <c r="DP10" s="6">
        <v>0</v>
      </c>
      <c r="DQ10" s="5">
        <v>0</v>
      </c>
      <c r="DR10" s="8">
        <v>0</v>
      </c>
      <c r="DS10" s="6">
        <v>0</v>
      </c>
      <c r="DT10" s="5">
        <v>0</v>
      </c>
      <c r="DU10" s="8">
        <v>0</v>
      </c>
      <c r="DV10" s="6">
        <v>0</v>
      </c>
      <c r="DW10" s="5">
        <v>0</v>
      </c>
      <c r="DX10" s="8">
        <v>0</v>
      </c>
      <c r="DY10" s="6">
        <v>63</v>
      </c>
      <c r="DZ10" s="5">
        <v>500</v>
      </c>
      <c r="EA10" s="8">
        <f t="shared" si="7"/>
        <v>7936.5079365079364</v>
      </c>
      <c r="EB10" s="6">
        <v>30</v>
      </c>
      <c r="EC10" s="5">
        <v>214</v>
      </c>
      <c r="ED10" s="8">
        <f t="shared" si="5"/>
        <v>7133.3333333333339</v>
      </c>
      <c r="EE10" s="6">
        <f t="shared" si="3"/>
        <v>233</v>
      </c>
      <c r="EF10" s="8">
        <f t="shared" si="4"/>
        <v>1480</v>
      </c>
    </row>
    <row r="11" spans="1:137" x14ac:dyDescent="0.3">
      <c r="A11" s="41">
        <v>2004</v>
      </c>
      <c r="B11" s="42" t="s">
        <v>7</v>
      </c>
      <c r="C11" s="6">
        <v>0</v>
      </c>
      <c r="D11" s="5">
        <v>0</v>
      </c>
      <c r="E11" s="8">
        <v>0</v>
      </c>
      <c r="F11" s="6">
        <v>0</v>
      </c>
      <c r="G11" s="5">
        <v>0</v>
      </c>
      <c r="H11" s="8">
        <v>0</v>
      </c>
      <c r="I11" s="6">
        <v>0</v>
      </c>
      <c r="J11" s="5">
        <v>0</v>
      </c>
      <c r="K11" s="8">
        <v>0</v>
      </c>
      <c r="L11" s="6">
        <v>0</v>
      </c>
      <c r="M11" s="5">
        <v>0</v>
      </c>
      <c r="N11" s="8">
        <v>0</v>
      </c>
      <c r="O11" s="6">
        <v>0</v>
      </c>
      <c r="P11" s="5">
        <v>0</v>
      </c>
      <c r="Q11" s="8">
        <v>0</v>
      </c>
      <c r="R11" s="6">
        <v>0</v>
      </c>
      <c r="S11" s="5">
        <v>0</v>
      </c>
      <c r="T11" s="8">
        <v>0</v>
      </c>
      <c r="U11" s="6">
        <v>0</v>
      </c>
      <c r="V11" s="5">
        <v>0</v>
      </c>
      <c r="W11" s="8">
        <v>0</v>
      </c>
      <c r="X11" s="6">
        <v>0</v>
      </c>
      <c r="Y11" s="5">
        <v>0</v>
      </c>
      <c r="Z11" s="8">
        <v>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v>0</v>
      </c>
      <c r="AM11" s="6">
        <v>0</v>
      </c>
      <c r="AN11" s="5">
        <v>0</v>
      </c>
      <c r="AO11" s="8">
        <f t="shared" si="0"/>
        <v>0</v>
      </c>
      <c r="AP11" s="6"/>
      <c r="AQ11" s="5"/>
      <c r="AR11" s="8"/>
      <c r="AS11" s="6">
        <v>0</v>
      </c>
      <c r="AT11" s="5">
        <v>0</v>
      </c>
      <c r="AU11" s="8">
        <v>0</v>
      </c>
      <c r="AV11" s="6">
        <v>0</v>
      </c>
      <c r="AW11" s="5">
        <v>0</v>
      </c>
      <c r="AX11" s="8">
        <v>0</v>
      </c>
      <c r="AY11" s="6">
        <v>0</v>
      </c>
      <c r="AZ11" s="5">
        <v>0</v>
      </c>
      <c r="BA11" s="8">
        <v>0</v>
      </c>
      <c r="BB11" s="6">
        <v>0</v>
      </c>
      <c r="BC11" s="5">
        <v>0</v>
      </c>
      <c r="BD11" s="8">
        <v>0</v>
      </c>
      <c r="BE11" s="6">
        <v>0</v>
      </c>
      <c r="BF11" s="5">
        <v>0</v>
      </c>
      <c r="BG11" s="8">
        <v>0</v>
      </c>
      <c r="BH11" s="6">
        <v>0</v>
      </c>
      <c r="BI11" s="5">
        <v>0</v>
      </c>
      <c r="BJ11" s="8">
        <v>0</v>
      </c>
      <c r="BK11" s="6">
        <v>0</v>
      </c>
      <c r="BL11" s="5">
        <v>0</v>
      </c>
      <c r="BM11" s="8">
        <v>0</v>
      </c>
      <c r="BN11" s="6">
        <v>0</v>
      </c>
      <c r="BO11" s="5">
        <v>0</v>
      </c>
      <c r="BP11" s="8">
        <v>0</v>
      </c>
      <c r="BQ11" s="6">
        <v>0</v>
      </c>
      <c r="BR11" s="5">
        <v>0</v>
      </c>
      <c r="BS11" s="8">
        <v>0</v>
      </c>
      <c r="BT11" s="6">
        <v>0</v>
      </c>
      <c r="BU11" s="5">
        <v>0</v>
      </c>
      <c r="BV11" s="8">
        <v>0</v>
      </c>
      <c r="BW11" s="6">
        <v>1</v>
      </c>
      <c r="BX11" s="5">
        <v>9</v>
      </c>
      <c r="BY11" s="8">
        <f t="shared" si="8"/>
        <v>9000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0</v>
      </c>
      <c r="CJ11" s="5">
        <v>0</v>
      </c>
      <c r="CK11" s="8">
        <v>0</v>
      </c>
      <c r="CL11" s="6">
        <v>0</v>
      </c>
      <c r="CM11" s="5">
        <v>0</v>
      </c>
      <c r="CN11" s="8">
        <f t="shared" si="1"/>
        <v>0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v>0</v>
      </c>
      <c r="CX11" s="6">
        <v>0</v>
      </c>
      <c r="CY11" s="5">
        <v>0</v>
      </c>
      <c r="CZ11" s="8">
        <v>0</v>
      </c>
      <c r="DA11" s="6">
        <v>0</v>
      </c>
      <c r="DB11" s="5">
        <v>0</v>
      </c>
      <c r="DC11" s="8">
        <f t="shared" si="2"/>
        <v>0</v>
      </c>
      <c r="DD11" s="6">
        <v>0</v>
      </c>
      <c r="DE11" s="5">
        <v>0</v>
      </c>
      <c r="DF11" s="8">
        <v>0</v>
      </c>
      <c r="DG11" s="6">
        <v>0</v>
      </c>
      <c r="DH11" s="5">
        <v>0</v>
      </c>
      <c r="DI11" s="8">
        <v>0</v>
      </c>
      <c r="DJ11" s="6">
        <v>0</v>
      </c>
      <c r="DK11" s="5">
        <v>0</v>
      </c>
      <c r="DL11" s="8">
        <v>0</v>
      </c>
      <c r="DM11" s="6">
        <v>0</v>
      </c>
      <c r="DN11" s="5">
        <v>0</v>
      </c>
      <c r="DO11" s="8">
        <v>0</v>
      </c>
      <c r="DP11" s="6">
        <v>0</v>
      </c>
      <c r="DQ11" s="5">
        <v>0</v>
      </c>
      <c r="DR11" s="8">
        <v>0</v>
      </c>
      <c r="DS11" s="6">
        <v>0</v>
      </c>
      <c r="DT11" s="5">
        <v>0</v>
      </c>
      <c r="DU11" s="8">
        <v>0</v>
      </c>
      <c r="DV11" s="6">
        <v>0</v>
      </c>
      <c r="DW11" s="5">
        <v>0</v>
      </c>
      <c r="DX11" s="8">
        <v>0</v>
      </c>
      <c r="DY11" s="6">
        <v>59</v>
      </c>
      <c r="DZ11" s="5">
        <v>387</v>
      </c>
      <c r="EA11" s="8">
        <f t="shared" si="7"/>
        <v>6559.3220338983056</v>
      </c>
      <c r="EB11" s="6">
        <v>27</v>
      </c>
      <c r="EC11" s="5">
        <v>171</v>
      </c>
      <c r="ED11" s="8">
        <f t="shared" si="5"/>
        <v>6333.333333333333</v>
      </c>
      <c r="EE11" s="6">
        <f t="shared" si="3"/>
        <v>87</v>
      </c>
      <c r="EF11" s="8">
        <f t="shared" si="4"/>
        <v>567</v>
      </c>
    </row>
    <row r="12" spans="1:137" x14ac:dyDescent="0.3">
      <c r="A12" s="41">
        <v>2004</v>
      </c>
      <c r="B12" s="42" t="s">
        <v>8</v>
      </c>
      <c r="C12" s="6">
        <v>0</v>
      </c>
      <c r="D12" s="5">
        <v>0</v>
      </c>
      <c r="E12" s="8">
        <v>0</v>
      </c>
      <c r="F12" s="6">
        <v>0</v>
      </c>
      <c r="G12" s="5">
        <v>0</v>
      </c>
      <c r="H12" s="8">
        <v>0</v>
      </c>
      <c r="I12" s="6">
        <v>0</v>
      </c>
      <c r="J12" s="5">
        <v>0</v>
      </c>
      <c r="K12" s="8">
        <v>0</v>
      </c>
      <c r="L12" s="6">
        <v>0</v>
      </c>
      <c r="M12" s="5">
        <v>0</v>
      </c>
      <c r="N12" s="8">
        <v>0</v>
      </c>
      <c r="O12" s="6">
        <v>0</v>
      </c>
      <c r="P12" s="5">
        <v>0</v>
      </c>
      <c r="Q12" s="8">
        <v>0</v>
      </c>
      <c r="R12" s="6">
        <v>0</v>
      </c>
      <c r="S12" s="5">
        <v>0</v>
      </c>
      <c r="T12" s="8">
        <v>0</v>
      </c>
      <c r="U12" s="6">
        <v>0</v>
      </c>
      <c r="V12" s="5">
        <v>0</v>
      </c>
      <c r="W12" s="8">
        <v>0</v>
      </c>
      <c r="X12" s="6">
        <v>35</v>
      </c>
      <c r="Y12" s="5">
        <v>216</v>
      </c>
      <c r="Z12" s="8">
        <f t="shared" ref="Z12" si="9">Y12/X12*1000</f>
        <v>6171.4285714285716</v>
      </c>
      <c r="AA12" s="6">
        <v>0</v>
      </c>
      <c r="AB12" s="5">
        <v>0</v>
      </c>
      <c r="AC12" s="8">
        <v>0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v>0</v>
      </c>
      <c r="AM12" s="6">
        <v>0</v>
      </c>
      <c r="AN12" s="5">
        <v>0</v>
      </c>
      <c r="AO12" s="8">
        <f t="shared" si="0"/>
        <v>0</v>
      </c>
      <c r="AP12" s="6"/>
      <c r="AQ12" s="5"/>
      <c r="AR12" s="8"/>
      <c r="AS12" s="6">
        <v>0</v>
      </c>
      <c r="AT12" s="5">
        <v>0</v>
      </c>
      <c r="AU12" s="8">
        <v>0</v>
      </c>
      <c r="AV12" s="6">
        <v>0</v>
      </c>
      <c r="AW12" s="5">
        <v>0</v>
      </c>
      <c r="AX12" s="8">
        <v>0</v>
      </c>
      <c r="AY12" s="6">
        <v>0</v>
      </c>
      <c r="AZ12" s="5">
        <v>0</v>
      </c>
      <c r="BA12" s="8">
        <v>0</v>
      </c>
      <c r="BB12" s="6">
        <v>0</v>
      </c>
      <c r="BC12" s="5">
        <v>0</v>
      </c>
      <c r="BD12" s="8">
        <v>0</v>
      </c>
      <c r="BE12" s="6">
        <v>0</v>
      </c>
      <c r="BF12" s="5">
        <v>0</v>
      </c>
      <c r="BG12" s="8">
        <v>0</v>
      </c>
      <c r="BH12" s="6">
        <v>0</v>
      </c>
      <c r="BI12" s="5">
        <v>0</v>
      </c>
      <c r="BJ12" s="8">
        <v>0</v>
      </c>
      <c r="BK12" s="6">
        <v>0</v>
      </c>
      <c r="BL12" s="5">
        <v>0</v>
      </c>
      <c r="BM12" s="8">
        <v>0</v>
      </c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0</v>
      </c>
      <c r="BU12" s="5">
        <v>0</v>
      </c>
      <c r="BV12" s="8">
        <v>0</v>
      </c>
      <c r="BW12" s="6">
        <v>96</v>
      </c>
      <c r="BX12" s="5">
        <v>413</v>
      </c>
      <c r="BY12" s="8">
        <f t="shared" si="8"/>
        <v>4302.083333333333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0</v>
      </c>
      <c r="CJ12" s="5">
        <v>0</v>
      </c>
      <c r="CK12" s="8">
        <v>0</v>
      </c>
      <c r="CL12" s="6">
        <v>0</v>
      </c>
      <c r="CM12" s="5">
        <v>0</v>
      </c>
      <c r="CN12" s="8">
        <f t="shared" si="1"/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v>0</v>
      </c>
      <c r="CX12" s="6">
        <v>0</v>
      </c>
      <c r="CY12" s="5">
        <v>0</v>
      </c>
      <c r="CZ12" s="8">
        <v>0</v>
      </c>
      <c r="DA12" s="6">
        <v>0</v>
      </c>
      <c r="DB12" s="5">
        <v>0</v>
      </c>
      <c r="DC12" s="8">
        <f t="shared" si="2"/>
        <v>0</v>
      </c>
      <c r="DD12" s="6">
        <v>0</v>
      </c>
      <c r="DE12" s="5">
        <v>0</v>
      </c>
      <c r="DF12" s="8">
        <v>0</v>
      </c>
      <c r="DG12" s="6">
        <v>0</v>
      </c>
      <c r="DH12" s="5">
        <v>0</v>
      </c>
      <c r="DI12" s="8">
        <v>0</v>
      </c>
      <c r="DJ12" s="6">
        <v>0</v>
      </c>
      <c r="DK12" s="5">
        <v>0</v>
      </c>
      <c r="DL12" s="8">
        <v>0</v>
      </c>
      <c r="DM12" s="6">
        <v>0</v>
      </c>
      <c r="DN12" s="5">
        <v>0</v>
      </c>
      <c r="DO12" s="8">
        <v>0</v>
      </c>
      <c r="DP12" s="6">
        <v>0</v>
      </c>
      <c r="DQ12" s="5">
        <v>0</v>
      </c>
      <c r="DR12" s="8">
        <v>0</v>
      </c>
      <c r="DS12" s="6">
        <v>0</v>
      </c>
      <c r="DT12" s="5">
        <v>0</v>
      </c>
      <c r="DU12" s="8">
        <v>0</v>
      </c>
      <c r="DV12" s="6">
        <v>0</v>
      </c>
      <c r="DW12" s="5">
        <v>0</v>
      </c>
      <c r="DX12" s="8">
        <v>0</v>
      </c>
      <c r="DY12" s="6">
        <v>0</v>
      </c>
      <c r="DZ12" s="5">
        <v>0</v>
      </c>
      <c r="EA12" s="8">
        <v>0</v>
      </c>
      <c r="EB12" s="6">
        <v>0</v>
      </c>
      <c r="EC12" s="5">
        <v>0</v>
      </c>
      <c r="ED12" s="8">
        <v>0</v>
      </c>
      <c r="EE12" s="6">
        <f t="shared" si="3"/>
        <v>131</v>
      </c>
      <c r="EF12" s="8">
        <f t="shared" si="4"/>
        <v>629</v>
      </c>
    </row>
    <row r="13" spans="1:137" x14ac:dyDescent="0.3">
      <c r="A13" s="41">
        <v>2004</v>
      </c>
      <c r="B13" s="42" t="s">
        <v>9</v>
      </c>
      <c r="C13" s="6">
        <v>0</v>
      </c>
      <c r="D13" s="5">
        <v>0</v>
      </c>
      <c r="E13" s="8">
        <v>0</v>
      </c>
      <c r="F13" s="6">
        <v>0</v>
      </c>
      <c r="G13" s="5">
        <v>0</v>
      </c>
      <c r="H13" s="8">
        <v>0</v>
      </c>
      <c r="I13" s="6">
        <v>0</v>
      </c>
      <c r="J13" s="5">
        <v>0</v>
      </c>
      <c r="K13" s="8">
        <v>0</v>
      </c>
      <c r="L13" s="6">
        <v>0</v>
      </c>
      <c r="M13" s="5">
        <v>0</v>
      </c>
      <c r="N13" s="8">
        <v>0</v>
      </c>
      <c r="O13" s="6">
        <v>0</v>
      </c>
      <c r="P13" s="5">
        <v>0</v>
      </c>
      <c r="Q13" s="8">
        <v>0</v>
      </c>
      <c r="R13" s="6">
        <v>0</v>
      </c>
      <c r="S13" s="5">
        <v>0</v>
      </c>
      <c r="T13" s="8">
        <v>0</v>
      </c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0</v>
      </c>
      <c r="AL13" s="8">
        <v>0</v>
      </c>
      <c r="AM13" s="6">
        <v>0</v>
      </c>
      <c r="AN13" s="5">
        <v>0</v>
      </c>
      <c r="AO13" s="8">
        <f t="shared" si="0"/>
        <v>0</v>
      </c>
      <c r="AP13" s="6"/>
      <c r="AQ13" s="5"/>
      <c r="AR13" s="8"/>
      <c r="AS13" s="6">
        <v>0</v>
      </c>
      <c r="AT13" s="5">
        <v>0</v>
      </c>
      <c r="AU13" s="8">
        <v>0</v>
      </c>
      <c r="AV13" s="6">
        <v>0</v>
      </c>
      <c r="AW13" s="5">
        <v>0</v>
      </c>
      <c r="AX13" s="8">
        <v>0</v>
      </c>
      <c r="AY13" s="6">
        <v>0</v>
      </c>
      <c r="AZ13" s="5">
        <v>0</v>
      </c>
      <c r="BA13" s="8">
        <v>0</v>
      </c>
      <c r="BB13" s="6">
        <v>0</v>
      </c>
      <c r="BC13" s="5">
        <v>0</v>
      </c>
      <c r="BD13" s="8">
        <v>0</v>
      </c>
      <c r="BE13" s="6">
        <v>0</v>
      </c>
      <c r="BF13" s="5">
        <v>0</v>
      </c>
      <c r="BG13" s="8">
        <v>0</v>
      </c>
      <c r="BH13" s="6">
        <v>0</v>
      </c>
      <c r="BI13" s="5">
        <v>0</v>
      </c>
      <c r="BJ13" s="8">
        <v>0</v>
      </c>
      <c r="BK13" s="6">
        <v>0</v>
      </c>
      <c r="BL13" s="5">
        <v>0</v>
      </c>
      <c r="BM13" s="8">
        <v>0</v>
      </c>
      <c r="BN13" s="6">
        <v>0</v>
      </c>
      <c r="BO13" s="5">
        <v>0</v>
      </c>
      <c r="BP13" s="8">
        <v>0</v>
      </c>
      <c r="BQ13" s="6">
        <v>0</v>
      </c>
      <c r="BR13" s="5">
        <v>0</v>
      </c>
      <c r="BS13" s="8">
        <v>0</v>
      </c>
      <c r="BT13" s="6">
        <v>0</v>
      </c>
      <c r="BU13" s="5">
        <v>0</v>
      </c>
      <c r="BV13" s="8">
        <v>0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0</v>
      </c>
      <c r="CJ13" s="5">
        <v>0</v>
      </c>
      <c r="CK13" s="8">
        <v>0</v>
      </c>
      <c r="CL13" s="6">
        <v>0</v>
      </c>
      <c r="CM13" s="5">
        <v>0</v>
      </c>
      <c r="CN13" s="8">
        <f t="shared" si="1"/>
        <v>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v>0</v>
      </c>
      <c r="CX13" s="6">
        <v>0</v>
      </c>
      <c r="CY13" s="5">
        <v>0</v>
      </c>
      <c r="CZ13" s="8">
        <v>0</v>
      </c>
      <c r="DA13" s="6">
        <v>0</v>
      </c>
      <c r="DB13" s="5">
        <v>0</v>
      </c>
      <c r="DC13" s="8">
        <f t="shared" si="2"/>
        <v>0</v>
      </c>
      <c r="DD13" s="6">
        <v>0</v>
      </c>
      <c r="DE13" s="5">
        <v>0</v>
      </c>
      <c r="DF13" s="8">
        <v>0</v>
      </c>
      <c r="DG13" s="6">
        <v>0</v>
      </c>
      <c r="DH13" s="5">
        <v>0</v>
      </c>
      <c r="DI13" s="8">
        <v>0</v>
      </c>
      <c r="DJ13" s="6">
        <v>0</v>
      </c>
      <c r="DK13" s="5">
        <v>0</v>
      </c>
      <c r="DL13" s="8">
        <v>0</v>
      </c>
      <c r="DM13" s="6">
        <v>0</v>
      </c>
      <c r="DN13" s="5">
        <v>0</v>
      </c>
      <c r="DO13" s="8">
        <v>0</v>
      </c>
      <c r="DP13" s="6">
        <v>0</v>
      </c>
      <c r="DQ13" s="5">
        <v>0</v>
      </c>
      <c r="DR13" s="8">
        <v>0</v>
      </c>
      <c r="DS13" s="6">
        <v>0</v>
      </c>
      <c r="DT13" s="5">
        <v>0</v>
      </c>
      <c r="DU13" s="8">
        <v>0</v>
      </c>
      <c r="DV13" s="6">
        <v>0</v>
      </c>
      <c r="DW13" s="5">
        <v>0</v>
      </c>
      <c r="DX13" s="8">
        <v>0</v>
      </c>
      <c r="DY13" s="6">
        <v>0</v>
      </c>
      <c r="DZ13" s="5">
        <v>0</v>
      </c>
      <c r="EA13" s="8">
        <v>0</v>
      </c>
      <c r="EB13" s="6">
        <v>0</v>
      </c>
      <c r="EC13" s="5">
        <v>0</v>
      </c>
      <c r="ED13" s="8">
        <v>0</v>
      </c>
      <c r="EE13" s="6">
        <f t="shared" si="3"/>
        <v>0</v>
      </c>
      <c r="EF13" s="8">
        <f t="shared" si="4"/>
        <v>0</v>
      </c>
    </row>
    <row r="14" spans="1:137" x14ac:dyDescent="0.3">
      <c r="A14" s="41">
        <v>2004</v>
      </c>
      <c r="B14" s="42" t="s">
        <v>10</v>
      </c>
      <c r="C14" s="6">
        <v>0</v>
      </c>
      <c r="D14" s="5">
        <v>0</v>
      </c>
      <c r="E14" s="8">
        <v>0</v>
      </c>
      <c r="F14" s="6">
        <v>0</v>
      </c>
      <c r="G14" s="5">
        <v>0</v>
      </c>
      <c r="H14" s="8">
        <v>0</v>
      </c>
      <c r="I14" s="6">
        <v>0</v>
      </c>
      <c r="J14" s="5">
        <v>0</v>
      </c>
      <c r="K14" s="8">
        <v>0</v>
      </c>
      <c r="L14" s="6">
        <v>0</v>
      </c>
      <c r="M14" s="5">
        <v>0</v>
      </c>
      <c r="N14" s="8">
        <v>0</v>
      </c>
      <c r="O14" s="6">
        <v>0</v>
      </c>
      <c r="P14" s="5">
        <v>0</v>
      </c>
      <c r="Q14" s="8">
        <v>0</v>
      </c>
      <c r="R14" s="6">
        <v>0</v>
      </c>
      <c r="S14" s="5">
        <v>0</v>
      </c>
      <c r="T14" s="8">
        <v>0</v>
      </c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v>0</v>
      </c>
      <c r="AM14" s="6">
        <v>0</v>
      </c>
      <c r="AN14" s="5">
        <v>0</v>
      </c>
      <c r="AO14" s="8">
        <f t="shared" si="0"/>
        <v>0</v>
      </c>
      <c r="AP14" s="6"/>
      <c r="AQ14" s="5"/>
      <c r="AR14" s="8"/>
      <c r="AS14" s="6">
        <v>0</v>
      </c>
      <c r="AT14" s="5">
        <v>0</v>
      </c>
      <c r="AU14" s="8">
        <v>0</v>
      </c>
      <c r="AV14" s="6">
        <v>0</v>
      </c>
      <c r="AW14" s="5">
        <v>0</v>
      </c>
      <c r="AX14" s="8">
        <v>0</v>
      </c>
      <c r="AY14" s="6">
        <v>0</v>
      </c>
      <c r="AZ14" s="5">
        <v>0</v>
      </c>
      <c r="BA14" s="8">
        <v>0</v>
      </c>
      <c r="BB14" s="6">
        <v>0</v>
      </c>
      <c r="BC14" s="5">
        <v>0</v>
      </c>
      <c r="BD14" s="8">
        <v>0</v>
      </c>
      <c r="BE14" s="6">
        <v>0</v>
      </c>
      <c r="BF14" s="5">
        <v>0</v>
      </c>
      <c r="BG14" s="8">
        <v>0</v>
      </c>
      <c r="BH14" s="6">
        <v>0</v>
      </c>
      <c r="BI14" s="5">
        <v>0</v>
      </c>
      <c r="BJ14" s="8">
        <v>0</v>
      </c>
      <c r="BK14" s="6">
        <v>0</v>
      </c>
      <c r="BL14" s="5">
        <v>0</v>
      </c>
      <c r="BM14" s="8">
        <v>0</v>
      </c>
      <c r="BN14" s="6">
        <v>0</v>
      </c>
      <c r="BO14" s="5">
        <v>0</v>
      </c>
      <c r="BP14" s="8">
        <v>0</v>
      </c>
      <c r="BQ14" s="6">
        <v>0</v>
      </c>
      <c r="BR14" s="5">
        <v>0</v>
      </c>
      <c r="BS14" s="8">
        <v>0</v>
      </c>
      <c r="BT14" s="6">
        <v>0</v>
      </c>
      <c r="BU14" s="5">
        <v>0</v>
      </c>
      <c r="BV14" s="8">
        <v>0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0</v>
      </c>
      <c r="CJ14" s="5">
        <v>0</v>
      </c>
      <c r="CK14" s="8">
        <v>0</v>
      </c>
      <c r="CL14" s="6">
        <v>0</v>
      </c>
      <c r="CM14" s="5">
        <v>0</v>
      </c>
      <c r="CN14" s="8">
        <f t="shared" si="1"/>
        <v>0</v>
      </c>
      <c r="CO14" s="6">
        <v>0</v>
      </c>
      <c r="CP14" s="5">
        <v>0</v>
      </c>
      <c r="CQ14" s="8">
        <v>0</v>
      </c>
      <c r="CR14" s="6">
        <v>0</v>
      </c>
      <c r="CS14" s="5">
        <v>0</v>
      </c>
      <c r="CT14" s="8">
        <v>0</v>
      </c>
      <c r="CU14" s="6">
        <v>0</v>
      </c>
      <c r="CV14" s="5">
        <v>0</v>
      </c>
      <c r="CW14" s="8">
        <v>0</v>
      </c>
      <c r="CX14" s="6">
        <v>0</v>
      </c>
      <c r="CY14" s="5">
        <v>0</v>
      </c>
      <c r="CZ14" s="8">
        <v>0</v>
      </c>
      <c r="DA14" s="6">
        <v>0</v>
      </c>
      <c r="DB14" s="5">
        <v>0</v>
      </c>
      <c r="DC14" s="8">
        <f t="shared" si="2"/>
        <v>0</v>
      </c>
      <c r="DD14" s="6">
        <v>0</v>
      </c>
      <c r="DE14" s="5">
        <v>0</v>
      </c>
      <c r="DF14" s="8">
        <v>0</v>
      </c>
      <c r="DG14" s="6">
        <v>0</v>
      </c>
      <c r="DH14" s="5">
        <v>0</v>
      </c>
      <c r="DI14" s="8">
        <v>0</v>
      </c>
      <c r="DJ14" s="6">
        <v>0</v>
      </c>
      <c r="DK14" s="5">
        <v>0</v>
      </c>
      <c r="DL14" s="8">
        <v>0</v>
      </c>
      <c r="DM14" s="6">
        <v>0</v>
      </c>
      <c r="DN14" s="5">
        <v>0</v>
      </c>
      <c r="DO14" s="8">
        <v>0</v>
      </c>
      <c r="DP14" s="6">
        <v>0</v>
      </c>
      <c r="DQ14" s="5">
        <v>0</v>
      </c>
      <c r="DR14" s="8">
        <v>0</v>
      </c>
      <c r="DS14" s="6">
        <v>0</v>
      </c>
      <c r="DT14" s="5">
        <v>0</v>
      </c>
      <c r="DU14" s="8">
        <v>0</v>
      </c>
      <c r="DV14" s="6">
        <v>0</v>
      </c>
      <c r="DW14" s="5">
        <v>0</v>
      </c>
      <c r="DX14" s="8">
        <v>0</v>
      </c>
      <c r="DY14" s="6">
        <v>28</v>
      </c>
      <c r="DZ14" s="5">
        <v>172</v>
      </c>
      <c r="EA14" s="8">
        <f t="shared" si="7"/>
        <v>6142.8571428571431</v>
      </c>
      <c r="EB14" s="6">
        <v>177</v>
      </c>
      <c r="EC14" s="5">
        <v>1099</v>
      </c>
      <c r="ED14" s="8">
        <f t="shared" si="5"/>
        <v>6209.0395480225989</v>
      </c>
      <c r="EE14" s="6">
        <f t="shared" si="3"/>
        <v>205</v>
      </c>
      <c r="EF14" s="8">
        <f t="shared" si="4"/>
        <v>1271</v>
      </c>
    </row>
    <row r="15" spans="1:137" x14ac:dyDescent="0.3">
      <c r="A15" s="41">
        <v>2004</v>
      </c>
      <c r="B15" s="42" t="s">
        <v>11</v>
      </c>
      <c r="C15" s="6">
        <v>0</v>
      </c>
      <c r="D15" s="5">
        <v>0</v>
      </c>
      <c r="E15" s="8">
        <v>0</v>
      </c>
      <c r="F15" s="6">
        <v>0</v>
      </c>
      <c r="G15" s="5">
        <v>0</v>
      </c>
      <c r="H15" s="8">
        <v>0</v>
      </c>
      <c r="I15" s="6">
        <v>0</v>
      </c>
      <c r="J15" s="5">
        <v>0</v>
      </c>
      <c r="K15" s="8">
        <v>0</v>
      </c>
      <c r="L15" s="6">
        <v>0</v>
      </c>
      <c r="M15" s="5">
        <v>0</v>
      </c>
      <c r="N15" s="8">
        <v>0</v>
      </c>
      <c r="O15" s="6">
        <v>0</v>
      </c>
      <c r="P15" s="5">
        <v>0</v>
      </c>
      <c r="Q15" s="8">
        <v>0</v>
      </c>
      <c r="R15" s="6">
        <v>0</v>
      </c>
      <c r="S15" s="5">
        <v>0</v>
      </c>
      <c r="T15" s="8">
        <v>0</v>
      </c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>
        <v>0</v>
      </c>
      <c r="AK15" s="5">
        <v>0</v>
      </c>
      <c r="AL15" s="8">
        <v>0</v>
      </c>
      <c r="AM15" s="6">
        <v>0</v>
      </c>
      <c r="AN15" s="5">
        <v>0</v>
      </c>
      <c r="AO15" s="8">
        <f t="shared" si="0"/>
        <v>0</v>
      </c>
      <c r="AP15" s="6"/>
      <c r="AQ15" s="5"/>
      <c r="AR15" s="8"/>
      <c r="AS15" s="6">
        <v>0</v>
      </c>
      <c r="AT15" s="5">
        <v>0</v>
      </c>
      <c r="AU15" s="8">
        <v>0</v>
      </c>
      <c r="AV15" s="6">
        <v>0</v>
      </c>
      <c r="AW15" s="5">
        <v>0</v>
      </c>
      <c r="AX15" s="8">
        <v>0</v>
      </c>
      <c r="AY15" s="6">
        <v>0</v>
      </c>
      <c r="AZ15" s="5">
        <v>0</v>
      </c>
      <c r="BA15" s="8">
        <v>0</v>
      </c>
      <c r="BB15" s="6">
        <v>0</v>
      </c>
      <c r="BC15" s="5">
        <v>0</v>
      </c>
      <c r="BD15" s="8">
        <v>0</v>
      </c>
      <c r="BE15" s="6">
        <v>0</v>
      </c>
      <c r="BF15" s="5">
        <v>0</v>
      </c>
      <c r="BG15" s="8">
        <v>0</v>
      </c>
      <c r="BH15" s="6">
        <v>0</v>
      </c>
      <c r="BI15" s="5">
        <v>0</v>
      </c>
      <c r="BJ15" s="8">
        <v>0</v>
      </c>
      <c r="BK15" s="6">
        <v>0</v>
      </c>
      <c r="BL15" s="5">
        <v>0</v>
      </c>
      <c r="BM15" s="8">
        <v>0</v>
      </c>
      <c r="BN15" s="6">
        <v>0</v>
      </c>
      <c r="BO15" s="5">
        <v>0</v>
      </c>
      <c r="BP15" s="8">
        <v>0</v>
      </c>
      <c r="BQ15" s="6">
        <v>0</v>
      </c>
      <c r="BR15" s="5">
        <v>0</v>
      </c>
      <c r="BS15" s="8">
        <v>0</v>
      </c>
      <c r="BT15" s="6">
        <v>0</v>
      </c>
      <c r="BU15" s="5">
        <v>0</v>
      </c>
      <c r="BV15" s="8">
        <v>0</v>
      </c>
      <c r="BW15" s="6">
        <v>30</v>
      </c>
      <c r="BX15" s="5">
        <v>144</v>
      </c>
      <c r="BY15" s="8">
        <f t="shared" si="8"/>
        <v>4800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0</v>
      </c>
      <c r="CJ15" s="5">
        <v>0</v>
      </c>
      <c r="CK15" s="8">
        <v>0</v>
      </c>
      <c r="CL15" s="6">
        <v>0</v>
      </c>
      <c r="CM15" s="5">
        <v>0</v>
      </c>
      <c r="CN15" s="8">
        <f t="shared" si="1"/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v>0</v>
      </c>
      <c r="CX15" s="6">
        <v>0</v>
      </c>
      <c r="CY15" s="5">
        <v>0</v>
      </c>
      <c r="CZ15" s="8">
        <v>0</v>
      </c>
      <c r="DA15" s="6">
        <v>0</v>
      </c>
      <c r="DB15" s="5">
        <v>0</v>
      </c>
      <c r="DC15" s="8">
        <f t="shared" si="2"/>
        <v>0</v>
      </c>
      <c r="DD15" s="6">
        <v>0</v>
      </c>
      <c r="DE15" s="5">
        <v>0</v>
      </c>
      <c r="DF15" s="8">
        <v>0</v>
      </c>
      <c r="DG15" s="6">
        <v>0</v>
      </c>
      <c r="DH15" s="5">
        <v>0</v>
      </c>
      <c r="DI15" s="8">
        <v>0</v>
      </c>
      <c r="DJ15" s="6">
        <v>0</v>
      </c>
      <c r="DK15" s="5">
        <v>0</v>
      </c>
      <c r="DL15" s="8">
        <v>0</v>
      </c>
      <c r="DM15" s="6">
        <v>0</v>
      </c>
      <c r="DN15" s="5">
        <v>0</v>
      </c>
      <c r="DO15" s="8">
        <v>0</v>
      </c>
      <c r="DP15" s="6">
        <v>0</v>
      </c>
      <c r="DQ15" s="5">
        <v>0</v>
      </c>
      <c r="DR15" s="8">
        <v>0</v>
      </c>
      <c r="DS15" s="6">
        <v>0</v>
      </c>
      <c r="DT15" s="5">
        <v>0</v>
      </c>
      <c r="DU15" s="8">
        <v>0</v>
      </c>
      <c r="DV15" s="6">
        <v>0</v>
      </c>
      <c r="DW15" s="5">
        <v>0</v>
      </c>
      <c r="DX15" s="8">
        <v>0</v>
      </c>
      <c r="DY15" s="6">
        <v>1</v>
      </c>
      <c r="DZ15" s="5">
        <v>7</v>
      </c>
      <c r="EA15" s="8">
        <f t="shared" si="7"/>
        <v>7000</v>
      </c>
      <c r="EB15" s="6">
        <v>30</v>
      </c>
      <c r="EC15" s="5">
        <v>185</v>
      </c>
      <c r="ED15" s="8">
        <f t="shared" si="5"/>
        <v>6166.666666666667</v>
      </c>
      <c r="EE15" s="6">
        <f t="shared" si="3"/>
        <v>61</v>
      </c>
      <c r="EF15" s="8">
        <f t="shared" si="4"/>
        <v>336</v>
      </c>
    </row>
    <row r="16" spans="1:137" x14ac:dyDescent="0.3">
      <c r="A16" s="41">
        <v>2004</v>
      </c>
      <c r="B16" s="42" t="s">
        <v>12</v>
      </c>
      <c r="C16" s="6">
        <v>0</v>
      </c>
      <c r="D16" s="5">
        <v>0</v>
      </c>
      <c r="E16" s="8">
        <v>0</v>
      </c>
      <c r="F16" s="6">
        <v>0</v>
      </c>
      <c r="G16" s="5">
        <v>0</v>
      </c>
      <c r="H16" s="8">
        <v>0</v>
      </c>
      <c r="I16" s="6">
        <v>0</v>
      </c>
      <c r="J16" s="5">
        <v>0</v>
      </c>
      <c r="K16" s="8">
        <v>0</v>
      </c>
      <c r="L16" s="6">
        <v>0</v>
      </c>
      <c r="M16" s="5">
        <v>0</v>
      </c>
      <c r="N16" s="8">
        <v>0</v>
      </c>
      <c r="O16" s="6">
        <v>0</v>
      </c>
      <c r="P16" s="5">
        <v>0</v>
      </c>
      <c r="Q16" s="8">
        <v>0</v>
      </c>
      <c r="R16" s="6">
        <v>0</v>
      </c>
      <c r="S16" s="5">
        <v>0</v>
      </c>
      <c r="T16" s="8">
        <v>0</v>
      </c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>
        <v>0</v>
      </c>
      <c r="AB16" s="5">
        <v>0</v>
      </c>
      <c r="AC16" s="8"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v>0</v>
      </c>
      <c r="AM16" s="6">
        <v>0</v>
      </c>
      <c r="AN16" s="5">
        <v>0</v>
      </c>
      <c r="AO16" s="8">
        <f t="shared" si="0"/>
        <v>0</v>
      </c>
      <c r="AP16" s="6"/>
      <c r="AQ16" s="5"/>
      <c r="AR16" s="8"/>
      <c r="AS16" s="6">
        <v>0</v>
      </c>
      <c r="AT16" s="5">
        <v>0</v>
      </c>
      <c r="AU16" s="8">
        <v>0</v>
      </c>
      <c r="AV16" s="6">
        <v>0</v>
      </c>
      <c r="AW16" s="5">
        <v>0</v>
      </c>
      <c r="AX16" s="8">
        <v>0</v>
      </c>
      <c r="AY16" s="6">
        <v>0</v>
      </c>
      <c r="AZ16" s="5">
        <v>0</v>
      </c>
      <c r="BA16" s="8">
        <v>0</v>
      </c>
      <c r="BB16" s="6">
        <v>0</v>
      </c>
      <c r="BC16" s="5">
        <v>0</v>
      </c>
      <c r="BD16" s="8">
        <v>0</v>
      </c>
      <c r="BE16" s="6">
        <v>0</v>
      </c>
      <c r="BF16" s="5">
        <v>0</v>
      </c>
      <c r="BG16" s="8">
        <v>0</v>
      </c>
      <c r="BH16" s="6">
        <v>0</v>
      </c>
      <c r="BI16" s="5">
        <v>0</v>
      </c>
      <c r="BJ16" s="8">
        <v>0</v>
      </c>
      <c r="BK16" s="6">
        <v>0</v>
      </c>
      <c r="BL16" s="5">
        <v>0</v>
      </c>
      <c r="BM16" s="8">
        <v>0</v>
      </c>
      <c r="BN16" s="6">
        <v>0</v>
      </c>
      <c r="BO16" s="5">
        <v>0</v>
      </c>
      <c r="BP16" s="8">
        <v>0</v>
      </c>
      <c r="BQ16" s="6">
        <v>0</v>
      </c>
      <c r="BR16" s="5">
        <v>0</v>
      </c>
      <c r="BS16" s="8">
        <v>0</v>
      </c>
      <c r="BT16" s="6">
        <v>0</v>
      </c>
      <c r="BU16" s="5">
        <v>0</v>
      </c>
      <c r="BV16" s="8">
        <v>0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0</v>
      </c>
      <c r="CJ16" s="5">
        <v>0</v>
      </c>
      <c r="CK16" s="8">
        <v>0</v>
      </c>
      <c r="CL16" s="6">
        <v>0</v>
      </c>
      <c r="CM16" s="5">
        <v>0</v>
      </c>
      <c r="CN16" s="8">
        <f t="shared" si="1"/>
        <v>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v>0</v>
      </c>
      <c r="CX16" s="6">
        <v>0</v>
      </c>
      <c r="CY16" s="5">
        <v>0</v>
      </c>
      <c r="CZ16" s="8">
        <v>0</v>
      </c>
      <c r="DA16" s="6">
        <v>0</v>
      </c>
      <c r="DB16" s="5">
        <v>0</v>
      </c>
      <c r="DC16" s="8">
        <f t="shared" si="2"/>
        <v>0</v>
      </c>
      <c r="DD16" s="6">
        <v>0</v>
      </c>
      <c r="DE16" s="5">
        <v>0</v>
      </c>
      <c r="DF16" s="8">
        <v>0</v>
      </c>
      <c r="DG16" s="6">
        <v>0</v>
      </c>
      <c r="DH16" s="5">
        <v>0</v>
      </c>
      <c r="DI16" s="8">
        <v>0</v>
      </c>
      <c r="DJ16" s="6">
        <v>0</v>
      </c>
      <c r="DK16" s="5">
        <v>0</v>
      </c>
      <c r="DL16" s="8">
        <v>0</v>
      </c>
      <c r="DM16" s="6">
        <v>0</v>
      </c>
      <c r="DN16" s="5">
        <v>0</v>
      </c>
      <c r="DO16" s="8">
        <v>0</v>
      </c>
      <c r="DP16" s="6">
        <v>0</v>
      </c>
      <c r="DQ16" s="5">
        <v>0</v>
      </c>
      <c r="DR16" s="8">
        <v>0</v>
      </c>
      <c r="DS16" s="6">
        <v>0</v>
      </c>
      <c r="DT16" s="5">
        <v>0</v>
      </c>
      <c r="DU16" s="8">
        <v>0</v>
      </c>
      <c r="DV16" s="6">
        <v>0</v>
      </c>
      <c r="DW16" s="5">
        <v>0</v>
      </c>
      <c r="DX16" s="8">
        <v>0</v>
      </c>
      <c r="DY16" s="6">
        <v>3</v>
      </c>
      <c r="DZ16" s="5">
        <v>19</v>
      </c>
      <c r="EA16" s="8">
        <f t="shared" si="7"/>
        <v>6333.333333333333</v>
      </c>
      <c r="EB16" s="6">
        <v>32</v>
      </c>
      <c r="EC16" s="5">
        <v>196</v>
      </c>
      <c r="ED16" s="8">
        <f t="shared" si="5"/>
        <v>6125</v>
      </c>
      <c r="EE16" s="6">
        <f t="shared" si="3"/>
        <v>35</v>
      </c>
      <c r="EF16" s="8">
        <f t="shared" si="4"/>
        <v>215</v>
      </c>
    </row>
    <row r="17" spans="1:136" x14ac:dyDescent="0.3">
      <c r="A17" s="41">
        <v>2004</v>
      </c>
      <c r="B17" s="42" t="s">
        <v>13</v>
      </c>
      <c r="C17" s="6">
        <v>8</v>
      </c>
      <c r="D17" s="5">
        <v>70</v>
      </c>
      <c r="E17" s="8">
        <f t="shared" ref="E17" si="10">D17/C17*1000</f>
        <v>8750</v>
      </c>
      <c r="F17" s="6">
        <v>0</v>
      </c>
      <c r="G17" s="5">
        <v>0</v>
      </c>
      <c r="H17" s="8">
        <v>0</v>
      </c>
      <c r="I17" s="6">
        <v>0</v>
      </c>
      <c r="J17" s="5">
        <v>0</v>
      </c>
      <c r="K17" s="8">
        <v>0</v>
      </c>
      <c r="L17" s="6">
        <v>0</v>
      </c>
      <c r="M17" s="5">
        <v>0</v>
      </c>
      <c r="N17" s="8">
        <v>0</v>
      </c>
      <c r="O17" s="6">
        <v>0</v>
      </c>
      <c r="P17" s="5">
        <v>0</v>
      </c>
      <c r="Q17" s="8">
        <v>0</v>
      </c>
      <c r="R17" s="6">
        <v>0</v>
      </c>
      <c r="S17" s="5">
        <v>0</v>
      </c>
      <c r="T17" s="8">
        <v>0</v>
      </c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v>0</v>
      </c>
      <c r="AM17" s="6">
        <v>0</v>
      </c>
      <c r="AN17" s="5">
        <v>0</v>
      </c>
      <c r="AO17" s="8">
        <f t="shared" si="0"/>
        <v>0</v>
      </c>
      <c r="AP17" s="6"/>
      <c r="AQ17" s="5"/>
      <c r="AR17" s="8"/>
      <c r="AS17" s="6">
        <v>0</v>
      </c>
      <c r="AT17" s="5">
        <v>0</v>
      </c>
      <c r="AU17" s="8">
        <v>0</v>
      </c>
      <c r="AV17" s="6">
        <v>0</v>
      </c>
      <c r="AW17" s="5">
        <v>0</v>
      </c>
      <c r="AX17" s="8">
        <v>0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v>0</v>
      </c>
      <c r="BE17" s="6">
        <v>0</v>
      </c>
      <c r="BF17" s="5">
        <v>0</v>
      </c>
      <c r="BG17" s="8">
        <v>0</v>
      </c>
      <c r="BH17" s="6">
        <v>0</v>
      </c>
      <c r="BI17" s="5">
        <v>0</v>
      </c>
      <c r="BJ17" s="8">
        <v>0</v>
      </c>
      <c r="BK17" s="6">
        <v>0</v>
      </c>
      <c r="BL17" s="5">
        <v>0</v>
      </c>
      <c r="BM17" s="8">
        <v>0</v>
      </c>
      <c r="BN17" s="6">
        <v>1</v>
      </c>
      <c r="BO17" s="5">
        <v>6</v>
      </c>
      <c r="BP17" s="8">
        <f t="shared" si="6"/>
        <v>6000</v>
      </c>
      <c r="BQ17" s="6">
        <v>0</v>
      </c>
      <c r="BR17" s="5">
        <v>0</v>
      </c>
      <c r="BS17" s="8">
        <v>0</v>
      </c>
      <c r="BT17" s="6">
        <v>0</v>
      </c>
      <c r="BU17" s="5">
        <v>0</v>
      </c>
      <c r="BV17" s="8">
        <v>0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0</v>
      </c>
      <c r="CJ17" s="5">
        <v>0</v>
      </c>
      <c r="CK17" s="8">
        <v>0</v>
      </c>
      <c r="CL17" s="6">
        <v>0</v>
      </c>
      <c r="CM17" s="5">
        <v>0</v>
      </c>
      <c r="CN17" s="8">
        <f t="shared" si="1"/>
        <v>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v>0</v>
      </c>
      <c r="CX17" s="6">
        <v>0</v>
      </c>
      <c r="CY17" s="5">
        <v>0</v>
      </c>
      <c r="CZ17" s="8">
        <v>0</v>
      </c>
      <c r="DA17" s="6">
        <v>0</v>
      </c>
      <c r="DB17" s="5">
        <v>0</v>
      </c>
      <c r="DC17" s="8">
        <f t="shared" si="2"/>
        <v>0</v>
      </c>
      <c r="DD17" s="6">
        <v>0</v>
      </c>
      <c r="DE17" s="5">
        <v>0</v>
      </c>
      <c r="DF17" s="8">
        <v>0</v>
      </c>
      <c r="DG17" s="6">
        <v>0</v>
      </c>
      <c r="DH17" s="5">
        <v>0</v>
      </c>
      <c r="DI17" s="8">
        <v>0</v>
      </c>
      <c r="DJ17" s="6">
        <v>0</v>
      </c>
      <c r="DK17" s="5">
        <v>0</v>
      </c>
      <c r="DL17" s="8">
        <v>0</v>
      </c>
      <c r="DM17" s="6">
        <v>0</v>
      </c>
      <c r="DN17" s="5">
        <v>0</v>
      </c>
      <c r="DO17" s="8">
        <v>0</v>
      </c>
      <c r="DP17" s="6">
        <v>0</v>
      </c>
      <c r="DQ17" s="5">
        <v>0</v>
      </c>
      <c r="DR17" s="8">
        <v>0</v>
      </c>
      <c r="DS17" s="6">
        <v>0</v>
      </c>
      <c r="DT17" s="5">
        <v>0</v>
      </c>
      <c r="DU17" s="8">
        <v>0</v>
      </c>
      <c r="DV17" s="6">
        <v>0</v>
      </c>
      <c r="DW17" s="5">
        <v>0</v>
      </c>
      <c r="DX17" s="8">
        <v>0</v>
      </c>
      <c r="DY17" s="6">
        <v>2</v>
      </c>
      <c r="DZ17" s="5">
        <v>25</v>
      </c>
      <c r="EA17" s="8">
        <f t="shared" si="7"/>
        <v>12500</v>
      </c>
      <c r="EB17" s="6">
        <v>0</v>
      </c>
      <c r="EC17" s="5">
        <v>0</v>
      </c>
      <c r="ED17" s="8">
        <v>0</v>
      </c>
      <c r="EE17" s="6">
        <f t="shared" si="3"/>
        <v>11</v>
      </c>
      <c r="EF17" s="8">
        <f t="shared" si="4"/>
        <v>101</v>
      </c>
    </row>
    <row r="18" spans="1:136" ht="15" thickBot="1" x14ac:dyDescent="0.35">
      <c r="A18" s="48"/>
      <c r="B18" s="49" t="s">
        <v>14</v>
      </c>
      <c r="C18" s="35">
        <f>SUM(C6:C17)</f>
        <v>10</v>
      </c>
      <c r="D18" s="34">
        <f>SUM(D6:D17)</f>
        <v>129</v>
      </c>
      <c r="E18" s="36"/>
      <c r="F18" s="35">
        <f>SUM(F6:F17)</f>
        <v>0</v>
      </c>
      <c r="G18" s="34">
        <f>SUM(G6:G17)</f>
        <v>0</v>
      </c>
      <c r="H18" s="36"/>
      <c r="I18" s="35">
        <f>SUM(I6:I17)</f>
        <v>0</v>
      </c>
      <c r="J18" s="34">
        <f>SUM(J6:J17)</f>
        <v>0</v>
      </c>
      <c r="K18" s="36"/>
      <c r="L18" s="35">
        <f>SUM(L6:L17)</f>
        <v>0</v>
      </c>
      <c r="M18" s="34">
        <f>SUM(M6:M17)</f>
        <v>0</v>
      </c>
      <c r="N18" s="36"/>
      <c r="O18" s="35">
        <f>SUM(O6:O17)</f>
        <v>0</v>
      </c>
      <c r="P18" s="34">
        <f>SUM(P6:P17)</f>
        <v>0</v>
      </c>
      <c r="Q18" s="36"/>
      <c r="R18" s="35">
        <f>SUM(R6:R17)</f>
        <v>0</v>
      </c>
      <c r="S18" s="34">
        <f>SUM(S6:S17)</f>
        <v>0</v>
      </c>
      <c r="T18" s="36"/>
      <c r="U18" s="35">
        <f>SUM(U6:U17)</f>
        <v>0</v>
      </c>
      <c r="V18" s="34">
        <f>SUM(V6:V17)</f>
        <v>0</v>
      </c>
      <c r="W18" s="36"/>
      <c r="X18" s="35">
        <f>SUM(X6:X17)</f>
        <v>35</v>
      </c>
      <c r="Y18" s="34">
        <f>SUM(Y6:Y17)</f>
        <v>216</v>
      </c>
      <c r="Z18" s="36"/>
      <c r="AA18" s="35">
        <f t="shared" ref="AA18:AB18" si="11">SUM(AA6:AA17)</f>
        <v>0</v>
      </c>
      <c r="AB18" s="34">
        <f t="shared" si="11"/>
        <v>0</v>
      </c>
      <c r="AC18" s="36"/>
      <c r="AD18" s="35">
        <f>SUM(AD6:AD17)</f>
        <v>0</v>
      </c>
      <c r="AE18" s="34">
        <f>SUM(AE6:AE17)</f>
        <v>0</v>
      </c>
      <c r="AF18" s="36"/>
      <c r="AG18" s="35">
        <f>SUM(AG6:AG17)</f>
        <v>0</v>
      </c>
      <c r="AH18" s="34">
        <f>SUM(AH6:AH17)</f>
        <v>0</v>
      </c>
      <c r="AI18" s="36"/>
      <c r="AJ18" s="35">
        <f>SUM(AJ6:AJ17)</f>
        <v>0</v>
      </c>
      <c r="AK18" s="34">
        <f>SUM(AK6:AK17)</f>
        <v>0</v>
      </c>
      <c r="AL18" s="36"/>
      <c r="AM18" s="35">
        <f t="shared" ref="AM18:AN18" si="12">SUM(AM6:AM17)</f>
        <v>0</v>
      </c>
      <c r="AN18" s="34">
        <f t="shared" si="12"/>
        <v>0</v>
      </c>
      <c r="AO18" s="36"/>
      <c r="AP18" s="35"/>
      <c r="AQ18" s="34"/>
      <c r="AR18" s="36"/>
      <c r="AS18" s="35">
        <f>SUM(AS6:AS17)</f>
        <v>0</v>
      </c>
      <c r="AT18" s="34">
        <f>SUM(AT6:AT17)</f>
        <v>0</v>
      </c>
      <c r="AU18" s="36"/>
      <c r="AV18" s="35">
        <f>SUM(AV6:AV17)</f>
        <v>0</v>
      </c>
      <c r="AW18" s="34">
        <f>SUM(AW6:AW17)</f>
        <v>0</v>
      </c>
      <c r="AX18" s="36"/>
      <c r="AY18" s="35">
        <f>SUM(AY6:AY17)</f>
        <v>0</v>
      </c>
      <c r="AZ18" s="34">
        <f>SUM(AZ6:AZ17)</f>
        <v>0</v>
      </c>
      <c r="BA18" s="36"/>
      <c r="BB18" s="35">
        <f>SUM(BB6:BB17)</f>
        <v>0</v>
      </c>
      <c r="BC18" s="34">
        <f>SUM(BC6:BC17)</f>
        <v>0</v>
      </c>
      <c r="BD18" s="36"/>
      <c r="BE18" s="35">
        <f>SUM(BE6:BE17)</f>
        <v>0</v>
      </c>
      <c r="BF18" s="34">
        <f>SUM(BF6:BF17)</f>
        <v>0</v>
      </c>
      <c r="BG18" s="36"/>
      <c r="BH18" s="35">
        <f>SUM(BH6:BH17)</f>
        <v>0</v>
      </c>
      <c r="BI18" s="34">
        <f>SUM(BI6:BI17)</f>
        <v>0</v>
      </c>
      <c r="BJ18" s="36"/>
      <c r="BK18" s="35">
        <f t="shared" ref="BK18:BL18" si="13">SUM(BK6:BK17)</f>
        <v>0</v>
      </c>
      <c r="BL18" s="34">
        <f t="shared" si="13"/>
        <v>0</v>
      </c>
      <c r="BM18" s="36"/>
      <c r="BN18" s="35">
        <f t="shared" ref="BN18:BO18" si="14">SUM(BN6:BN17)</f>
        <v>14</v>
      </c>
      <c r="BO18" s="34">
        <f t="shared" si="14"/>
        <v>87</v>
      </c>
      <c r="BP18" s="36"/>
      <c r="BQ18" s="35">
        <f t="shared" ref="BQ18:BR18" si="15">SUM(BQ6:BQ17)</f>
        <v>0</v>
      </c>
      <c r="BR18" s="34">
        <f t="shared" si="15"/>
        <v>0</v>
      </c>
      <c r="BS18" s="36"/>
      <c r="BT18" s="35">
        <f t="shared" ref="BT18:BU18" si="16">SUM(BT6:BT17)</f>
        <v>0</v>
      </c>
      <c r="BU18" s="34">
        <f t="shared" si="16"/>
        <v>0</v>
      </c>
      <c r="BV18" s="36"/>
      <c r="BW18" s="35">
        <f t="shared" ref="BW18:BX18" si="17">SUM(BW6:BW17)</f>
        <v>288</v>
      </c>
      <c r="BX18" s="34">
        <f t="shared" si="17"/>
        <v>1412</v>
      </c>
      <c r="BY18" s="36"/>
      <c r="BZ18" s="35">
        <f t="shared" ref="BZ18:CA18" si="18">SUM(BZ6:BZ17)</f>
        <v>0</v>
      </c>
      <c r="CA18" s="34">
        <f t="shared" si="18"/>
        <v>0</v>
      </c>
      <c r="CB18" s="36"/>
      <c r="CC18" s="35">
        <f t="shared" ref="CC18:CD18" si="19">SUM(CC6:CC17)</f>
        <v>0</v>
      </c>
      <c r="CD18" s="34">
        <f t="shared" si="19"/>
        <v>0</v>
      </c>
      <c r="CE18" s="36"/>
      <c r="CF18" s="35">
        <f t="shared" ref="CF18:CG18" si="20">SUM(CF6:CF17)</f>
        <v>0</v>
      </c>
      <c r="CG18" s="34">
        <f t="shared" si="20"/>
        <v>0</v>
      </c>
      <c r="CH18" s="36"/>
      <c r="CI18" s="35">
        <f t="shared" ref="CI18:CJ18" si="21">SUM(CI6:CI17)</f>
        <v>0</v>
      </c>
      <c r="CJ18" s="34">
        <f t="shared" si="21"/>
        <v>0</v>
      </c>
      <c r="CK18" s="36"/>
      <c r="CL18" s="35">
        <f t="shared" ref="CL18:CM18" si="22">SUM(CL6:CL17)</f>
        <v>0</v>
      </c>
      <c r="CM18" s="34">
        <f t="shared" si="22"/>
        <v>0</v>
      </c>
      <c r="CN18" s="36"/>
      <c r="CO18" s="35">
        <f t="shared" ref="CO18:CP18" si="23">SUM(CO6:CO17)</f>
        <v>0</v>
      </c>
      <c r="CP18" s="34">
        <f t="shared" si="23"/>
        <v>0</v>
      </c>
      <c r="CQ18" s="36"/>
      <c r="CR18" s="35">
        <f t="shared" ref="CR18:CS18" si="24">SUM(CR6:CR17)</f>
        <v>0</v>
      </c>
      <c r="CS18" s="34">
        <f t="shared" si="24"/>
        <v>0</v>
      </c>
      <c r="CT18" s="36"/>
      <c r="CU18" s="35">
        <f t="shared" ref="CU18:CV18" si="25">SUM(CU6:CU17)</f>
        <v>0</v>
      </c>
      <c r="CV18" s="34">
        <f t="shared" si="25"/>
        <v>0</v>
      </c>
      <c r="CW18" s="36"/>
      <c r="CX18" s="35">
        <f t="shared" ref="CX18:CY18" si="26">SUM(CX6:CX17)</f>
        <v>0</v>
      </c>
      <c r="CY18" s="34">
        <f t="shared" si="26"/>
        <v>0</v>
      </c>
      <c r="CZ18" s="36"/>
      <c r="DA18" s="35">
        <f t="shared" ref="DA18:DB18" si="27">SUM(DA6:DA17)</f>
        <v>0</v>
      </c>
      <c r="DB18" s="34">
        <f t="shared" si="27"/>
        <v>0</v>
      </c>
      <c r="DC18" s="36"/>
      <c r="DD18" s="35">
        <f t="shared" ref="DD18:DE18" si="28">SUM(DD6:DD17)</f>
        <v>0</v>
      </c>
      <c r="DE18" s="34">
        <f t="shared" si="28"/>
        <v>0</v>
      </c>
      <c r="DF18" s="36"/>
      <c r="DG18" s="35">
        <f t="shared" ref="DG18:DH18" si="29">SUM(DG6:DG17)</f>
        <v>0</v>
      </c>
      <c r="DH18" s="34">
        <f t="shared" si="29"/>
        <v>0</v>
      </c>
      <c r="DI18" s="36"/>
      <c r="DJ18" s="35">
        <f t="shared" ref="DJ18:DK18" si="30">SUM(DJ6:DJ17)</f>
        <v>0</v>
      </c>
      <c r="DK18" s="34">
        <f t="shared" si="30"/>
        <v>0</v>
      </c>
      <c r="DL18" s="36"/>
      <c r="DM18" s="35">
        <f t="shared" ref="DM18:DN18" si="31">SUM(DM6:DM17)</f>
        <v>0</v>
      </c>
      <c r="DN18" s="34">
        <f t="shared" si="31"/>
        <v>0</v>
      </c>
      <c r="DO18" s="36"/>
      <c r="DP18" s="35">
        <f t="shared" ref="DP18:DQ18" si="32">SUM(DP6:DP17)</f>
        <v>0</v>
      </c>
      <c r="DQ18" s="34">
        <f t="shared" si="32"/>
        <v>0</v>
      </c>
      <c r="DR18" s="36"/>
      <c r="DS18" s="35">
        <f t="shared" ref="DS18:DT18" si="33">SUM(DS6:DS17)</f>
        <v>0</v>
      </c>
      <c r="DT18" s="34">
        <f t="shared" si="33"/>
        <v>0</v>
      </c>
      <c r="DU18" s="36"/>
      <c r="DV18" s="35">
        <f t="shared" ref="DV18:DW18" si="34">SUM(DV6:DV17)</f>
        <v>0</v>
      </c>
      <c r="DW18" s="34">
        <f t="shared" si="34"/>
        <v>0</v>
      </c>
      <c r="DX18" s="36"/>
      <c r="DY18" s="35">
        <f t="shared" ref="DY18:DZ18" si="35">SUM(DY6:DY17)</f>
        <v>190</v>
      </c>
      <c r="DZ18" s="34">
        <f t="shared" si="35"/>
        <v>1338</v>
      </c>
      <c r="EA18" s="36"/>
      <c r="EB18" s="35">
        <f t="shared" ref="EB18:EC18" si="36">SUM(EB6:EB17)</f>
        <v>347</v>
      </c>
      <c r="EC18" s="34">
        <f t="shared" si="36"/>
        <v>2177</v>
      </c>
      <c r="ED18" s="36"/>
      <c r="EE18" s="35">
        <f>SUM(EE6:EE17)</f>
        <v>884</v>
      </c>
      <c r="EF18" s="36">
        <f>SUM(EF6:EF17)</f>
        <v>5359</v>
      </c>
    </row>
    <row r="19" spans="1:136" x14ac:dyDescent="0.3">
      <c r="A19" s="39">
        <v>2005</v>
      </c>
      <c r="B19" s="40" t="s">
        <v>2</v>
      </c>
      <c r="C19" s="10">
        <v>0</v>
      </c>
      <c r="D19" s="27">
        <v>0</v>
      </c>
      <c r="E19" s="11">
        <v>0</v>
      </c>
      <c r="F19" s="10">
        <v>0</v>
      </c>
      <c r="G19" s="27">
        <v>0</v>
      </c>
      <c r="H19" s="11">
        <v>0</v>
      </c>
      <c r="I19" s="10">
        <v>0</v>
      </c>
      <c r="J19" s="27">
        <v>0</v>
      </c>
      <c r="K19" s="11">
        <v>0</v>
      </c>
      <c r="L19" s="10">
        <v>0</v>
      </c>
      <c r="M19" s="27">
        <v>0</v>
      </c>
      <c r="N19" s="11">
        <v>0</v>
      </c>
      <c r="O19" s="10">
        <v>0</v>
      </c>
      <c r="P19" s="27">
        <v>0</v>
      </c>
      <c r="Q19" s="11">
        <v>0</v>
      </c>
      <c r="R19" s="10">
        <v>0</v>
      </c>
      <c r="S19" s="27">
        <v>0</v>
      </c>
      <c r="T19" s="11">
        <v>0</v>
      </c>
      <c r="U19" s="10">
        <v>0</v>
      </c>
      <c r="V19" s="27">
        <v>0</v>
      </c>
      <c r="W19" s="11">
        <v>0</v>
      </c>
      <c r="X19" s="10">
        <v>0</v>
      </c>
      <c r="Y19" s="27">
        <v>0</v>
      </c>
      <c r="Z19" s="11">
        <v>0</v>
      </c>
      <c r="AA19" s="10">
        <v>0</v>
      </c>
      <c r="AB19" s="27">
        <v>0</v>
      </c>
      <c r="AC19" s="11">
        <v>0</v>
      </c>
      <c r="AD19" s="10">
        <v>0</v>
      </c>
      <c r="AE19" s="27">
        <v>0</v>
      </c>
      <c r="AF19" s="11">
        <v>0</v>
      </c>
      <c r="AG19" s="10">
        <v>0</v>
      </c>
      <c r="AH19" s="27">
        <v>0</v>
      </c>
      <c r="AI19" s="11">
        <v>0</v>
      </c>
      <c r="AJ19" s="10">
        <v>0</v>
      </c>
      <c r="AK19" s="27">
        <v>0</v>
      </c>
      <c r="AL19" s="11">
        <v>0</v>
      </c>
      <c r="AM19" s="10">
        <v>0</v>
      </c>
      <c r="AN19" s="27">
        <v>0</v>
      </c>
      <c r="AO19" s="11">
        <f t="shared" ref="AO19:AO30" si="37">IF(AM19=0,0,AN19/AM19*1000)</f>
        <v>0</v>
      </c>
      <c r="AP19" s="10"/>
      <c r="AQ19" s="27"/>
      <c r="AR19" s="11"/>
      <c r="AS19" s="10">
        <v>0</v>
      </c>
      <c r="AT19" s="27">
        <v>0</v>
      </c>
      <c r="AU19" s="11">
        <v>0</v>
      </c>
      <c r="AV19" s="10">
        <v>0</v>
      </c>
      <c r="AW19" s="27">
        <v>0</v>
      </c>
      <c r="AX19" s="11">
        <v>0</v>
      </c>
      <c r="AY19" s="10">
        <v>0</v>
      </c>
      <c r="AZ19" s="27">
        <v>0</v>
      </c>
      <c r="BA19" s="11">
        <v>0</v>
      </c>
      <c r="BB19" s="10">
        <v>0</v>
      </c>
      <c r="BC19" s="27">
        <v>0</v>
      </c>
      <c r="BD19" s="11">
        <v>0</v>
      </c>
      <c r="BE19" s="10">
        <v>0</v>
      </c>
      <c r="BF19" s="27">
        <v>0</v>
      </c>
      <c r="BG19" s="11">
        <v>0</v>
      </c>
      <c r="BH19" s="10">
        <v>0</v>
      </c>
      <c r="BI19" s="27">
        <v>0</v>
      </c>
      <c r="BJ19" s="11">
        <v>0</v>
      </c>
      <c r="BK19" s="10">
        <v>0</v>
      </c>
      <c r="BL19" s="27">
        <v>0</v>
      </c>
      <c r="BM19" s="11">
        <v>0</v>
      </c>
      <c r="BN19" s="10">
        <v>0</v>
      </c>
      <c r="BO19" s="27">
        <v>0</v>
      </c>
      <c r="BP19" s="11">
        <v>0</v>
      </c>
      <c r="BQ19" s="10">
        <v>0</v>
      </c>
      <c r="BR19" s="27">
        <v>0</v>
      </c>
      <c r="BS19" s="11">
        <v>0</v>
      </c>
      <c r="BT19" s="10">
        <v>0</v>
      </c>
      <c r="BU19" s="27">
        <v>0</v>
      </c>
      <c r="BV19" s="11">
        <v>0</v>
      </c>
      <c r="BW19" s="10">
        <v>0</v>
      </c>
      <c r="BX19" s="27">
        <v>0</v>
      </c>
      <c r="BY19" s="11">
        <v>0</v>
      </c>
      <c r="BZ19" s="10">
        <v>0</v>
      </c>
      <c r="CA19" s="27">
        <v>0</v>
      </c>
      <c r="CB19" s="11">
        <v>0</v>
      </c>
      <c r="CC19" s="10">
        <v>0</v>
      </c>
      <c r="CD19" s="27">
        <v>0</v>
      </c>
      <c r="CE19" s="11">
        <v>0</v>
      </c>
      <c r="CF19" s="10">
        <v>0</v>
      </c>
      <c r="CG19" s="27">
        <v>0</v>
      </c>
      <c r="CH19" s="11">
        <v>0</v>
      </c>
      <c r="CI19" s="10">
        <v>0</v>
      </c>
      <c r="CJ19" s="27">
        <v>0</v>
      </c>
      <c r="CK19" s="11">
        <v>0</v>
      </c>
      <c r="CL19" s="10">
        <v>0</v>
      </c>
      <c r="CM19" s="27">
        <v>0</v>
      </c>
      <c r="CN19" s="11">
        <f t="shared" ref="CN19:CN30" si="38">IF(CL19=0,0,CM19/CL19*1000)</f>
        <v>0</v>
      </c>
      <c r="CO19" s="10">
        <v>0</v>
      </c>
      <c r="CP19" s="27">
        <v>0</v>
      </c>
      <c r="CQ19" s="11">
        <v>0</v>
      </c>
      <c r="CR19" s="10">
        <v>0</v>
      </c>
      <c r="CS19" s="27">
        <v>0</v>
      </c>
      <c r="CT19" s="11">
        <v>0</v>
      </c>
      <c r="CU19" s="10">
        <v>0</v>
      </c>
      <c r="CV19" s="27">
        <v>0</v>
      </c>
      <c r="CW19" s="11">
        <v>0</v>
      </c>
      <c r="CX19" s="10">
        <v>0</v>
      </c>
      <c r="CY19" s="27">
        <v>0</v>
      </c>
      <c r="CZ19" s="11">
        <v>0</v>
      </c>
      <c r="DA19" s="10">
        <v>0</v>
      </c>
      <c r="DB19" s="27">
        <v>0</v>
      </c>
      <c r="DC19" s="11">
        <f t="shared" ref="DC19:DC30" si="39">IF(DA19=0,0,DB19/DA19*1000)</f>
        <v>0</v>
      </c>
      <c r="DD19" s="10">
        <v>0</v>
      </c>
      <c r="DE19" s="27">
        <v>0</v>
      </c>
      <c r="DF19" s="11">
        <v>0</v>
      </c>
      <c r="DG19" s="10">
        <v>0</v>
      </c>
      <c r="DH19" s="27">
        <v>0</v>
      </c>
      <c r="DI19" s="11">
        <v>0</v>
      </c>
      <c r="DJ19" s="10">
        <v>0</v>
      </c>
      <c r="DK19" s="27">
        <v>0</v>
      </c>
      <c r="DL19" s="11">
        <v>0</v>
      </c>
      <c r="DM19" s="10">
        <v>0</v>
      </c>
      <c r="DN19" s="27">
        <v>0</v>
      </c>
      <c r="DO19" s="11">
        <v>0</v>
      </c>
      <c r="DP19" s="10">
        <v>0</v>
      </c>
      <c r="DQ19" s="27">
        <v>0</v>
      </c>
      <c r="DR19" s="11">
        <v>0</v>
      </c>
      <c r="DS19" s="10">
        <v>0</v>
      </c>
      <c r="DT19" s="27">
        <v>0</v>
      </c>
      <c r="DU19" s="11">
        <v>0</v>
      </c>
      <c r="DV19" s="10">
        <v>0</v>
      </c>
      <c r="DW19" s="27">
        <v>0</v>
      </c>
      <c r="DX19" s="11">
        <v>0</v>
      </c>
      <c r="DY19" s="10">
        <v>0</v>
      </c>
      <c r="DZ19" s="27">
        <v>0</v>
      </c>
      <c r="EA19" s="11">
        <v>0</v>
      </c>
      <c r="EB19" s="10">
        <v>0</v>
      </c>
      <c r="EC19" s="27">
        <v>0</v>
      </c>
      <c r="ED19" s="11">
        <v>0</v>
      </c>
      <c r="EE19" s="10">
        <f t="shared" ref="EE19:EE30" si="40">EB19+DY19+DV19+DP19+DM19+DD19+CX19+CO19+CI19+CC19+BZ19+BW19+BT19+BQ19+BN19+BH19+BB19+AY19+AJ19+X19+O19+L19+I19+F19+C19+EG19</f>
        <v>0</v>
      </c>
      <c r="EF19" s="11">
        <f t="shared" ref="EF19:EF30" si="41">EC19+DZ19+DW19+DQ19+DN19+DE19+CY19+CP19+CJ19+CD19+CA19+BX19+BU19+BR19+BO19+BI19+BC19+AZ19+AK19+Y19+P19+M19+J19+G19+D19+EH19</f>
        <v>0</v>
      </c>
    </row>
    <row r="20" spans="1:136" x14ac:dyDescent="0.3">
      <c r="A20" s="41">
        <v>2005</v>
      </c>
      <c r="B20" s="42" t="s">
        <v>3</v>
      </c>
      <c r="C20" s="6">
        <v>0</v>
      </c>
      <c r="D20" s="5">
        <v>0</v>
      </c>
      <c r="E20" s="8">
        <v>0</v>
      </c>
      <c r="F20" s="6">
        <v>0</v>
      </c>
      <c r="G20" s="5">
        <v>0</v>
      </c>
      <c r="H20" s="8">
        <v>0</v>
      </c>
      <c r="I20" s="6">
        <v>0</v>
      </c>
      <c r="J20" s="5">
        <v>0</v>
      </c>
      <c r="K20" s="8">
        <v>0</v>
      </c>
      <c r="L20" s="6">
        <v>0</v>
      </c>
      <c r="M20" s="5">
        <v>0</v>
      </c>
      <c r="N20" s="8">
        <v>0</v>
      </c>
      <c r="O20" s="6">
        <v>0</v>
      </c>
      <c r="P20" s="5">
        <v>0</v>
      </c>
      <c r="Q20" s="8">
        <v>0</v>
      </c>
      <c r="R20" s="6">
        <v>0</v>
      </c>
      <c r="S20" s="5">
        <v>0</v>
      </c>
      <c r="T20" s="8">
        <v>0</v>
      </c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>
        <v>0</v>
      </c>
      <c r="AB20" s="5">
        <v>0</v>
      </c>
      <c r="AC20" s="8"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>
        <v>0</v>
      </c>
      <c r="AN20" s="5">
        <v>0</v>
      </c>
      <c r="AO20" s="8">
        <f t="shared" si="37"/>
        <v>0</v>
      </c>
      <c r="AP20" s="6"/>
      <c r="AQ20" s="5"/>
      <c r="AR20" s="8"/>
      <c r="AS20" s="6">
        <v>0</v>
      </c>
      <c r="AT20" s="5">
        <v>0</v>
      </c>
      <c r="AU20" s="8">
        <v>0</v>
      </c>
      <c r="AV20" s="6">
        <v>0</v>
      </c>
      <c r="AW20" s="5">
        <v>0</v>
      </c>
      <c r="AX20" s="8">
        <v>0</v>
      </c>
      <c r="AY20" s="6">
        <v>0</v>
      </c>
      <c r="AZ20" s="5">
        <v>0</v>
      </c>
      <c r="BA20" s="8">
        <v>0</v>
      </c>
      <c r="BB20" s="6">
        <v>0</v>
      </c>
      <c r="BC20" s="5">
        <v>0</v>
      </c>
      <c r="BD20" s="8">
        <v>0</v>
      </c>
      <c r="BE20" s="6">
        <v>0</v>
      </c>
      <c r="BF20" s="5">
        <v>0</v>
      </c>
      <c r="BG20" s="8">
        <v>0</v>
      </c>
      <c r="BH20" s="6">
        <v>0</v>
      </c>
      <c r="BI20" s="5">
        <v>0</v>
      </c>
      <c r="BJ20" s="8">
        <v>0</v>
      </c>
      <c r="BK20" s="6">
        <v>0</v>
      </c>
      <c r="BL20" s="5">
        <v>0</v>
      </c>
      <c r="BM20" s="8">
        <v>0</v>
      </c>
      <c r="BN20" s="6">
        <v>0</v>
      </c>
      <c r="BO20" s="5">
        <v>0</v>
      </c>
      <c r="BP20" s="8">
        <v>0</v>
      </c>
      <c r="BQ20" s="6">
        <v>0</v>
      </c>
      <c r="BR20" s="5">
        <v>0</v>
      </c>
      <c r="BS20" s="8">
        <v>0</v>
      </c>
      <c r="BT20" s="6">
        <v>0</v>
      </c>
      <c r="BU20" s="5">
        <v>0</v>
      </c>
      <c r="BV20" s="8">
        <v>0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</v>
      </c>
      <c r="CG20" s="5">
        <v>0</v>
      </c>
      <c r="CH20" s="8">
        <v>0</v>
      </c>
      <c r="CI20" s="6">
        <v>0</v>
      </c>
      <c r="CJ20" s="5">
        <v>0</v>
      </c>
      <c r="CK20" s="8">
        <v>0</v>
      </c>
      <c r="CL20" s="6">
        <v>0</v>
      </c>
      <c r="CM20" s="5">
        <v>0</v>
      </c>
      <c r="CN20" s="8">
        <f t="shared" si="38"/>
        <v>0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v>0</v>
      </c>
      <c r="CX20" s="6">
        <v>0</v>
      </c>
      <c r="CY20" s="5">
        <v>0</v>
      </c>
      <c r="CZ20" s="8">
        <v>0</v>
      </c>
      <c r="DA20" s="6">
        <v>0</v>
      </c>
      <c r="DB20" s="5">
        <v>0</v>
      </c>
      <c r="DC20" s="8">
        <f t="shared" si="39"/>
        <v>0</v>
      </c>
      <c r="DD20" s="6">
        <v>0</v>
      </c>
      <c r="DE20" s="5">
        <v>0</v>
      </c>
      <c r="DF20" s="8">
        <v>0</v>
      </c>
      <c r="DG20" s="6">
        <v>0</v>
      </c>
      <c r="DH20" s="5">
        <v>0</v>
      </c>
      <c r="DI20" s="8">
        <v>0</v>
      </c>
      <c r="DJ20" s="6">
        <v>0</v>
      </c>
      <c r="DK20" s="5">
        <v>0</v>
      </c>
      <c r="DL20" s="8">
        <v>0</v>
      </c>
      <c r="DM20" s="6">
        <v>0</v>
      </c>
      <c r="DN20" s="5">
        <v>0</v>
      </c>
      <c r="DO20" s="8">
        <v>0</v>
      </c>
      <c r="DP20" s="6">
        <v>0</v>
      </c>
      <c r="DQ20" s="5">
        <v>0</v>
      </c>
      <c r="DR20" s="8">
        <v>0</v>
      </c>
      <c r="DS20" s="6">
        <v>0</v>
      </c>
      <c r="DT20" s="5">
        <v>0</v>
      </c>
      <c r="DU20" s="8">
        <v>0</v>
      </c>
      <c r="DV20" s="6">
        <v>0</v>
      </c>
      <c r="DW20" s="5">
        <v>0</v>
      </c>
      <c r="DX20" s="8">
        <v>0</v>
      </c>
      <c r="DY20" s="6">
        <v>0</v>
      </c>
      <c r="DZ20" s="5">
        <v>0</v>
      </c>
      <c r="EA20" s="8">
        <v>0</v>
      </c>
      <c r="EB20" s="6">
        <v>0</v>
      </c>
      <c r="EC20" s="5">
        <v>0</v>
      </c>
      <c r="ED20" s="8">
        <v>0</v>
      </c>
      <c r="EE20" s="6">
        <f t="shared" si="40"/>
        <v>0</v>
      </c>
      <c r="EF20" s="8">
        <f t="shared" si="41"/>
        <v>0</v>
      </c>
    </row>
    <row r="21" spans="1:136" x14ac:dyDescent="0.3">
      <c r="A21" s="41">
        <v>2005</v>
      </c>
      <c r="B21" s="42" t="s">
        <v>4</v>
      </c>
      <c r="C21" s="6">
        <v>0</v>
      </c>
      <c r="D21" s="5">
        <v>0</v>
      </c>
      <c r="E21" s="8">
        <v>0</v>
      </c>
      <c r="F21" s="6">
        <v>0</v>
      </c>
      <c r="G21" s="5">
        <v>0</v>
      </c>
      <c r="H21" s="8">
        <v>0</v>
      </c>
      <c r="I21" s="6">
        <v>0</v>
      </c>
      <c r="J21" s="5">
        <v>0</v>
      </c>
      <c r="K21" s="8">
        <v>0</v>
      </c>
      <c r="L21" s="6">
        <v>0</v>
      </c>
      <c r="M21" s="5">
        <v>0</v>
      </c>
      <c r="N21" s="8">
        <v>0</v>
      </c>
      <c r="O21" s="6">
        <v>0</v>
      </c>
      <c r="P21" s="5">
        <v>0</v>
      </c>
      <c r="Q21" s="8">
        <v>0</v>
      </c>
      <c r="R21" s="6">
        <v>0</v>
      </c>
      <c r="S21" s="5">
        <v>0</v>
      </c>
      <c r="T21" s="8">
        <v>0</v>
      </c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>
        <v>0</v>
      </c>
      <c r="AN21" s="5">
        <v>0</v>
      </c>
      <c r="AO21" s="8">
        <f t="shared" si="37"/>
        <v>0</v>
      </c>
      <c r="AP21" s="6"/>
      <c r="AQ21" s="5"/>
      <c r="AR21" s="8"/>
      <c r="AS21" s="6">
        <v>0</v>
      </c>
      <c r="AT21" s="5">
        <v>0</v>
      </c>
      <c r="AU21" s="8">
        <v>0</v>
      </c>
      <c r="AV21" s="6">
        <v>0</v>
      </c>
      <c r="AW21" s="5">
        <v>0</v>
      </c>
      <c r="AX21" s="8">
        <v>0</v>
      </c>
      <c r="AY21" s="6">
        <v>0</v>
      </c>
      <c r="AZ21" s="5">
        <v>0</v>
      </c>
      <c r="BA21" s="8">
        <v>0</v>
      </c>
      <c r="BB21" s="6">
        <v>0</v>
      </c>
      <c r="BC21" s="5">
        <v>0</v>
      </c>
      <c r="BD21" s="8">
        <v>0</v>
      </c>
      <c r="BE21" s="6">
        <v>0</v>
      </c>
      <c r="BF21" s="5">
        <v>0</v>
      </c>
      <c r="BG21" s="8">
        <v>0</v>
      </c>
      <c r="BH21" s="6">
        <v>0</v>
      </c>
      <c r="BI21" s="5">
        <v>0</v>
      </c>
      <c r="BJ21" s="8">
        <v>0</v>
      </c>
      <c r="BK21" s="6">
        <v>0</v>
      </c>
      <c r="BL21" s="5">
        <v>0</v>
      </c>
      <c r="BM21" s="8">
        <v>0</v>
      </c>
      <c r="BN21" s="6">
        <v>1</v>
      </c>
      <c r="BO21" s="5">
        <v>5</v>
      </c>
      <c r="BP21" s="8">
        <f t="shared" ref="BP21:BP30" si="42">BO21/BN21*1000</f>
        <v>5000</v>
      </c>
      <c r="BQ21" s="6">
        <v>0</v>
      </c>
      <c r="BR21" s="5">
        <v>0</v>
      </c>
      <c r="BS21" s="8">
        <v>0</v>
      </c>
      <c r="BT21" s="6">
        <v>0</v>
      </c>
      <c r="BU21" s="5">
        <v>0</v>
      </c>
      <c r="BV21" s="8">
        <v>0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0</v>
      </c>
      <c r="CG21" s="5">
        <v>0</v>
      </c>
      <c r="CH21" s="8">
        <v>0</v>
      </c>
      <c r="CI21" s="6">
        <v>0</v>
      </c>
      <c r="CJ21" s="5">
        <v>0</v>
      </c>
      <c r="CK21" s="8">
        <v>0</v>
      </c>
      <c r="CL21" s="6">
        <v>0</v>
      </c>
      <c r="CM21" s="5">
        <v>0</v>
      </c>
      <c r="CN21" s="8">
        <f t="shared" si="38"/>
        <v>0</v>
      </c>
      <c r="CO21" s="6">
        <v>0</v>
      </c>
      <c r="CP21" s="5">
        <v>0</v>
      </c>
      <c r="CQ21" s="8">
        <v>0</v>
      </c>
      <c r="CR21" s="6">
        <v>0</v>
      </c>
      <c r="CS21" s="5">
        <v>0</v>
      </c>
      <c r="CT21" s="8">
        <v>0</v>
      </c>
      <c r="CU21" s="6">
        <v>0</v>
      </c>
      <c r="CV21" s="5">
        <v>0</v>
      </c>
      <c r="CW21" s="8">
        <v>0</v>
      </c>
      <c r="CX21" s="6">
        <v>0</v>
      </c>
      <c r="CY21" s="5">
        <v>0</v>
      </c>
      <c r="CZ21" s="8">
        <v>0</v>
      </c>
      <c r="DA21" s="6">
        <v>0</v>
      </c>
      <c r="DB21" s="5">
        <v>0</v>
      </c>
      <c r="DC21" s="8">
        <f t="shared" si="39"/>
        <v>0</v>
      </c>
      <c r="DD21" s="6">
        <v>0</v>
      </c>
      <c r="DE21" s="5">
        <v>0</v>
      </c>
      <c r="DF21" s="8">
        <v>0</v>
      </c>
      <c r="DG21" s="6">
        <v>0</v>
      </c>
      <c r="DH21" s="5">
        <v>0</v>
      </c>
      <c r="DI21" s="8">
        <v>0</v>
      </c>
      <c r="DJ21" s="6">
        <v>0</v>
      </c>
      <c r="DK21" s="5">
        <v>0</v>
      </c>
      <c r="DL21" s="8">
        <v>0</v>
      </c>
      <c r="DM21" s="6">
        <v>0</v>
      </c>
      <c r="DN21" s="5">
        <v>0</v>
      </c>
      <c r="DO21" s="8">
        <v>0</v>
      </c>
      <c r="DP21" s="6">
        <v>0</v>
      </c>
      <c r="DQ21" s="5">
        <v>0</v>
      </c>
      <c r="DR21" s="8">
        <v>0</v>
      </c>
      <c r="DS21" s="6">
        <v>0</v>
      </c>
      <c r="DT21" s="5">
        <v>0</v>
      </c>
      <c r="DU21" s="8">
        <v>0</v>
      </c>
      <c r="DV21" s="6">
        <v>0</v>
      </c>
      <c r="DW21" s="5">
        <v>0</v>
      </c>
      <c r="DX21" s="8">
        <v>0</v>
      </c>
      <c r="DY21" s="6">
        <v>4</v>
      </c>
      <c r="DZ21" s="5">
        <v>25</v>
      </c>
      <c r="EA21" s="8">
        <f t="shared" ref="EA21:EA29" si="43">DZ21/DY21*1000</f>
        <v>6250</v>
      </c>
      <c r="EB21" s="6">
        <v>0</v>
      </c>
      <c r="EC21" s="5">
        <v>0</v>
      </c>
      <c r="ED21" s="8">
        <v>0</v>
      </c>
      <c r="EE21" s="6">
        <f t="shared" si="40"/>
        <v>5</v>
      </c>
      <c r="EF21" s="8">
        <f t="shared" si="41"/>
        <v>30</v>
      </c>
    </row>
    <row r="22" spans="1:136" x14ac:dyDescent="0.3">
      <c r="A22" s="41">
        <v>2005</v>
      </c>
      <c r="B22" s="42" t="s">
        <v>5</v>
      </c>
      <c r="C22" s="6">
        <v>0</v>
      </c>
      <c r="D22" s="5">
        <v>0</v>
      </c>
      <c r="E22" s="8">
        <v>0</v>
      </c>
      <c r="F22" s="6">
        <v>0</v>
      </c>
      <c r="G22" s="5">
        <v>0</v>
      </c>
      <c r="H22" s="8">
        <v>0</v>
      </c>
      <c r="I22" s="6">
        <v>0</v>
      </c>
      <c r="J22" s="5">
        <v>0</v>
      </c>
      <c r="K22" s="8">
        <v>0</v>
      </c>
      <c r="L22" s="6">
        <v>0</v>
      </c>
      <c r="M22" s="5">
        <v>0</v>
      </c>
      <c r="N22" s="8">
        <v>0</v>
      </c>
      <c r="O22" s="6">
        <v>0</v>
      </c>
      <c r="P22" s="5">
        <v>0</v>
      </c>
      <c r="Q22" s="8">
        <v>0</v>
      </c>
      <c r="R22" s="6">
        <v>0</v>
      </c>
      <c r="S22" s="5">
        <v>0</v>
      </c>
      <c r="T22" s="8">
        <v>0</v>
      </c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>
        <v>0</v>
      </c>
      <c r="AB22" s="5">
        <v>0</v>
      </c>
      <c r="AC22" s="8">
        <v>0</v>
      </c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>
        <v>0</v>
      </c>
      <c r="AN22" s="5">
        <v>0</v>
      </c>
      <c r="AO22" s="8">
        <f t="shared" si="37"/>
        <v>0</v>
      </c>
      <c r="AP22" s="6"/>
      <c r="AQ22" s="5"/>
      <c r="AR22" s="8"/>
      <c r="AS22" s="6">
        <v>0</v>
      </c>
      <c r="AT22" s="5">
        <v>0</v>
      </c>
      <c r="AU22" s="8">
        <v>0</v>
      </c>
      <c r="AV22" s="6">
        <v>0</v>
      </c>
      <c r="AW22" s="5">
        <v>0</v>
      </c>
      <c r="AX22" s="8">
        <v>0</v>
      </c>
      <c r="AY22" s="6">
        <v>0</v>
      </c>
      <c r="AZ22" s="5">
        <v>0</v>
      </c>
      <c r="BA22" s="8">
        <v>0</v>
      </c>
      <c r="BB22" s="6">
        <v>0</v>
      </c>
      <c r="BC22" s="5">
        <v>0</v>
      </c>
      <c r="BD22" s="8">
        <v>0</v>
      </c>
      <c r="BE22" s="6">
        <v>0</v>
      </c>
      <c r="BF22" s="5">
        <v>0</v>
      </c>
      <c r="BG22" s="8">
        <v>0</v>
      </c>
      <c r="BH22" s="6">
        <v>0</v>
      </c>
      <c r="BI22" s="5">
        <v>0</v>
      </c>
      <c r="BJ22" s="8">
        <v>0</v>
      </c>
      <c r="BK22" s="6">
        <v>0</v>
      </c>
      <c r="BL22" s="5">
        <v>0</v>
      </c>
      <c r="BM22" s="8">
        <v>0</v>
      </c>
      <c r="BN22" s="6">
        <v>4</v>
      </c>
      <c r="BO22" s="5">
        <v>22</v>
      </c>
      <c r="BP22" s="8">
        <f t="shared" si="42"/>
        <v>5500</v>
      </c>
      <c r="BQ22" s="6">
        <v>0</v>
      </c>
      <c r="BR22" s="5">
        <v>0</v>
      </c>
      <c r="BS22" s="8">
        <v>0</v>
      </c>
      <c r="BT22" s="6">
        <v>0</v>
      </c>
      <c r="BU22" s="5">
        <v>0</v>
      </c>
      <c r="BV22" s="8">
        <v>0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0</v>
      </c>
      <c r="CG22" s="5">
        <v>0</v>
      </c>
      <c r="CH22" s="8">
        <v>0</v>
      </c>
      <c r="CI22" s="6">
        <v>0</v>
      </c>
      <c r="CJ22" s="5">
        <v>0</v>
      </c>
      <c r="CK22" s="8">
        <v>0</v>
      </c>
      <c r="CL22" s="6">
        <v>0</v>
      </c>
      <c r="CM22" s="5">
        <v>0</v>
      </c>
      <c r="CN22" s="8">
        <f t="shared" si="38"/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v>0</v>
      </c>
      <c r="CX22" s="6">
        <v>0</v>
      </c>
      <c r="CY22" s="5">
        <v>0</v>
      </c>
      <c r="CZ22" s="8">
        <v>0</v>
      </c>
      <c r="DA22" s="6">
        <v>0</v>
      </c>
      <c r="DB22" s="5">
        <v>0</v>
      </c>
      <c r="DC22" s="8">
        <f t="shared" si="39"/>
        <v>0</v>
      </c>
      <c r="DD22" s="6">
        <v>0</v>
      </c>
      <c r="DE22" s="5">
        <v>0</v>
      </c>
      <c r="DF22" s="8">
        <v>0</v>
      </c>
      <c r="DG22" s="6">
        <v>0</v>
      </c>
      <c r="DH22" s="5">
        <v>0</v>
      </c>
      <c r="DI22" s="8">
        <v>0</v>
      </c>
      <c r="DJ22" s="6">
        <v>0</v>
      </c>
      <c r="DK22" s="5">
        <v>0</v>
      </c>
      <c r="DL22" s="8">
        <v>0</v>
      </c>
      <c r="DM22" s="6">
        <v>0</v>
      </c>
      <c r="DN22" s="5">
        <v>0</v>
      </c>
      <c r="DO22" s="8">
        <v>0</v>
      </c>
      <c r="DP22" s="6">
        <v>0</v>
      </c>
      <c r="DQ22" s="5">
        <v>0</v>
      </c>
      <c r="DR22" s="8">
        <v>0</v>
      </c>
      <c r="DS22" s="6">
        <v>0</v>
      </c>
      <c r="DT22" s="5">
        <v>0</v>
      </c>
      <c r="DU22" s="8">
        <v>0</v>
      </c>
      <c r="DV22" s="6">
        <v>0</v>
      </c>
      <c r="DW22" s="5">
        <v>0</v>
      </c>
      <c r="DX22" s="8">
        <v>0</v>
      </c>
      <c r="DY22" s="6">
        <v>0</v>
      </c>
      <c r="DZ22" s="5">
        <v>0</v>
      </c>
      <c r="EA22" s="8">
        <v>0</v>
      </c>
      <c r="EB22" s="6">
        <v>0</v>
      </c>
      <c r="EC22" s="5">
        <v>0</v>
      </c>
      <c r="ED22" s="8">
        <v>0</v>
      </c>
      <c r="EE22" s="6">
        <f t="shared" si="40"/>
        <v>4</v>
      </c>
      <c r="EF22" s="8">
        <f t="shared" si="41"/>
        <v>22</v>
      </c>
    </row>
    <row r="23" spans="1:136" x14ac:dyDescent="0.3">
      <c r="A23" s="41">
        <v>2005</v>
      </c>
      <c r="B23" s="42" t="s">
        <v>6</v>
      </c>
      <c r="C23" s="6">
        <v>0</v>
      </c>
      <c r="D23" s="5">
        <v>0</v>
      </c>
      <c r="E23" s="8">
        <v>0</v>
      </c>
      <c r="F23" s="6">
        <v>0</v>
      </c>
      <c r="G23" s="5">
        <v>0</v>
      </c>
      <c r="H23" s="8">
        <v>0</v>
      </c>
      <c r="I23" s="6">
        <v>0</v>
      </c>
      <c r="J23" s="5">
        <v>0</v>
      </c>
      <c r="K23" s="8">
        <v>0</v>
      </c>
      <c r="L23" s="6">
        <v>0</v>
      </c>
      <c r="M23" s="5">
        <v>0</v>
      </c>
      <c r="N23" s="8">
        <v>0</v>
      </c>
      <c r="O23" s="6">
        <v>0</v>
      </c>
      <c r="P23" s="5">
        <v>0</v>
      </c>
      <c r="Q23" s="8">
        <v>0</v>
      </c>
      <c r="R23" s="6">
        <v>0</v>
      </c>
      <c r="S23" s="5">
        <v>0</v>
      </c>
      <c r="T23" s="8">
        <v>0</v>
      </c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>
        <v>0</v>
      </c>
      <c r="AB23" s="5">
        <v>0</v>
      </c>
      <c r="AC23" s="8"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v>0</v>
      </c>
      <c r="AM23" s="6">
        <v>0</v>
      </c>
      <c r="AN23" s="5">
        <v>0</v>
      </c>
      <c r="AO23" s="8">
        <f t="shared" si="37"/>
        <v>0</v>
      </c>
      <c r="AP23" s="6"/>
      <c r="AQ23" s="5"/>
      <c r="AR23" s="8"/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0</v>
      </c>
      <c r="AZ23" s="5">
        <v>0</v>
      </c>
      <c r="BA23" s="8">
        <v>0</v>
      </c>
      <c r="BB23" s="6">
        <v>0</v>
      </c>
      <c r="BC23" s="5">
        <v>0</v>
      </c>
      <c r="BD23" s="8">
        <v>0</v>
      </c>
      <c r="BE23" s="6">
        <v>0</v>
      </c>
      <c r="BF23" s="5">
        <v>0</v>
      </c>
      <c r="BG23" s="8">
        <v>0</v>
      </c>
      <c r="BH23" s="6">
        <v>0</v>
      </c>
      <c r="BI23" s="5">
        <v>0</v>
      </c>
      <c r="BJ23" s="8">
        <v>0</v>
      </c>
      <c r="BK23" s="6">
        <v>0</v>
      </c>
      <c r="BL23" s="5">
        <v>0</v>
      </c>
      <c r="BM23" s="8">
        <v>0</v>
      </c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0</v>
      </c>
      <c r="BU23" s="5">
        <v>0</v>
      </c>
      <c r="BV23" s="8">
        <v>0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0</v>
      </c>
      <c r="CG23" s="5">
        <v>0</v>
      </c>
      <c r="CH23" s="8">
        <v>0</v>
      </c>
      <c r="CI23" s="6">
        <v>0</v>
      </c>
      <c r="CJ23" s="5">
        <v>0</v>
      </c>
      <c r="CK23" s="8">
        <v>0</v>
      </c>
      <c r="CL23" s="6">
        <v>0</v>
      </c>
      <c r="CM23" s="5">
        <v>0</v>
      </c>
      <c r="CN23" s="8">
        <f t="shared" si="38"/>
        <v>0</v>
      </c>
      <c r="CO23" s="6">
        <v>0</v>
      </c>
      <c r="CP23" s="5">
        <v>0</v>
      </c>
      <c r="CQ23" s="8">
        <v>0</v>
      </c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v>0</v>
      </c>
      <c r="CX23" s="6">
        <v>0</v>
      </c>
      <c r="CY23" s="5">
        <v>0</v>
      </c>
      <c r="CZ23" s="8">
        <v>0</v>
      </c>
      <c r="DA23" s="6">
        <v>0</v>
      </c>
      <c r="DB23" s="5">
        <v>0</v>
      </c>
      <c r="DC23" s="8">
        <f t="shared" si="39"/>
        <v>0</v>
      </c>
      <c r="DD23" s="6">
        <v>0</v>
      </c>
      <c r="DE23" s="5">
        <v>0</v>
      </c>
      <c r="DF23" s="8">
        <v>0</v>
      </c>
      <c r="DG23" s="6">
        <v>0</v>
      </c>
      <c r="DH23" s="5">
        <v>0</v>
      </c>
      <c r="DI23" s="8">
        <v>0</v>
      </c>
      <c r="DJ23" s="6">
        <v>0</v>
      </c>
      <c r="DK23" s="5">
        <v>0</v>
      </c>
      <c r="DL23" s="8">
        <v>0</v>
      </c>
      <c r="DM23" s="6">
        <v>0</v>
      </c>
      <c r="DN23" s="5">
        <v>0</v>
      </c>
      <c r="DO23" s="8">
        <v>0</v>
      </c>
      <c r="DP23" s="6">
        <v>0</v>
      </c>
      <c r="DQ23" s="5">
        <v>0</v>
      </c>
      <c r="DR23" s="8">
        <v>0</v>
      </c>
      <c r="DS23" s="6">
        <v>0</v>
      </c>
      <c r="DT23" s="5">
        <v>0</v>
      </c>
      <c r="DU23" s="8">
        <v>0</v>
      </c>
      <c r="DV23" s="6">
        <v>0</v>
      </c>
      <c r="DW23" s="5">
        <v>0</v>
      </c>
      <c r="DX23" s="8">
        <v>0</v>
      </c>
      <c r="DY23" s="6">
        <v>3</v>
      </c>
      <c r="DZ23" s="5">
        <v>18</v>
      </c>
      <c r="EA23" s="8">
        <f t="shared" si="43"/>
        <v>6000</v>
      </c>
      <c r="EB23" s="6">
        <v>19</v>
      </c>
      <c r="EC23" s="5">
        <v>105</v>
      </c>
      <c r="ED23" s="8">
        <f t="shared" ref="ED23:ED26" si="44">EC23/EB23*1000</f>
        <v>5526.3157894736842</v>
      </c>
      <c r="EE23" s="6">
        <f t="shared" si="40"/>
        <v>22</v>
      </c>
      <c r="EF23" s="8">
        <f t="shared" si="41"/>
        <v>123</v>
      </c>
    </row>
    <row r="24" spans="1:136" x14ac:dyDescent="0.3">
      <c r="A24" s="41">
        <v>2005</v>
      </c>
      <c r="B24" s="42" t="s">
        <v>7</v>
      </c>
      <c r="C24" s="6">
        <v>0</v>
      </c>
      <c r="D24" s="5">
        <v>0</v>
      </c>
      <c r="E24" s="8">
        <v>0</v>
      </c>
      <c r="F24" s="6">
        <v>0</v>
      </c>
      <c r="G24" s="5">
        <v>0</v>
      </c>
      <c r="H24" s="8">
        <v>0</v>
      </c>
      <c r="I24" s="6">
        <v>0</v>
      </c>
      <c r="J24" s="5">
        <v>0</v>
      </c>
      <c r="K24" s="8">
        <v>0</v>
      </c>
      <c r="L24" s="6">
        <v>0</v>
      </c>
      <c r="M24" s="5">
        <v>0</v>
      </c>
      <c r="N24" s="8">
        <v>0</v>
      </c>
      <c r="O24" s="6">
        <v>0</v>
      </c>
      <c r="P24" s="5">
        <v>0</v>
      </c>
      <c r="Q24" s="8"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>
        <v>0</v>
      </c>
      <c r="AB24" s="5">
        <v>0</v>
      </c>
      <c r="AC24" s="8">
        <v>0</v>
      </c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>
        <v>0</v>
      </c>
      <c r="AK24" s="5">
        <v>0</v>
      </c>
      <c r="AL24" s="8">
        <v>0</v>
      </c>
      <c r="AM24" s="6">
        <v>0</v>
      </c>
      <c r="AN24" s="5">
        <v>0</v>
      </c>
      <c r="AO24" s="8">
        <f t="shared" si="37"/>
        <v>0</v>
      </c>
      <c r="AP24" s="6"/>
      <c r="AQ24" s="5"/>
      <c r="AR24" s="8"/>
      <c r="AS24" s="6">
        <v>0</v>
      </c>
      <c r="AT24" s="5">
        <v>0</v>
      </c>
      <c r="AU24" s="8">
        <v>0</v>
      </c>
      <c r="AV24" s="6">
        <v>0</v>
      </c>
      <c r="AW24" s="5">
        <v>0</v>
      </c>
      <c r="AX24" s="8">
        <v>0</v>
      </c>
      <c r="AY24" s="6">
        <v>0</v>
      </c>
      <c r="AZ24" s="5">
        <v>0</v>
      </c>
      <c r="BA24" s="8">
        <v>0</v>
      </c>
      <c r="BB24" s="6">
        <v>0</v>
      </c>
      <c r="BC24" s="5">
        <v>0</v>
      </c>
      <c r="BD24" s="8">
        <v>0</v>
      </c>
      <c r="BE24" s="6">
        <v>0</v>
      </c>
      <c r="BF24" s="5">
        <v>0</v>
      </c>
      <c r="BG24" s="8">
        <v>0</v>
      </c>
      <c r="BH24" s="6">
        <v>0</v>
      </c>
      <c r="BI24" s="5">
        <v>0</v>
      </c>
      <c r="BJ24" s="8">
        <v>0</v>
      </c>
      <c r="BK24" s="6">
        <v>0</v>
      </c>
      <c r="BL24" s="5">
        <v>0</v>
      </c>
      <c r="BM24" s="8">
        <v>0</v>
      </c>
      <c r="BN24" s="6">
        <v>0</v>
      </c>
      <c r="BO24" s="5">
        <v>0</v>
      </c>
      <c r="BP24" s="8">
        <v>0</v>
      </c>
      <c r="BQ24" s="6">
        <v>0</v>
      </c>
      <c r="BR24" s="5">
        <v>0</v>
      </c>
      <c r="BS24" s="8">
        <v>0</v>
      </c>
      <c r="BT24" s="6">
        <v>0</v>
      </c>
      <c r="BU24" s="5">
        <v>0</v>
      </c>
      <c r="BV24" s="8">
        <v>0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0</v>
      </c>
      <c r="CJ24" s="5">
        <v>0</v>
      </c>
      <c r="CK24" s="8">
        <v>0</v>
      </c>
      <c r="CL24" s="6">
        <v>0</v>
      </c>
      <c r="CM24" s="5">
        <v>0</v>
      </c>
      <c r="CN24" s="8">
        <f t="shared" si="38"/>
        <v>0</v>
      </c>
      <c r="CO24" s="6">
        <v>0</v>
      </c>
      <c r="CP24" s="5">
        <v>0</v>
      </c>
      <c r="CQ24" s="8">
        <v>0</v>
      </c>
      <c r="CR24" s="6">
        <v>0</v>
      </c>
      <c r="CS24" s="5">
        <v>0</v>
      </c>
      <c r="CT24" s="8">
        <v>0</v>
      </c>
      <c r="CU24" s="6">
        <v>0</v>
      </c>
      <c r="CV24" s="5">
        <v>0</v>
      </c>
      <c r="CW24" s="8">
        <v>0</v>
      </c>
      <c r="CX24" s="6">
        <v>0</v>
      </c>
      <c r="CY24" s="5">
        <v>0</v>
      </c>
      <c r="CZ24" s="8">
        <v>0</v>
      </c>
      <c r="DA24" s="6">
        <v>0</v>
      </c>
      <c r="DB24" s="5">
        <v>0</v>
      </c>
      <c r="DC24" s="8">
        <f t="shared" si="39"/>
        <v>0</v>
      </c>
      <c r="DD24" s="6">
        <v>0</v>
      </c>
      <c r="DE24" s="5">
        <v>0</v>
      </c>
      <c r="DF24" s="8">
        <v>0</v>
      </c>
      <c r="DG24" s="6">
        <v>0</v>
      </c>
      <c r="DH24" s="5">
        <v>0</v>
      </c>
      <c r="DI24" s="8">
        <v>0</v>
      </c>
      <c r="DJ24" s="6">
        <v>0</v>
      </c>
      <c r="DK24" s="5">
        <v>0</v>
      </c>
      <c r="DL24" s="8">
        <v>0</v>
      </c>
      <c r="DM24" s="6">
        <v>0</v>
      </c>
      <c r="DN24" s="5">
        <v>0</v>
      </c>
      <c r="DO24" s="8">
        <v>0</v>
      </c>
      <c r="DP24" s="6">
        <v>1</v>
      </c>
      <c r="DQ24" s="5">
        <v>32</v>
      </c>
      <c r="DR24" s="8">
        <f t="shared" ref="DR24" si="45">DQ24/DP24*1000</f>
        <v>32000</v>
      </c>
      <c r="DS24" s="6">
        <v>0</v>
      </c>
      <c r="DT24" s="5">
        <v>0</v>
      </c>
      <c r="DU24" s="8">
        <v>0</v>
      </c>
      <c r="DV24" s="6">
        <v>0</v>
      </c>
      <c r="DW24" s="5">
        <v>0</v>
      </c>
      <c r="DX24" s="8">
        <v>0</v>
      </c>
      <c r="DY24" s="6">
        <v>0</v>
      </c>
      <c r="DZ24" s="5">
        <v>0</v>
      </c>
      <c r="EA24" s="8">
        <v>0</v>
      </c>
      <c r="EB24" s="6">
        <v>0</v>
      </c>
      <c r="EC24" s="5">
        <v>0</v>
      </c>
      <c r="ED24" s="8">
        <v>0</v>
      </c>
      <c r="EE24" s="6">
        <f t="shared" si="40"/>
        <v>1</v>
      </c>
      <c r="EF24" s="8">
        <f t="shared" si="41"/>
        <v>32</v>
      </c>
    </row>
    <row r="25" spans="1:136" x14ac:dyDescent="0.3">
      <c r="A25" s="41">
        <v>2005</v>
      </c>
      <c r="B25" s="42" t="s">
        <v>8</v>
      </c>
      <c r="C25" s="6">
        <v>1</v>
      </c>
      <c r="D25" s="5">
        <v>9</v>
      </c>
      <c r="E25" s="8">
        <f t="shared" ref="E25" si="46">D25/C25*1000</f>
        <v>9000</v>
      </c>
      <c r="F25" s="6">
        <v>0</v>
      </c>
      <c r="G25" s="5">
        <v>0</v>
      </c>
      <c r="H25" s="8">
        <v>0</v>
      </c>
      <c r="I25" s="6">
        <v>0</v>
      </c>
      <c r="J25" s="5">
        <v>0</v>
      </c>
      <c r="K25" s="8">
        <v>0</v>
      </c>
      <c r="L25" s="6">
        <v>0</v>
      </c>
      <c r="M25" s="5">
        <v>0</v>
      </c>
      <c r="N25" s="8">
        <v>0</v>
      </c>
      <c r="O25" s="6">
        <v>0</v>
      </c>
      <c r="P25" s="5">
        <v>0</v>
      </c>
      <c r="Q25" s="8">
        <v>0</v>
      </c>
      <c r="R25" s="6">
        <v>0</v>
      </c>
      <c r="S25" s="5">
        <v>0</v>
      </c>
      <c r="T25" s="8">
        <v>0</v>
      </c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>
        <v>0</v>
      </c>
      <c r="AB25" s="5">
        <v>0</v>
      </c>
      <c r="AC25" s="8"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v>0</v>
      </c>
      <c r="AM25" s="6">
        <v>0</v>
      </c>
      <c r="AN25" s="5">
        <v>0</v>
      </c>
      <c r="AO25" s="8">
        <f t="shared" si="37"/>
        <v>0</v>
      </c>
      <c r="AP25" s="6"/>
      <c r="AQ25" s="5"/>
      <c r="AR25" s="8"/>
      <c r="AS25" s="6">
        <v>0</v>
      </c>
      <c r="AT25" s="5">
        <v>0</v>
      </c>
      <c r="AU25" s="8">
        <v>0</v>
      </c>
      <c r="AV25" s="6">
        <v>0</v>
      </c>
      <c r="AW25" s="5">
        <v>0</v>
      </c>
      <c r="AX25" s="8">
        <v>0</v>
      </c>
      <c r="AY25" s="6">
        <v>0</v>
      </c>
      <c r="AZ25" s="5">
        <v>0</v>
      </c>
      <c r="BA25" s="8">
        <v>0</v>
      </c>
      <c r="BB25" s="6">
        <v>0</v>
      </c>
      <c r="BC25" s="5">
        <v>0</v>
      </c>
      <c r="BD25" s="8">
        <v>0</v>
      </c>
      <c r="BE25" s="6">
        <v>0</v>
      </c>
      <c r="BF25" s="5">
        <v>0</v>
      </c>
      <c r="BG25" s="8">
        <v>0</v>
      </c>
      <c r="BH25" s="6">
        <v>0</v>
      </c>
      <c r="BI25" s="5">
        <v>0</v>
      </c>
      <c r="BJ25" s="8">
        <v>0</v>
      </c>
      <c r="BK25" s="6">
        <v>0</v>
      </c>
      <c r="BL25" s="5">
        <v>0</v>
      </c>
      <c r="BM25" s="8">
        <v>0</v>
      </c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0</v>
      </c>
      <c r="BU25" s="5">
        <v>0</v>
      </c>
      <c r="BV25" s="8">
        <v>0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0</v>
      </c>
      <c r="CH25" s="8">
        <v>0</v>
      </c>
      <c r="CI25" s="6">
        <v>0</v>
      </c>
      <c r="CJ25" s="5">
        <v>0</v>
      </c>
      <c r="CK25" s="8">
        <v>0</v>
      </c>
      <c r="CL25" s="6">
        <v>0</v>
      </c>
      <c r="CM25" s="5">
        <v>0</v>
      </c>
      <c r="CN25" s="8">
        <f t="shared" si="38"/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v>0</v>
      </c>
      <c r="CX25" s="6">
        <v>0</v>
      </c>
      <c r="CY25" s="5">
        <v>0</v>
      </c>
      <c r="CZ25" s="8">
        <v>0</v>
      </c>
      <c r="DA25" s="6">
        <v>0</v>
      </c>
      <c r="DB25" s="5">
        <v>0</v>
      </c>
      <c r="DC25" s="8">
        <f t="shared" si="39"/>
        <v>0</v>
      </c>
      <c r="DD25" s="6">
        <v>0</v>
      </c>
      <c r="DE25" s="5">
        <v>0</v>
      </c>
      <c r="DF25" s="8">
        <v>0</v>
      </c>
      <c r="DG25" s="6">
        <v>0</v>
      </c>
      <c r="DH25" s="5">
        <v>0</v>
      </c>
      <c r="DI25" s="8">
        <v>0</v>
      </c>
      <c r="DJ25" s="6">
        <v>0</v>
      </c>
      <c r="DK25" s="5">
        <v>0</v>
      </c>
      <c r="DL25" s="8">
        <v>0</v>
      </c>
      <c r="DM25" s="6">
        <v>0</v>
      </c>
      <c r="DN25" s="5">
        <v>0</v>
      </c>
      <c r="DO25" s="8">
        <v>0</v>
      </c>
      <c r="DP25" s="6">
        <v>0</v>
      </c>
      <c r="DQ25" s="5">
        <v>0</v>
      </c>
      <c r="DR25" s="8">
        <v>0</v>
      </c>
      <c r="DS25" s="6">
        <v>0</v>
      </c>
      <c r="DT25" s="5">
        <v>0</v>
      </c>
      <c r="DU25" s="8">
        <v>0</v>
      </c>
      <c r="DV25" s="6">
        <v>0</v>
      </c>
      <c r="DW25" s="5">
        <v>0</v>
      </c>
      <c r="DX25" s="8">
        <v>0</v>
      </c>
      <c r="DY25" s="6">
        <v>0</v>
      </c>
      <c r="DZ25" s="5">
        <v>0</v>
      </c>
      <c r="EA25" s="8">
        <v>0</v>
      </c>
      <c r="EB25" s="6">
        <v>9</v>
      </c>
      <c r="EC25" s="5">
        <v>358</v>
      </c>
      <c r="ED25" s="8">
        <f t="shared" si="44"/>
        <v>39777.777777777781</v>
      </c>
      <c r="EE25" s="6">
        <f t="shared" si="40"/>
        <v>10</v>
      </c>
      <c r="EF25" s="8">
        <f t="shared" si="41"/>
        <v>367</v>
      </c>
    </row>
    <row r="26" spans="1:136" x14ac:dyDescent="0.3">
      <c r="A26" s="41">
        <v>2005</v>
      </c>
      <c r="B26" s="42" t="s">
        <v>9</v>
      </c>
      <c r="C26" s="6">
        <v>0</v>
      </c>
      <c r="D26" s="5">
        <v>0</v>
      </c>
      <c r="E26" s="8">
        <v>0</v>
      </c>
      <c r="F26" s="6">
        <v>0</v>
      </c>
      <c r="G26" s="5">
        <v>0</v>
      </c>
      <c r="H26" s="8">
        <v>0</v>
      </c>
      <c r="I26" s="6">
        <v>0</v>
      </c>
      <c r="J26" s="5">
        <v>0</v>
      </c>
      <c r="K26" s="8">
        <v>0</v>
      </c>
      <c r="L26" s="6">
        <v>0</v>
      </c>
      <c r="M26" s="5">
        <v>0</v>
      </c>
      <c r="N26" s="8">
        <v>0</v>
      </c>
      <c r="O26" s="6">
        <v>0</v>
      </c>
      <c r="P26" s="5">
        <v>0</v>
      </c>
      <c r="Q26" s="8">
        <v>0</v>
      </c>
      <c r="R26" s="6">
        <v>0</v>
      </c>
      <c r="S26" s="5">
        <v>0</v>
      </c>
      <c r="T26" s="8">
        <v>0</v>
      </c>
      <c r="U26" s="6">
        <v>0</v>
      </c>
      <c r="V26" s="5">
        <v>0</v>
      </c>
      <c r="W26" s="8">
        <v>0</v>
      </c>
      <c r="X26" s="6">
        <v>0</v>
      </c>
      <c r="Y26" s="5">
        <v>0</v>
      </c>
      <c r="Z26" s="8">
        <v>0</v>
      </c>
      <c r="AA26" s="6">
        <v>0</v>
      </c>
      <c r="AB26" s="5">
        <v>0</v>
      </c>
      <c r="AC26" s="8">
        <v>0</v>
      </c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>
        <v>0</v>
      </c>
      <c r="AK26" s="5">
        <v>0</v>
      </c>
      <c r="AL26" s="8">
        <v>0</v>
      </c>
      <c r="AM26" s="6">
        <v>0</v>
      </c>
      <c r="AN26" s="5">
        <v>0</v>
      </c>
      <c r="AO26" s="8">
        <f t="shared" si="37"/>
        <v>0</v>
      </c>
      <c r="AP26" s="6"/>
      <c r="AQ26" s="5"/>
      <c r="AR26" s="8"/>
      <c r="AS26" s="6">
        <v>0</v>
      </c>
      <c r="AT26" s="5">
        <v>0</v>
      </c>
      <c r="AU26" s="8">
        <v>0</v>
      </c>
      <c r="AV26" s="6">
        <v>0</v>
      </c>
      <c r="AW26" s="5">
        <v>0</v>
      </c>
      <c r="AX26" s="8">
        <v>0</v>
      </c>
      <c r="AY26" s="6">
        <v>0</v>
      </c>
      <c r="AZ26" s="5">
        <v>0</v>
      </c>
      <c r="BA26" s="8">
        <v>0</v>
      </c>
      <c r="BB26" s="6">
        <v>0</v>
      </c>
      <c r="BC26" s="5">
        <v>0</v>
      </c>
      <c r="BD26" s="8">
        <v>0</v>
      </c>
      <c r="BE26" s="6">
        <v>0</v>
      </c>
      <c r="BF26" s="5">
        <v>0</v>
      </c>
      <c r="BG26" s="8">
        <v>0</v>
      </c>
      <c r="BH26" s="6">
        <v>0</v>
      </c>
      <c r="BI26" s="5">
        <v>0</v>
      </c>
      <c r="BJ26" s="8">
        <v>0</v>
      </c>
      <c r="BK26" s="6">
        <v>0</v>
      </c>
      <c r="BL26" s="5">
        <v>0</v>
      </c>
      <c r="BM26" s="8">
        <v>0</v>
      </c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0</v>
      </c>
      <c r="BU26" s="5">
        <v>0</v>
      </c>
      <c r="BV26" s="8">
        <v>0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</v>
      </c>
      <c r="CG26" s="5">
        <v>0</v>
      </c>
      <c r="CH26" s="8">
        <v>0</v>
      </c>
      <c r="CI26" s="6">
        <v>0</v>
      </c>
      <c r="CJ26" s="5">
        <v>0</v>
      </c>
      <c r="CK26" s="8">
        <v>0</v>
      </c>
      <c r="CL26" s="6">
        <v>0</v>
      </c>
      <c r="CM26" s="5">
        <v>0</v>
      </c>
      <c r="CN26" s="8">
        <f t="shared" si="38"/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v>0</v>
      </c>
      <c r="CX26" s="6">
        <v>0</v>
      </c>
      <c r="CY26" s="5">
        <v>0</v>
      </c>
      <c r="CZ26" s="8">
        <v>0</v>
      </c>
      <c r="DA26" s="6">
        <v>0</v>
      </c>
      <c r="DB26" s="5">
        <v>0</v>
      </c>
      <c r="DC26" s="8">
        <f t="shared" si="39"/>
        <v>0</v>
      </c>
      <c r="DD26" s="6">
        <v>0</v>
      </c>
      <c r="DE26" s="5">
        <v>0</v>
      </c>
      <c r="DF26" s="8">
        <v>0</v>
      </c>
      <c r="DG26" s="6">
        <v>0</v>
      </c>
      <c r="DH26" s="5">
        <v>0</v>
      </c>
      <c r="DI26" s="8">
        <v>0</v>
      </c>
      <c r="DJ26" s="6">
        <v>0</v>
      </c>
      <c r="DK26" s="5">
        <v>0</v>
      </c>
      <c r="DL26" s="8">
        <v>0</v>
      </c>
      <c r="DM26" s="6">
        <v>0</v>
      </c>
      <c r="DN26" s="5">
        <v>0</v>
      </c>
      <c r="DO26" s="8">
        <v>0</v>
      </c>
      <c r="DP26" s="6">
        <v>0</v>
      </c>
      <c r="DQ26" s="5">
        <v>0</v>
      </c>
      <c r="DR26" s="8">
        <v>0</v>
      </c>
      <c r="DS26" s="6">
        <v>0</v>
      </c>
      <c r="DT26" s="5">
        <v>0</v>
      </c>
      <c r="DU26" s="8">
        <v>0</v>
      </c>
      <c r="DV26" s="6">
        <v>0</v>
      </c>
      <c r="DW26" s="5">
        <v>0</v>
      </c>
      <c r="DX26" s="8">
        <v>0</v>
      </c>
      <c r="DY26" s="6">
        <v>2</v>
      </c>
      <c r="DZ26" s="5">
        <v>14</v>
      </c>
      <c r="EA26" s="8">
        <f t="shared" si="43"/>
        <v>7000</v>
      </c>
      <c r="EB26" s="6">
        <v>10</v>
      </c>
      <c r="EC26" s="5">
        <v>78</v>
      </c>
      <c r="ED26" s="8">
        <f t="shared" si="44"/>
        <v>7800</v>
      </c>
      <c r="EE26" s="6">
        <f t="shared" si="40"/>
        <v>12</v>
      </c>
      <c r="EF26" s="8">
        <f t="shared" si="41"/>
        <v>92</v>
      </c>
    </row>
    <row r="27" spans="1:136" x14ac:dyDescent="0.3">
      <c r="A27" s="41">
        <v>2005</v>
      </c>
      <c r="B27" s="42" t="s">
        <v>10</v>
      </c>
      <c r="C27" s="6">
        <v>0</v>
      </c>
      <c r="D27" s="5">
        <v>0</v>
      </c>
      <c r="E27" s="8">
        <v>0</v>
      </c>
      <c r="F27" s="6">
        <v>0</v>
      </c>
      <c r="G27" s="5">
        <v>0</v>
      </c>
      <c r="H27" s="8">
        <v>0</v>
      </c>
      <c r="I27" s="6">
        <v>0</v>
      </c>
      <c r="J27" s="5">
        <v>0</v>
      </c>
      <c r="K27" s="8">
        <v>0</v>
      </c>
      <c r="L27" s="6">
        <v>0</v>
      </c>
      <c r="M27" s="5">
        <v>0</v>
      </c>
      <c r="N27" s="8">
        <v>0</v>
      </c>
      <c r="O27" s="6">
        <v>0</v>
      </c>
      <c r="P27" s="5">
        <v>0</v>
      </c>
      <c r="Q27" s="8">
        <v>0</v>
      </c>
      <c r="R27" s="6">
        <v>0</v>
      </c>
      <c r="S27" s="5">
        <v>0</v>
      </c>
      <c r="T27" s="8">
        <v>0</v>
      </c>
      <c r="U27" s="6">
        <v>0</v>
      </c>
      <c r="V27" s="5">
        <v>0</v>
      </c>
      <c r="W27" s="8">
        <v>0</v>
      </c>
      <c r="X27" s="6">
        <v>34</v>
      </c>
      <c r="Y27" s="5">
        <v>193</v>
      </c>
      <c r="Z27" s="8">
        <f t="shared" ref="Z27:Z29" si="47">Y27/X27*1000</f>
        <v>5676.4705882352946</v>
      </c>
      <c r="AA27" s="6">
        <v>0</v>
      </c>
      <c r="AB27" s="5">
        <v>0</v>
      </c>
      <c r="AC27" s="8"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v>0</v>
      </c>
      <c r="AM27" s="6">
        <v>0</v>
      </c>
      <c r="AN27" s="5">
        <v>0</v>
      </c>
      <c r="AO27" s="8">
        <f t="shared" si="37"/>
        <v>0</v>
      </c>
      <c r="AP27" s="6"/>
      <c r="AQ27" s="5"/>
      <c r="AR27" s="8"/>
      <c r="AS27" s="6">
        <v>0</v>
      </c>
      <c r="AT27" s="5">
        <v>0</v>
      </c>
      <c r="AU27" s="8">
        <v>0</v>
      </c>
      <c r="AV27" s="6">
        <v>0</v>
      </c>
      <c r="AW27" s="5">
        <v>0</v>
      </c>
      <c r="AX27" s="8">
        <v>0</v>
      </c>
      <c r="AY27" s="6">
        <v>0</v>
      </c>
      <c r="AZ27" s="5">
        <v>0</v>
      </c>
      <c r="BA27" s="8">
        <v>0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0</v>
      </c>
      <c r="BI27" s="5">
        <v>0</v>
      </c>
      <c r="BJ27" s="8">
        <v>0</v>
      </c>
      <c r="BK27" s="6">
        <v>0</v>
      </c>
      <c r="BL27" s="5">
        <v>0</v>
      </c>
      <c r="BM27" s="8">
        <v>0</v>
      </c>
      <c r="BN27" s="6">
        <v>53</v>
      </c>
      <c r="BO27" s="5">
        <v>226</v>
      </c>
      <c r="BP27" s="8">
        <f t="shared" si="42"/>
        <v>4264.1509433962265</v>
      </c>
      <c r="BQ27" s="6">
        <v>0</v>
      </c>
      <c r="BR27" s="5">
        <v>0</v>
      </c>
      <c r="BS27" s="8">
        <v>0</v>
      </c>
      <c r="BT27" s="6">
        <v>0</v>
      </c>
      <c r="BU27" s="5">
        <v>0</v>
      </c>
      <c r="BV27" s="8">
        <v>0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0</v>
      </c>
      <c r="CJ27" s="5">
        <v>0</v>
      </c>
      <c r="CK27" s="8">
        <v>0</v>
      </c>
      <c r="CL27" s="6">
        <v>0</v>
      </c>
      <c r="CM27" s="5">
        <v>0</v>
      </c>
      <c r="CN27" s="8">
        <f t="shared" si="38"/>
        <v>0</v>
      </c>
      <c r="CO27" s="6">
        <v>0</v>
      </c>
      <c r="CP27" s="5">
        <v>0</v>
      </c>
      <c r="CQ27" s="8">
        <v>0</v>
      </c>
      <c r="CR27" s="6">
        <v>0</v>
      </c>
      <c r="CS27" s="5">
        <v>0</v>
      </c>
      <c r="CT27" s="8">
        <v>0</v>
      </c>
      <c r="CU27" s="6">
        <v>0</v>
      </c>
      <c r="CV27" s="5">
        <v>0</v>
      </c>
      <c r="CW27" s="8">
        <v>0</v>
      </c>
      <c r="CX27" s="6">
        <v>0</v>
      </c>
      <c r="CY27" s="5">
        <v>0</v>
      </c>
      <c r="CZ27" s="8">
        <v>0</v>
      </c>
      <c r="DA27" s="6">
        <v>0</v>
      </c>
      <c r="DB27" s="5">
        <v>0</v>
      </c>
      <c r="DC27" s="8">
        <f t="shared" si="39"/>
        <v>0</v>
      </c>
      <c r="DD27" s="6">
        <v>0</v>
      </c>
      <c r="DE27" s="5">
        <v>0</v>
      </c>
      <c r="DF27" s="8">
        <v>0</v>
      </c>
      <c r="DG27" s="6">
        <v>0</v>
      </c>
      <c r="DH27" s="5">
        <v>0</v>
      </c>
      <c r="DI27" s="8">
        <v>0</v>
      </c>
      <c r="DJ27" s="6">
        <v>0</v>
      </c>
      <c r="DK27" s="5">
        <v>0</v>
      </c>
      <c r="DL27" s="8">
        <v>0</v>
      </c>
      <c r="DM27" s="6">
        <v>0</v>
      </c>
      <c r="DN27" s="5">
        <v>0</v>
      </c>
      <c r="DO27" s="8">
        <v>0</v>
      </c>
      <c r="DP27" s="6">
        <v>0</v>
      </c>
      <c r="DQ27" s="5">
        <v>0</v>
      </c>
      <c r="DR27" s="8">
        <v>0</v>
      </c>
      <c r="DS27" s="6">
        <v>0</v>
      </c>
      <c r="DT27" s="5">
        <v>0</v>
      </c>
      <c r="DU27" s="8">
        <v>0</v>
      </c>
      <c r="DV27" s="6">
        <v>0</v>
      </c>
      <c r="DW27" s="5">
        <v>0</v>
      </c>
      <c r="DX27" s="8">
        <v>0</v>
      </c>
      <c r="DY27" s="6">
        <v>2</v>
      </c>
      <c r="DZ27" s="5">
        <v>11</v>
      </c>
      <c r="EA27" s="8">
        <f t="shared" si="43"/>
        <v>5500</v>
      </c>
      <c r="EB27" s="6">
        <v>0</v>
      </c>
      <c r="EC27" s="5">
        <v>0</v>
      </c>
      <c r="ED27" s="8">
        <v>0</v>
      </c>
      <c r="EE27" s="6">
        <f t="shared" si="40"/>
        <v>89</v>
      </c>
      <c r="EF27" s="8">
        <f t="shared" si="41"/>
        <v>430</v>
      </c>
    </row>
    <row r="28" spans="1:136" x14ac:dyDescent="0.3">
      <c r="A28" s="41">
        <v>2005</v>
      </c>
      <c r="B28" s="42" t="s">
        <v>11</v>
      </c>
      <c r="C28" s="6">
        <v>0</v>
      </c>
      <c r="D28" s="5">
        <v>0</v>
      </c>
      <c r="E28" s="8">
        <v>0</v>
      </c>
      <c r="F28" s="6">
        <v>0</v>
      </c>
      <c r="G28" s="5">
        <v>0</v>
      </c>
      <c r="H28" s="8">
        <v>0</v>
      </c>
      <c r="I28" s="6">
        <v>0</v>
      </c>
      <c r="J28" s="5">
        <v>0</v>
      </c>
      <c r="K28" s="8">
        <v>0</v>
      </c>
      <c r="L28" s="6">
        <v>0</v>
      </c>
      <c r="M28" s="5">
        <v>0</v>
      </c>
      <c r="N28" s="8">
        <v>0</v>
      </c>
      <c r="O28" s="6">
        <v>0</v>
      </c>
      <c r="P28" s="5">
        <v>0</v>
      </c>
      <c r="Q28" s="8">
        <v>0</v>
      </c>
      <c r="R28" s="6">
        <v>0</v>
      </c>
      <c r="S28" s="5">
        <v>0</v>
      </c>
      <c r="T28" s="8">
        <v>0</v>
      </c>
      <c r="U28" s="6">
        <v>0</v>
      </c>
      <c r="V28" s="5">
        <v>0</v>
      </c>
      <c r="W28" s="8"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v>0</v>
      </c>
      <c r="AM28" s="6">
        <v>0</v>
      </c>
      <c r="AN28" s="5">
        <v>0</v>
      </c>
      <c r="AO28" s="8">
        <f t="shared" si="37"/>
        <v>0</v>
      </c>
      <c r="AP28" s="6"/>
      <c r="AQ28" s="5"/>
      <c r="AR28" s="8"/>
      <c r="AS28" s="6">
        <v>0</v>
      </c>
      <c r="AT28" s="5">
        <v>0</v>
      </c>
      <c r="AU28" s="8">
        <v>0</v>
      </c>
      <c r="AV28" s="6">
        <v>0</v>
      </c>
      <c r="AW28" s="5">
        <v>0</v>
      </c>
      <c r="AX28" s="8">
        <v>0</v>
      </c>
      <c r="AY28" s="6">
        <v>0</v>
      </c>
      <c r="AZ28" s="5">
        <v>0</v>
      </c>
      <c r="BA28" s="8">
        <v>0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>
        <v>0</v>
      </c>
      <c r="BL28" s="5">
        <v>0</v>
      </c>
      <c r="BM28" s="8">
        <v>0</v>
      </c>
      <c r="BN28" s="6">
        <v>0</v>
      </c>
      <c r="BO28" s="5">
        <v>0</v>
      </c>
      <c r="BP28" s="8">
        <v>0</v>
      </c>
      <c r="BQ28" s="6">
        <v>0</v>
      </c>
      <c r="BR28" s="5">
        <v>0</v>
      </c>
      <c r="BS28" s="8">
        <v>0</v>
      </c>
      <c r="BT28" s="6">
        <v>0</v>
      </c>
      <c r="BU28" s="5">
        <v>0</v>
      </c>
      <c r="BV28" s="8">
        <v>0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0</v>
      </c>
      <c r="CJ28" s="5">
        <v>0</v>
      </c>
      <c r="CK28" s="8">
        <v>0</v>
      </c>
      <c r="CL28" s="6">
        <v>0</v>
      </c>
      <c r="CM28" s="5">
        <v>0</v>
      </c>
      <c r="CN28" s="8">
        <f t="shared" si="38"/>
        <v>0</v>
      </c>
      <c r="CO28" s="6">
        <v>0</v>
      </c>
      <c r="CP28" s="5">
        <v>0</v>
      </c>
      <c r="CQ28" s="8">
        <v>0</v>
      </c>
      <c r="CR28" s="6">
        <v>0</v>
      </c>
      <c r="CS28" s="5">
        <v>0</v>
      </c>
      <c r="CT28" s="8">
        <v>0</v>
      </c>
      <c r="CU28" s="6">
        <v>0</v>
      </c>
      <c r="CV28" s="5">
        <v>0</v>
      </c>
      <c r="CW28" s="8">
        <v>0</v>
      </c>
      <c r="CX28" s="6">
        <v>0</v>
      </c>
      <c r="CY28" s="5">
        <v>0</v>
      </c>
      <c r="CZ28" s="8">
        <v>0</v>
      </c>
      <c r="DA28" s="6">
        <v>0</v>
      </c>
      <c r="DB28" s="5">
        <v>0</v>
      </c>
      <c r="DC28" s="8">
        <f t="shared" si="39"/>
        <v>0</v>
      </c>
      <c r="DD28" s="6">
        <v>0</v>
      </c>
      <c r="DE28" s="5">
        <v>0</v>
      </c>
      <c r="DF28" s="8">
        <v>0</v>
      </c>
      <c r="DG28" s="6">
        <v>0</v>
      </c>
      <c r="DH28" s="5">
        <v>0</v>
      </c>
      <c r="DI28" s="8">
        <v>0</v>
      </c>
      <c r="DJ28" s="6">
        <v>0</v>
      </c>
      <c r="DK28" s="5">
        <v>0</v>
      </c>
      <c r="DL28" s="8">
        <v>0</v>
      </c>
      <c r="DM28" s="6">
        <v>0</v>
      </c>
      <c r="DN28" s="5">
        <v>0</v>
      </c>
      <c r="DO28" s="8">
        <v>0</v>
      </c>
      <c r="DP28" s="6">
        <v>0</v>
      </c>
      <c r="DQ28" s="5">
        <v>0</v>
      </c>
      <c r="DR28" s="8">
        <v>0</v>
      </c>
      <c r="DS28" s="6">
        <v>0</v>
      </c>
      <c r="DT28" s="5">
        <v>0</v>
      </c>
      <c r="DU28" s="8">
        <v>0</v>
      </c>
      <c r="DV28" s="6">
        <v>0</v>
      </c>
      <c r="DW28" s="5">
        <v>0</v>
      </c>
      <c r="DX28" s="8">
        <v>0</v>
      </c>
      <c r="DY28" s="6">
        <v>0</v>
      </c>
      <c r="DZ28" s="5">
        <v>0</v>
      </c>
      <c r="EA28" s="8">
        <v>0</v>
      </c>
      <c r="EB28" s="6">
        <v>0</v>
      </c>
      <c r="EC28" s="5">
        <v>0</v>
      </c>
      <c r="ED28" s="8">
        <v>0</v>
      </c>
      <c r="EE28" s="6">
        <f t="shared" si="40"/>
        <v>0</v>
      </c>
      <c r="EF28" s="8">
        <f t="shared" si="41"/>
        <v>0</v>
      </c>
    </row>
    <row r="29" spans="1:136" x14ac:dyDescent="0.3">
      <c r="A29" s="41">
        <v>2005</v>
      </c>
      <c r="B29" s="42" t="s">
        <v>12</v>
      </c>
      <c r="C29" s="6">
        <v>0</v>
      </c>
      <c r="D29" s="5">
        <v>0</v>
      </c>
      <c r="E29" s="8">
        <v>0</v>
      </c>
      <c r="F29" s="6">
        <v>0</v>
      </c>
      <c r="G29" s="5">
        <v>0</v>
      </c>
      <c r="H29" s="8">
        <v>0</v>
      </c>
      <c r="I29" s="6">
        <v>0</v>
      </c>
      <c r="J29" s="5">
        <v>0</v>
      </c>
      <c r="K29" s="8">
        <v>0</v>
      </c>
      <c r="L29" s="6">
        <v>0</v>
      </c>
      <c r="M29" s="5">
        <v>0</v>
      </c>
      <c r="N29" s="8">
        <v>0</v>
      </c>
      <c r="O29" s="6">
        <v>0</v>
      </c>
      <c r="P29" s="5">
        <v>0</v>
      </c>
      <c r="Q29" s="8">
        <v>0</v>
      </c>
      <c r="R29" s="6">
        <v>0</v>
      </c>
      <c r="S29" s="5">
        <v>0</v>
      </c>
      <c r="T29" s="8">
        <v>0</v>
      </c>
      <c r="U29" s="6">
        <v>0</v>
      </c>
      <c r="V29" s="5">
        <v>0</v>
      </c>
      <c r="W29" s="8">
        <v>0</v>
      </c>
      <c r="X29" s="6">
        <v>24</v>
      </c>
      <c r="Y29" s="5">
        <v>129</v>
      </c>
      <c r="Z29" s="8">
        <f t="shared" si="47"/>
        <v>5375</v>
      </c>
      <c r="AA29" s="6">
        <v>0</v>
      </c>
      <c r="AB29" s="5">
        <v>0</v>
      </c>
      <c r="AC29" s="8"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v>0</v>
      </c>
      <c r="AM29" s="6">
        <v>0</v>
      </c>
      <c r="AN29" s="5">
        <v>0</v>
      </c>
      <c r="AO29" s="8">
        <f t="shared" si="37"/>
        <v>0</v>
      </c>
      <c r="AP29" s="6"/>
      <c r="AQ29" s="5"/>
      <c r="AR29" s="8"/>
      <c r="AS29" s="6">
        <v>0</v>
      </c>
      <c r="AT29" s="5">
        <v>0</v>
      </c>
      <c r="AU29" s="8">
        <v>0</v>
      </c>
      <c r="AV29" s="6">
        <v>0</v>
      </c>
      <c r="AW29" s="5">
        <v>0</v>
      </c>
      <c r="AX29" s="8">
        <v>0</v>
      </c>
      <c r="AY29" s="6">
        <v>0</v>
      </c>
      <c r="AZ29" s="5">
        <v>0</v>
      </c>
      <c r="BA29" s="8">
        <v>0</v>
      </c>
      <c r="BB29" s="6">
        <v>0</v>
      </c>
      <c r="BC29" s="5">
        <v>0</v>
      </c>
      <c r="BD29" s="8">
        <v>0</v>
      </c>
      <c r="BE29" s="6">
        <v>0</v>
      </c>
      <c r="BF29" s="5">
        <v>0</v>
      </c>
      <c r="BG29" s="8">
        <v>0</v>
      </c>
      <c r="BH29" s="6">
        <v>0</v>
      </c>
      <c r="BI29" s="5">
        <v>0</v>
      </c>
      <c r="BJ29" s="8">
        <v>0</v>
      </c>
      <c r="BK29" s="6">
        <v>0</v>
      </c>
      <c r="BL29" s="5">
        <v>0</v>
      </c>
      <c r="BM29" s="8">
        <v>0</v>
      </c>
      <c r="BN29" s="6">
        <v>27</v>
      </c>
      <c r="BO29" s="5">
        <v>112</v>
      </c>
      <c r="BP29" s="8">
        <f t="shared" si="42"/>
        <v>4148.1481481481478</v>
      </c>
      <c r="BQ29" s="6">
        <v>0</v>
      </c>
      <c r="BR29" s="5">
        <v>0</v>
      </c>
      <c r="BS29" s="8">
        <v>0</v>
      </c>
      <c r="BT29" s="6">
        <v>0</v>
      </c>
      <c r="BU29" s="5">
        <v>0</v>
      </c>
      <c r="BV29" s="8">
        <v>0</v>
      </c>
      <c r="BW29" s="6">
        <v>30</v>
      </c>
      <c r="BX29" s="5">
        <v>146</v>
      </c>
      <c r="BY29" s="8">
        <f t="shared" ref="BY29:BY30" si="48">BX29/BW29*1000</f>
        <v>4866.6666666666661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0</v>
      </c>
      <c r="CJ29" s="5">
        <v>0</v>
      </c>
      <c r="CK29" s="8">
        <v>0</v>
      </c>
      <c r="CL29" s="6">
        <v>0</v>
      </c>
      <c r="CM29" s="5">
        <v>0</v>
      </c>
      <c r="CN29" s="8">
        <f t="shared" si="38"/>
        <v>0</v>
      </c>
      <c r="CO29" s="6">
        <v>0</v>
      </c>
      <c r="CP29" s="5">
        <v>0</v>
      </c>
      <c r="CQ29" s="8">
        <v>0</v>
      </c>
      <c r="CR29" s="6">
        <v>0</v>
      </c>
      <c r="CS29" s="5">
        <v>0</v>
      </c>
      <c r="CT29" s="8">
        <v>0</v>
      </c>
      <c r="CU29" s="6">
        <v>0</v>
      </c>
      <c r="CV29" s="5">
        <v>0</v>
      </c>
      <c r="CW29" s="8">
        <v>0</v>
      </c>
      <c r="CX29" s="6">
        <v>0</v>
      </c>
      <c r="CY29" s="5">
        <v>0</v>
      </c>
      <c r="CZ29" s="8">
        <v>0</v>
      </c>
      <c r="DA29" s="6">
        <v>0</v>
      </c>
      <c r="DB29" s="5">
        <v>0</v>
      </c>
      <c r="DC29" s="8">
        <f t="shared" si="39"/>
        <v>0</v>
      </c>
      <c r="DD29" s="6">
        <v>0</v>
      </c>
      <c r="DE29" s="5">
        <v>0</v>
      </c>
      <c r="DF29" s="8">
        <v>0</v>
      </c>
      <c r="DG29" s="6">
        <v>0</v>
      </c>
      <c r="DH29" s="5">
        <v>0</v>
      </c>
      <c r="DI29" s="8">
        <v>0</v>
      </c>
      <c r="DJ29" s="6">
        <v>0</v>
      </c>
      <c r="DK29" s="5">
        <v>0</v>
      </c>
      <c r="DL29" s="8">
        <v>0</v>
      </c>
      <c r="DM29" s="6">
        <v>0</v>
      </c>
      <c r="DN29" s="5">
        <v>0</v>
      </c>
      <c r="DO29" s="8">
        <v>0</v>
      </c>
      <c r="DP29" s="6">
        <v>0</v>
      </c>
      <c r="DQ29" s="5">
        <v>0</v>
      </c>
      <c r="DR29" s="8">
        <v>0</v>
      </c>
      <c r="DS29" s="6">
        <v>0</v>
      </c>
      <c r="DT29" s="5">
        <v>0</v>
      </c>
      <c r="DU29" s="8">
        <v>0</v>
      </c>
      <c r="DV29" s="6">
        <v>0</v>
      </c>
      <c r="DW29" s="5">
        <v>0</v>
      </c>
      <c r="DX29" s="8">
        <v>0</v>
      </c>
      <c r="DY29" s="6">
        <v>1</v>
      </c>
      <c r="DZ29" s="5">
        <v>6</v>
      </c>
      <c r="EA29" s="8">
        <f t="shared" si="43"/>
        <v>6000</v>
      </c>
      <c r="EB29" s="6">
        <v>0</v>
      </c>
      <c r="EC29" s="5">
        <v>0</v>
      </c>
      <c r="ED29" s="8">
        <v>0</v>
      </c>
      <c r="EE29" s="6">
        <f t="shared" si="40"/>
        <v>82</v>
      </c>
      <c r="EF29" s="8">
        <f t="shared" si="41"/>
        <v>393</v>
      </c>
    </row>
    <row r="30" spans="1:136" x14ac:dyDescent="0.3">
      <c r="A30" s="41">
        <v>2005</v>
      </c>
      <c r="B30" s="42" t="s">
        <v>13</v>
      </c>
      <c r="C30" s="6">
        <v>0</v>
      </c>
      <c r="D30" s="5">
        <v>0</v>
      </c>
      <c r="E30" s="8">
        <v>0</v>
      </c>
      <c r="F30" s="6">
        <v>0</v>
      </c>
      <c r="G30" s="5">
        <v>0</v>
      </c>
      <c r="H30" s="8">
        <v>0</v>
      </c>
      <c r="I30" s="6">
        <v>0</v>
      </c>
      <c r="J30" s="5">
        <v>0</v>
      </c>
      <c r="K30" s="8">
        <v>0</v>
      </c>
      <c r="L30" s="6">
        <v>0</v>
      </c>
      <c r="M30" s="5">
        <v>0</v>
      </c>
      <c r="N30" s="8">
        <v>0</v>
      </c>
      <c r="O30" s="6">
        <v>0</v>
      </c>
      <c r="P30" s="5">
        <v>0</v>
      </c>
      <c r="Q30" s="8">
        <v>0</v>
      </c>
      <c r="R30" s="6">
        <v>0</v>
      </c>
      <c r="S30" s="5">
        <v>0</v>
      </c>
      <c r="T30" s="8">
        <v>0</v>
      </c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>
        <v>0</v>
      </c>
      <c r="AB30" s="5">
        <v>0</v>
      </c>
      <c r="AC30" s="8"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v>0</v>
      </c>
      <c r="AM30" s="6">
        <v>0</v>
      </c>
      <c r="AN30" s="5">
        <v>0</v>
      </c>
      <c r="AO30" s="8">
        <f t="shared" si="37"/>
        <v>0</v>
      </c>
      <c r="AP30" s="6"/>
      <c r="AQ30" s="5"/>
      <c r="AR30" s="8"/>
      <c r="AS30" s="6">
        <v>0</v>
      </c>
      <c r="AT30" s="5">
        <v>0</v>
      </c>
      <c r="AU30" s="8">
        <v>0</v>
      </c>
      <c r="AV30" s="6">
        <v>0</v>
      </c>
      <c r="AW30" s="5">
        <v>0</v>
      </c>
      <c r="AX30" s="8">
        <v>0</v>
      </c>
      <c r="AY30" s="6">
        <v>0</v>
      </c>
      <c r="AZ30" s="5">
        <v>0</v>
      </c>
      <c r="BA30" s="8">
        <v>0</v>
      </c>
      <c r="BB30" s="6">
        <v>0</v>
      </c>
      <c r="BC30" s="5">
        <v>0</v>
      </c>
      <c r="BD30" s="8">
        <v>0</v>
      </c>
      <c r="BE30" s="6">
        <v>0</v>
      </c>
      <c r="BF30" s="5">
        <v>0</v>
      </c>
      <c r="BG30" s="8">
        <v>0</v>
      </c>
      <c r="BH30" s="6">
        <v>0</v>
      </c>
      <c r="BI30" s="5">
        <v>0</v>
      </c>
      <c r="BJ30" s="8">
        <v>0</v>
      </c>
      <c r="BK30" s="6">
        <v>0</v>
      </c>
      <c r="BL30" s="5">
        <v>0</v>
      </c>
      <c r="BM30" s="8">
        <v>0</v>
      </c>
      <c r="BN30" s="6">
        <v>108</v>
      </c>
      <c r="BO30" s="5">
        <v>432</v>
      </c>
      <c r="BP30" s="8">
        <f t="shared" si="42"/>
        <v>4000</v>
      </c>
      <c r="BQ30" s="6">
        <v>0</v>
      </c>
      <c r="BR30" s="5">
        <v>0</v>
      </c>
      <c r="BS30" s="8">
        <v>0</v>
      </c>
      <c r="BT30" s="6">
        <v>0</v>
      </c>
      <c r="BU30" s="5">
        <v>0</v>
      </c>
      <c r="BV30" s="8">
        <v>0</v>
      </c>
      <c r="BW30" s="6">
        <v>30</v>
      </c>
      <c r="BX30" s="5">
        <v>143</v>
      </c>
      <c r="BY30" s="8">
        <f t="shared" si="48"/>
        <v>4766.666666666667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0</v>
      </c>
      <c r="CG30" s="5">
        <v>0</v>
      </c>
      <c r="CH30" s="8">
        <v>0</v>
      </c>
      <c r="CI30" s="6">
        <v>0</v>
      </c>
      <c r="CJ30" s="5">
        <v>0</v>
      </c>
      <c r="CK30" s="8">
        <v>0</v>
      </c>
      <c r="CL30" s="6">
        <v>0</v>
      </c>
      <c r="CM30" s="5">
        <v>0</v>
      </c>
      <c r="CN30" s="8">
        <f t="shared" si="38"/>
        <v>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v>0</v>
      </c>
      <c r="CX30" s="6">
        <v>0</v>
      </c>
      <c r="CY30" s="5">
        <v>0</v>
      </c>
      <c r="CZ30" s="8">
        <v>0</v>
      </c>
      <c r="DA30" s="6">
        <v>0</v>
      </c>
      <c r="DB30" s="5">
        <v>0</v>
      </c>
      <c r="DC30" s="8">
        <f t="shared" si="39"/>
        <v>0</v>
      </c>
      <c r="DD30" s="6">
        <v>0</v>
      </c>
      <c r="DE30" s="5">
        <v>0</v>
      </c>
      <c r="DF30" s="8">
        <v>0</v>
      </c>
      <c r="DG30" s="6">
        <v>0</v>
      </c>
      <c r="DH30" s="5">
        <v>0</v>
      </c>
      <c r="DI30" s="8">
        <v>0</v>
      </c>
      <c r="DJ30" s="6">
        <v>0</v>
      </c>
      <c r="DK30" s="5">
        <v>0</v>
      </c>
      <c r="DL30" s="8">
        <v>0</v>
      </c>
      <c r="DM30" s="6">
        <v>0</v>
      </c>
      <c r="DN30" s="5">
        <v>0</v>
      </c>
      <c r="DO30" s="8">
        <v>0</v>
      </c>
      <c r="DP30" s="6">
        <v>0</v>
      </c>
      <c r="DQ30" s="5">
        <v>0</v>
      </c>
      <c r="DR30" s="8">
        <v>0</v>
      </c>
      <c r="DS30" s="6">
        <v>0</v>
      </c>
      <c r="DT30" s="5">
        <v>0</v>
      </c>
      <c r="DU30" s="8">
        <v>0</v>
      </c>
      <c r="DV30" s="6">
        <v>0</v>
      </c>
      <c r="DW30" s="5">
        <v>0</v>
      </c>
      <c r="DX30" s="8">
        <v>0</v>
      </c>
      <c r="DY30" s="6">
        <v>0</v>
      </c>
      <c r="DZ30" s="5">
        <v>0</v>
      </c>
      <c r="EA30" s="8">
        <v>0</v>
      </c>
      <c r="EB30" s="6">
        <v>0</v>
      </c>
      <c r="EC30" s="5">
        <v>0</v>
      </c>
      <c r="ED30" s="8">
        <v>0</v>
      </c>
      <c r="EE30" s="6">
        <f t="shared" si="40"/>
        <v>138</v>
      </c>
      <c r="EF30" s="8">
        <f t="shared" si="41"/>
        <v>575</v>
      </c>
    </row>
    <row r="31" spans="1:136" ht="15" thickBot="1" x14ac:dyDescent="0.35">
      <c r="A31" s="48"/>
      <c r="B31" s="49" t="s">
        <v>14</v>
      </c>
      <c r="C31" s="35">
        <f>SUM(C19:C30)</f>
        <v>1</v>
      </c>
      <c r="D31" s="34">
        <f>SUM(D19:D30)</f>
        <v>9</v>
      </c>
      <c r="E31" s="36"/>
      <c r="F31" s="35">
        <f>SUM(F19:F30)</f>
        <v>0</v>
      </c>
      <c r="G31" s="34">
        <f>SUM(G19:G30)</f>
        <v>0</v>
      </c>
      <c r="H31" s="36"/>
      <c r="I31" s="35">
        <f>SUM(I19:I30)</f>
        <v>0</v>
      </c>
      <c r="J31" s="34">
        <f>SUM(J19:J30)</f>
        <v>0</v>
      </c>
      <c r="K31" s="36"/>
      <c r="L31" s="35">
        <f>SUM(L19:L30)</f>
        <v>0</v>
      </c>
      <c r="M31" s="34">
        <f>SUM(M19:M30)</f>
        <v>0</v>
      </c>
      <c r="N31" s="36"/>
      <c r="O31" s="35">
        <f>SUM(O19:O30)</f>
        <v>0</v>
      </c>
      <c r="P31" s="34">
        <f>SUM(P19:P30)</f>
        <v>0</v>
      </c>
      <c r="Q31" s="36"/>
      <c r="R31" s="35">
        <f>SUM(R19:R30)</f>
        <v>0</v>
      </c>
      <c r="S31" s="34">
        <f>SUM(S19:S30)</f>
        <v>0</v>
      </c>
      <c r="T31" s="36"/>
      <c r="U31" s="35">
        <f>SUM(U19:U30)</f>
        <v>0</v>
      </c>
      <c r="V31" s="34">
        <f>SUM(V19:V30)</f>
        <v>0</v>
      </c>
      <c r="W31" s="36"/>
      <c r="X31" s="35">
        <f>SUM(X19:X30)</f>
        <v>58</v>
      </c>
      <c r="Y31" s="34">
        <f>SUM(Y19:Y30)</f>
        <v>322</v>
      </c>
      <c r="Z31" s="36"/>
      <c r="AA31" s="35">
        <f t="shared" ref="AA31:AB31" si="49">SUM(AA19:AA30)</f>
        <v>0</v>
      </c>
      <c r="AB31" s="34">
        <f t="shared" si="49"/>
        <v>0</v>
      </c>
      <c r="AC31" s="36"/>
      <c r="AD31" s="35">
        <f>SUM(AD19:AD30)</f>
        <v>0</v>
      </c>
      <c r="AE31" s="34">
        <f>SUM(AE19:AE30)</f>
        <v>0</v>
      </c>
      <c r="AF31" s="36"/>
      <c r="AG31" s="35">
        <f>SUM(AG19:AG30)</f>
        <v>0</v>
      </c>
      <c r="AH31" s="34">
        <f>SUM(AH19:AH30)</f>
        <v>0</v>
      </c>
      <c r="AI31" s="36"/>
      <c r="AJ31" s="35">
        <f>SUM(AJ19:AJ30)</f>
        <v>0</v>
      </c>
      <c r="AK31" s="34">
        <f>SUM(AK19:AK30)</f>
        <v>0</v>
      </c>
      <c r="AL31" s="36"/>
      <c r="AM31" s="35">
        <f t="shared" ref="AM31:AN31" si="50">SUM(AM19:AM30)</f>
        <v>0</v>
      </c>
      <c r="AN31" s="34">
        <f t="shared" si="50"/>
        <v>0</v>
      </c>
      <c r="AO31" s="36"/>
      <c r="AP31" s="35"/>
      <c r="AQ31" s="34"/>
      <c r="AR31" s="36"/>
      <c r="AS31" s="35">
        <v>0</v>
      </c>
      <c r="AT31" s="34">
        <v>0</v>
      </c>
      <c r="AU31" s="36"/>
      <c r="AV31" s="35">
        <v>0</v>
      </c>
      <c r="AW31" s="34">
        <v>0</v>
      </c>
      <c r="AX31" s="36"/>
      <c r="AY31" s="35">
        <v>0</v>
      </c>
      <c r="AZ31" s="34">
        <v>0</v>
      </c>
      <c r="BA31" s="36"/>
      <c r="BB31" s="35">
        <f>SUM(BB19:BB30)</f>
        <v>0</v>
      </c>
      <c r="BC31" s="34">
        <f>SUM(BC19:BC30)</f>
        <v>0</v>
      </c>
      <c r="BD31" s="36"/>
      <c r="BE31" s="35">
        <f>SUM(BE19:BE30)</f>
        <v>0</v>
      </c>
      <c r="BF31" s="34">
        <f>SUM(BF19:BF30)</f>
        <v>0</v>
      </c>
      <c r="BG31" s="36"/>
      <c r="BH31" s="35">
        <f>SUM(BH19:BH30)</f>
        <v>0</v>
      </c>
      <c r="BI31" s="34">
        <f>SUM(BI19:BI30)</f>
        <v>0</v>
      </c>
      <c r="BJ31" s="36"/>
      <c r="BK31" s="35">
        <f t="shared" ref="BK31:BL31" si="51">SUM(BK19:BK30)</f>
        <v>0</v>
      </c>
      <c r="BL31" s="34">
        <f t="shared" si="51"/>
        <v>0</v>
      </c>
      <c r="BM31" s="36"/>
      <c r="BN31" s="35">
        <f t="shared" ref="BN31:BO31" si="52">SUM(BN19:BN30)</f>
        <v>193</v>
      </c>
      <c r="BO31" s="34">
        <f t="shared" si="52"/>
        <v>797</v>
      </c>
      <c r="BP31" s="36"/>
      <c r="BQ31" s="35">
        <f t="shared" ref="BQ31:BR31" si="53">SUM(BQ19:BQ30)</f>
        <v>0</v>
      </c>
      <c r="BR31" s="34">
        <f t="shared" si="53"/>
        <v>0</v>
      </c>
      <c r="BS31" s="36"/>
      <c r="BT31" s="35">
        <f t="shared" ref="BT31:BU31" si="54">SUM(BT19:BT30)</f>
        <v>0</v>
      </c>
      <c r="BU31" s="34">
        <f t="shared" si="54"/>
        <v>0</v>
      </c>
      <c r="BV31" s="36"/>
      <c r="BW31" s="35">
        <f t="shared" ref="BW31:BX31" si="55">SUM(BW19:BW30)</f>
        <v>60</v>
      </c>
      <c r="BX31" s="34">
        <f t="shared" si="55"/>
        <v>289</v>
      </c>
      <c r="BY31" s="36"/>
      <c r="BZ31" s="35">
        <f t="shared" ref="BZ31:CA31" si="56">SUM(BZ19:BZ30)</f>
        <v>0</v>
      </c>
      <c r="CA31" s="34">
        <f t="shared" si="56"/>
        <v>0</v>
      </c>
      <c r="CB31" s="36"/>
      <c r="CC31" s="35">
        <f t="shared" ref="CC31:CD31" si="57">SUM(CC19:CC30)</f>
        <v>0</v>
      </c>
      <c r="CD31" s="34">
        <f t="shared" si="57"/>
        <v>0</v>
      </c>
      <c r="CE31" s="36"/>
      <c r="CF31" s="35">
        <f t="shared" ref="CF31:CG31" si="58">SUM(CF19:CF30)</f>
        <v>0</v>
      </c>
      <c r="CG31" s="34">
        <f t="shared" si="58"/>
        <v>0</v>
      </c>
      <c r="CH31" s="36"/>
      <c r="CI31" s="35">
        <f t="shared" ref="CI31:CJ31" si="59">SUM(CI19:CI30)</f>
        <v>0</v>
      </c>
      <c r="CJ31" s="34">
        <f t="shared" si="59"/>
        <v>0</v>
      </c>
      <c r="CK31" s="36"/>
      <c r="CL31" s="35">
        <f t="shared" ref="CL31:CM31" si="60">SUM(CL19:CL30)</f>
        <v>0</v>
      </c>
      <c r="CM31" s="34">
        <f t="shared" si="60"/>
        <v>0</v>
      </c>
      <c r="CN31" s="36"/>
      <c r="CO31" s="35">
        <f t="shared" ref="CO31:CP31" si="61">SUM(CO19:CO30)</f>
        <v>0</v>
      </c>
      <c r="CP31" s="34">
        <f t="shared" si="61"/>
        <v>0</v>
      </c>
      <c r="CQ31" s="36"/>
      <c r="CR31" s="35">
        <f t="shared" ref="CR31:CS31" si="62">SUM(CR19:CR30)</f>
        <v>0</v>
      </c>
      <c r="CS31" s="34">
        <f t="shared" si="62"/>
        <v>0</v>
      </c>
      <c r="CT31" s="36"/>
      <c r="CU31" s="35">
        <f t="shared" ref="CU31:CV31" si="63">SUM(CU19:CU30)</f>
        <v>0</v>
      </c>
      <c r="CV31" s="34">
        <f t="shared" si="63"/>
        <v>0</v>
      </c>
      <c r="CW31" s="36"/>
      <c r="CX31" s="35">
        <f t="shared" ref="CX31:CY31" si="64">SUM(CX19:CX30)</f>
        <v>0</v>
      </c>
      <c r="CY31" s="34">
        <f t="shared" si="64"/>
        <v>0</v>
      </c>
      <c r="CZ31" s="36"/>
      <c r="DA31" s="35">
        <f t="shared" ref="DA31:DB31" si="65">SUM(DA19:DA30)</f>
        <v>0</v>
      </c>
      <c r="DB31" s="34">
        <f t="shared" si="65"/>
        <v>0</v>
      </c>
      <c r="DC31" s="36"/>
      <c r="DD31" s="35">
        <f t="shared" ref="DD31:DE31" si="66">SUM(DD19:DD30)</f>
        <v>0</v>
      </c>
      <c r="DE31" s="34">
        <f t="shared" si="66"/>
        <v>0</v>
      </c>
      <c r="DF31" s="36"/>
      <c r="DG31" s="35">
        <f t="shared" ref="DG31:DH31" si="67">SUM(DG19:DG30)</f>
        <v>0</v>
      </c>
      <c r="DH31" s="34">
        <f t="shared" si="67"/>
        <v>0</v>
      </c>
      <c r="DI31" s="36"/>
      <c r="DJ31" s="35">
        <f t="shared" ref="DJ31:DK31" si="68">SUM(DJ19:DJ30)</f>
        <v>0</v>
      </c>
      <c r="DK31" s="34">
        <f t="shared" si="68"/>
        <v>0</v>
      </c>
      <c r="DL31" s="36"/>
      <c r="DM31" s="35">
        <f t="shared" ref="DM31:DN31" si="69">SUM(DM19:DM30)</f>
        <v>0</v>
      </c>
      <c r="DN31" s="34">
        <f t="shared" si="69"/>
        <v>0</v>
      </c>
      <c r="DO31" s="36"/>
      <c r="DP31" s="35">
        <f t="shared" ref="DP31:DQ31" si="70">SUM(DP19:DP30)</f>
        <v>1</v>
      </c>
      <c r="DQ31" s="34">
        <f t="shared" si="70"/>
        <v>32</v>
      </c>
      <c r="DR31" s="36"/>
      <c r="DS31" s="35">
        <f t="shared" ref="DS31:DT31" si="71">SUM(DS19:DS30)</f>
        <v>0</v>
      </c>
      <c r="DT31" s="34">
        <f t="shared" si="71"/>
        <v>0</v>
      </c>
      <c r="DU31" s="36"/>
      <c r="DV31" s="35">
        <f t="shared" ref="DV31:DW31" si="72">SUM(DV19:DV30)</f>
        <v>0</v>
      </c>
      <c r="DW31" s="34">
        <f t="shared" si="72"/>
        <v>0</v>
      </c>
      <c r="DX31" s="36"/>
      <c r="DY31" s="35">
        <f t="shared" ref="DY31:DZ31" si="73">SUM(DY19:DY30)</f>
        <v>12</v>
      </c>
      <c r="DZ31" s="34">
        <f t="shared" si="73"/>
        <v>74</v>
      </c>
      <c r="EA31" s="36"/>
      <c r="EB31" s="35">
        <f t="shared" ref="EB31:EC31" si="74">SUM(EB19:EB30)</f>
        <v>38</v>
      </c>
      <c r="EC31" s="34">
        <f t="shared" si="74"/>
        <v>541</v>
      </c>
      <c r="ED31" s="36"/>
      <c r="EE31" s="35">
        <f>SUM(EE19:EE30)</f>
        <v>363</v>
      </c>
      <c r="EF31" s="36">
        <f>SUM(EF19:EF30)</f>
        <v>2064</v>
      </c>
    </row>
    <row r="32" spans="1:136" x14ac:dyDescent="0.3">
      <c r="A32" s="41">
        <v>2006</v>
      </c>
      <c r="B32" s="42" t="s">
        <v>2</v>
      </c>
      <c r="C32" s="6">
        <v>0</v>
      </c>
      <c r="D32" s="5">
        <v>0</v>
      </c>
      <c r="E32" s="8">
        <v>0</v>
      </c>
      <c r="F32" s="6">
        <v>0</v>
      </c>
      <c r="G32" s="5">
        <v>0</v>
      </c>
      <c r="H32" s="8">
        <v>0</v>
      </c>
      <c r="I32" s="6">
        <v>0</v>
      </c>
      <c r="J32" s="5">
        <v>0</v>
      </c>
      <c r="K32" s="8">
        <v>0</v>
      </c>
      <c r="L32" s="6">
        <v>0</v>
      </c>
      <c r="M32" s="5">
        <v>0</v>
      </c>
      <c r="N32" s="8">
        <v>0</v>
      </c>
      <c r="O32" s="6">
        <v>0</v>
      </c>
      <c r="P32" s="5">
        <v>0</v>
      </c>
      <c r="Q32" s="8">
        <v>0</v>
      </c>
      <c r="R32" s="6">
        <v>0</v>
      </c>
      <c r="S32" s="5">
        <v>0</v>
      </c>
      <c r="T32" s="8">
        <v>0</v>
      </c>
      <c r="U32" s="6">
        <v>0</v>
      </c>
      <c r="V32" s="5">
        <v>0</v>
      </c>
      <c r="W32" s="8">
        <v>0</v>
      </c>
      <c r="X32" s="6">
        <v>22</v>
      </c>
      <c r="Y32" s="5">
        <v>131</v>
      </c>
      <c r="Z32" s="8">
        <f>Y32/X32*1000</f>
        <v>5954.545454545454</v>
      </c>
      <c r="AA32" s="6">
        <v>0</v>
      </c>
      <c r="AB32" s="5">
        <v>0</v>
      </c>
      <c r="AC32" s="8">
        <v>0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>
        <v>0</v>
      </c>
      <c r="AN32" s="5">
        <v>0</v>
      </c>
      <c r="AO32" s="8">
        <f t="shared" ref="AO32:AO43" si="75">IF(AM32=0,0,AN32/AM32*1000)</f>
        <v>0</v>
      </c>
      <c r="AP32" s="6"/>
      <c r="AQ32" s="5"/>
      <c r="AR32" s="8"/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0</v>
      </c>
      <c r="AZ32" s="5">
        <v>0</v>
      </c>
      <c r="BA32" s="8">
        <v>0</v>
      </c>
      <c r="BB32" s="6">
        <v>0</v>
      </c>
      <c r="BC32" s="5">
        <v>0</v>
      </c>
      <c r="BD32" s="8">
        <v>0</v>
      </c>
      <c r="BE32" s="6">
        <v>0</v>
      </c>
      <c r="BF32" s="5">
        <v>0</v>
      </c>
      <c r="BG32" s="8">
        <v>0</v>
      </c>
      <c r="BH32" s="6">
        <v>0</v>
      </c>
      <c r="BI32" s="5">
        <v>0</v>
      </c>
      <c r="BJ32" s="8">
        <v>0</v>
      </c>
      <c r="BK32" s="6">
        <v>0</v>
      </c>
      <c r="BL32" s="5">
        <v>0</v>
      </c>
      <c r="BM32" s="8">
        <v>0</v>
      </c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0</v>
      </c>
      <c r="BU32" s="5">
        <v>0</v>
      </c>
      <c r="BV32" s="8">
        <v>0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0</v>
      </c>
      <c r="CG32" s="5">
        <v>0</v>
      </c>
      <c r="CH32" s="8">
        <v>0</v>
      </c>
      <c r="CI32" s="6">
        <v>0</v>
      </c>
      <c r="CJ32" s="5">
        <v>0</v>
      </c>
      <c r="CK32" s="8">
        <v>0</v>
      </c>
      <c r="CL32" s="6">
        <v>0</v>
      </c>
      <c r="CM32" s="5">
        <v>0</v>
      </c>
      <c r="CN32" s="8">
        <f t="shared" ref="CN32:CN43" si="76">IF(CL32=0,0,CM32/CL32*1000)</f>
        <v>0</v>
      </c>
      <c r="CO32" s="6">
        <v>0</v>
      </c>
      <c r="CP32" s="5">
        <v>0</v>
      </c>
      <c r="CQ32" s="8">
        <v>0</v>
      </c>
      <c r="CR32" s="6">
        <v>0</v>
      </c>
      <c r="CS32" s="5">
        <v>0</v>
      </c>
      <c r="CT32" s="8">
        <v>0</v>
      </c>
      <c r="CU32" s="6">
        <v>0</v>
      </c>
      <c r="CV32" s="5">
        <v>0</v>
      </c>
      <c r="CW32" s="8">
        <v>0</v>
      </c>
      <c r="CX32" s="6">
        <v>0</v>
      </c>
      <c r="CY32" s="5">
        <v>0</v>
      </c>
      <c r="CZ32" s="8">
        <v>0</v>
      </c>
      <c r="DA32" s="6">
        <v>0</v>
      </c>
      <c r="DB32" s="5">
        <v>0</v>
      </c>
      <c r="DC32" s="8">
        <f t="shared" ref="DC32:DC43" si="77">IF(DA32=0,0,DB32/DA32*1000)</f>
        <v>0</v>
      </c>
      <c r="DD32" s="6">
        <v>0</v>
      </c>
      <c r="DE32" s="5">
        <v>0</v>
      </c>
      <c r="DF32" s="8">
        <v>0</v>
      </c>
      <c r="DG32" s="6">
        <v>0</v>
      </c>
      <c r="DH32" s="5">
        <v>0</v>
      </c>
      <c r="DI32" s="8">
        <v>0</v>
      </c>
      <c r="DJ32" s="6">
        <v>0</v>
      </c>
      <c r="DK32" s="5">
        <v>0</v>
      </c>
      <c r="DL32" s="8">
        <v>0</v>
      </c>
      <c r="DM32" s="6">
        <v>0</v>
      </c>
      <c r="DN32" s="5">
        <v>0</v>
      </c>
      <c r="DO32" s="8">
        <v>0</v>
      </c>
      <c r="DP32" s="6">
        <v>0</v>
      </c>
      <c r="DQ32" s="5">
        <v>0</v>
      </c>
      <c r="DR32" s="8">
        <v>0</v>
      </c>
      <c r="DS32" s="6">
        <v>0</v>
      </c>
      <c r="DT32" s="5">
        <v>0</v>
      </c>
      <c r="DU32" s="8">
        <v>0</v>
      </c>
      <c r="DV32" s="6">
        <v>0</v>
      </c>
      <c r="DW32" s="5">
        <v>0</v>
      </c>
      <c r="DX32" s="8">
        <v>0</v>
      </c>
      <c r="DY32" s="6">
        <v>1</v>
      </c>
      <c r="DZ32" s="5">
        <v>6</v>
      </c>
      <c r="EA32" s="8">
        <f t="shared" ref="EA32:EA43" si="78">DZ32/DY32*1000</f>
        <v>6000</v>
      </c>
      <c r="EB32" s="6">
        <v>29</v>
      </c>
      <c r="EC32" s="5">
        <v>170</v>
      </c>
      <c r="ED32" s="8">
        <f t="shared" ref="ED32:ED41" si="79">EC32/EB32*1000</f>
        <v>5862.0689655172409</v>
      </c>
      <c r="EE32" s="6">
        <f t="shared" ref="EE32:EE43" si="80">EB32+DY32+DV32+DP32+DM32+DD32+CX32+CO32+CI32+CC32+BZ32+BW32+BT32+BQ32+BN32+BH32+BB32+AY32+AJ32+X32+O32+L32+I32+F32+C32+EG32</f>
        <v>52</v>
      </c>
      <c r="EF32" s="8">
        <f t="shared" ref="EF32:EF43" si="81">EC32+DZ32+DW32+DQ32+DN32+DE32+CY32+CP32+CJ32+CD32+CA32+BX32+BU32+BR32+BO32+BI32+BC32+AZ32+AK32+Y32+P32+M32+J32+G32+D32+EH32</f>
        <v>307</v>
      </c>
    </row>
    <row r="33" spans="1:136" x14ac:dyDescent="0.3">
      <c r="A33" s="41">
        <v>2006</v>
      </c>
      <c r="B33" s="42" t="s">
        <v>3</v>
      </c>
      <c r="C33" s="6">
        <v>0</v>
      </c>
      <c r="D33" s="5">
        <v>0</v>
      </c>
      <c r="E33" s="8">
        <v>0</v>
      </c>
      <c r="F33" s="6">
        <v>0</v>
      </c>
      <c r="G33" s="5">
        <v>0</v>
      </c>
      <c r="H33" s="8">
        <v>0</v>
      </c>
      <c r="I33" s="6">
        <v>0</v>
      </c>
      <c r="J33" s="5">
        <v>0</v>
      </c>
      <c r="K33" s="8">
        <v>0</v>
      </c>
      <c r="L33" s="6">
        <v>0</v>
      </c>
      <c r="M33" s="5">
        <v>0</v>
      </c>
      <c r="N33" s="8">
        <v>0</v>
      </c>
      <c r="O33" s="6">
        <v>0</v>
      </c>
      <c r="P33" s="5">
        <v>0</v>
      </c>
      <c r="Q33" s="8">
        <v>0</v>
      </c>
      <c r="R33" s="6">
        <v>0</v>
      </c>
      <c r="S33" s="5">
        <v>0</v>
      </c>
      <c r="T33" s="8">
        <v>0</v>
      </c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>
        <v>0</v>
      </c>
      <c r="AB33" s="5">
        <v>0</v>
      </c>
      <c r="AC33" s="8"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>
        <v>0</v>
      </c>
      <c r="AN33" s="5">
        <v>0</v>
      </c>
      <c r="AO33" s="8">
        <f t="shared" si="75"/>
        <v>0</v>
      </c>
      <c r="AP33" s="6"/>
      <c r="AQ33" s="5"/>
      <c r="AR33" s="8"/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0</v>
      </c>
      <c r="AZ33" s="5">
        <v>0</v>
      </c>
      <c r="BA33" s="8">
        <v>0</v>
      </c>
      <c r="BB33" s="6">
        <v>0</v>
      </c>
      <c r="BC33" s="5">
        <v>0</v>
      </c>
      <c r="BD33" s="8">
        <v>0</v>
      </c>
      <c r="BE33" s="6">
        <v>0</v>
      </c>
      <c r="BF33" s="5">
        <v>0</v>
      </c>
      <c r="BG33" s="8">
        <v>0</v>
      </c>
      <c r="BH33" s="6">
        <v>0</v>
      </c>
      <c r="BI33" s="5">
        <v>0</v>
      </c>
      <c r="BJ33" s="8">
        <v>0</v>
      </c>
      <c r="BK33" s="6">
        <v>0</v>
      </c>
      <c r="BL33" s="5">
        <v>0</v>
      </c>
      <c r="BM33" s="8">
        <v>0</v>
      </c>
      <c r="BN33" s="6">
        <v>31</v>
      </c>
      <c r="BO33" s="5">
        <v>126</v>
      </c>
      <c r="BP33" s="8">
        <f t="shared" ref="BP33" si="82">BO33/BN33*1000</f>
        <v>4064.516129032258</v>
      </c>
      <c r="BQ33" s="6">
        <v>0</v>
      </c>
      <c r="BR33" s="5">
        <v>0</v>
      </c>
      <c r="BS33" s="8">
        <v>0</v>
      </c>
      <c r="BT33" s="6">
        <v>0</v>
      </c>
      <c r="BU33" s="5">
        <v>0</v>
      </c>
      <c r="BV33" s="8">
        <v>0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0</v>
      </c>
      <c r="CG33" s="5">
        <v>0</v>
      </c>
      <c r="CH33" s="8">
        <v>0</v>
      </c>
      <c r="CI33" s="6">
        <v>0</v>
      </c>
      <c r="CJ33" s="5">
        <v>0</v>
      </c>
      <c r="CK33" s="8">
        <v>0</v>
      </c>
      <c r="CL33" s="6">
        <v>0</v>
      </c>
      <c r="CM33" s="5">
        <v>0</v>
      </c>
      <c r="CN33" s="8">
        <f t="shared" si="76"/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v>0</v>
      </c>
      <c r="CX33" s="6">
        <v>0</v>
      </c>
      <c r="CY33" s="5">
        <v>0</v>
      </c>
      <c r="CZ33" s="8">
        <v>0</v>
      </c>
      <c r="DA33" s="6">
        <v>0</v>
      </c>
      <c r="DB33" s="5">
        <v>0</v>
      </c>
      <c r="DC33" s="8">
        <f t="shared" si="77"/>
        <v>0</v>
      </c>
      <c r="DD33" s="6">
        <v>0</v>
      </c>
      <c r="DE33" s="5">
        <v>0</v>
      </c>
      <c r="DF33" s="8">
        <v>0</v>
      </c>
      <c r="DG33" s="6">
        <v>0</v>
      </c>
      <c r="DH33" s="5">
        <v>0</v>
      </c>
      <c r="DI33" s="8">
        <v>0</v>
      </c>
      <c r="DJ33" s="6">
        <v>0</v>
      </c>
      <c r="DK33" s="5">
        <v>0</v>
      </c>
      <c r="DL33" s="8">
        <v>0</v>
      </c>
      <c r="DM33" s="6">
        <v>0</v>
      </c>
      <c r="DN33" s="5">
        <v>0</v>
      </c>
      <c r="DO33" s="8">
        <v>0</v>
      </c>
      <c r="DP33" s="6">
        <v>0</v>
      </c>
      <c r="DQ33" s="5">
        <v>0</v>
      </c>
      <c r="DR33" s="8">
        <v>0</v>
      </c>
      <c r="DS33" s="6">
        <v>0</v>
      </c>
      <c r="DT33" s="5">
        <v>0</v>
      </c>
      <c r="DU33" s="8">
        <v>0</v>
      </c>
      <c r="DV33" s="6">
        <v>0</v>
      </c>
      <c r="DW33" s="5">
        <v>0</v>
      </c>
      <c r="DX33" s="8">
        <v>0</v>
      </c>
      <c r="DY33" s="6">
        <v>1</v>
      </c>
      <c r="DZ33" s="5">
        <v>3</v>
      </c>
      <c r="EA33" s="8">
        <f t="shared" si="78"/>
        <v>3000</v>
      </c>
      <c r="EB33" s="6">
        <v>0</v>
      </c>
      <c r="EC33" s="5">
        <v>0</v>
      </c>
      <c r="ED33" s="8">
        <v>0</v>
      </c>
      <c r="EE33" s="6">
        <f t="shared" si="80"/>
        <v>32</v>
      </c>
      <c r="EF33" s="8">
        <f t="shared" si="81"/>
        <v>129</v>
      </c>
    </row>
    <row r="34" spans="1:136" x14ac:dyDescent="0.3">
      <c r="A34" s="41">
        <v>2006</v>
      </c>
      <c r="B34" s="42" t="s">
        <v>4</v>
      </c>
      <c r="C34" s="6">
        <v>0</v>
      </c>
      <c r="D34" s="5">
        <v>0</v>
      </c>
      <c r="E34" s="8">
        <v>0</v>
      </c>
      <c r="F34" s="6">
        <v>0</v>
      </c>
      <c r="G34" s="5">
        <v>0</v>
      </c>
      <c r="H34" s="8">
        <v>0</v>
      </c>
      <c r="I34" s="6">
        <v>0</v>
      </c>
      <c r="J34" s="5">
        <v>0</v>
      </c>
      <c r="K34" s="8">
        <v>0</v>
      </c>
      <c r="L34" s="6">
        <v>0</v>
      </c>
      <c r="M34" s="5">
        <v>0</v>
      </c>
      <c r="N34" s="8">
        <v>0</v>
      </c>
      <c r="O34" s="6">
        <v>0</v>
      </c>
      <c r="P34" s="5">
        <v>0</v>
      </c>
      <c r="Q34" s="8">
        <v>0</v>
      </c>
      <c r="R34" s="6">
        <v>0</v>
      </c>
      <c r="S34" s="5">
        <v>0</v>
      </c>
      <c r="T34" s="8">
        <v>0</v>
      </c>
      <c r="U34" s="6">
        <v>0</v>
      </c>
      <c r="V34" s="5">
        <v>0</v>
      </c>
      <c r="W34" s="8">
        <v>0</v>
      </c>
      <c r="X34" s="6">
        <v>57</v>
      </c>
      <c r="Y34" s="5">
        <v>319</v>
      </c>
      <c r="Z34" s="8">
        <f t="shared" ref="Z34:Z40" si="83">Y34/X34*1000</f>
        <v>5596.4912280701756</v>
      </c>
      <c r="AA34" s="6">
        <v>0</v>
      </c>
      <c r="AB34" s="5">
        <v>0</v>
      </c>
      <c r="AC34" s="8"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>
        <v>0</v>
      </c>
      <c r="AN34" s="5">
        <v>0</v>
      </c>
      <c r="AO34" s="8">
        <f t="shared" si="75"/>
        <v>0</v>
      </c>
      <c r="AP34" s="6"/>
      <c r="AQ34" s="5"/>
      <c r="AR34" s="8"/>
      <c r="AS34" s="6">
        <v>0</v>
      </c>
      <c r="AT34" s="5">
        <v>0</v>
      </c>
      <c r="AU34" s="8">
        <v>0</v>
      </c>
      <c r="AV34" s="6">
        <v>0</v>
      </c>
      <c r="AW34" s="5">
        <v>0</v>
      </c>
      <c r="AX34" s="8">
        <v>0</v>
      </c>
      <c r="AY34" s="6">
        <v>0</v>
      </c>
      <c r="AZ34" s="5">
        <v>0</v>
      </c>
      <c r="BA34" s="8">
        <v>0</v>
      </c>
      <c r="BB34" s="6">
        <v>0</v>
      </c>
      <c r="BC34" s="5">
        <v>0</v>
      </c>
      <c r="BD34" s="8">
        <v>0</v>
      </c>
      <c r="BE34" s="6">
        <v>0</v>
      </c>
      <c r="BF34" s="5">
        <v>0</v>
      </c>
      <c r="BG34" s="8">
        <v>0</v>
      </c>
      <c r="BH34" s="6">
        <v>0</v>
      </c>
      <c r="BI34" s="5">
        <v>0</v>
      </c>
      <c r="BJ34" s="8">
        <v>0</v>
      </c>
      <c r="BK34" s="6">
        <v>0</v>
      </c>
      <c r="BL34" s="5">
        <v>0</v>
      </c>
      <c r="BM34" s="8">
        <v>0</v>
      </c>
      <c r="BN34" s="6">
        <v>0</v>
      </c>
      <c r="BO34" s="5">
        <v>0</v>
      </c>
      <c r="BP34" s="8">
        <v>0</v>
      </c>
      <c r="BQ34" s="6">
        <v>0</v>
      </c>
      <c r="BR34" s="5">
        <v>0</v>
      </c>
      <c r="BS34" s="8">
        <v>0</v>
      </c>
      <c r="BT34" s="6">
        <v>0</v>
      </c>
      <c r="BU34" s="5">
        <v>0</v>
      </c>
      <c r="BV34" s="8">
        <v>0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0</v>
      </c>
      <c r="CJ34" s="5">
        <v>0</v>
      </c>
      <c r="CK34" s="8">
        <v>0</v>
      </c>
      <c r="CL34" s="6">
        <v>0</v>
      </c>
      <c r="CM34" s="5">
        <v>0</v>
      </c>
      <c r="CN34" s="8">
        <f t="shared" si="76"/>
        <v>0</v>
      </c>
      <c r="CO34" s="6">
        <v>0</v>
      </c>
      <c r="CP34" s="5">
        <v>0</v>
      </c>
      <c r="CQ34" s="8">
        <v>0</v>
      </c>
      <c r="CR34" s="6">
        <v>0</v>
      </c>
      <c r="CS34" s="5">
        <v>0</v>
      </c>
      <c r="CT34" s="8">
        <v>0</v>
      </c>
      <c r="CU34" s="6">
        <v>0</v>
      </c>
      <c r="CV34" s="5">
        <v>0</v>
      </c>
      <c r="CW34" s="8">
        <v>0</v>
      </c>
      <c r="CX34" s="6">
        <v>0</v>
      </c>
      <c r="CY34" s="5">
        <v>0</v>
      </c>
      <c r="CZ34" s="8">
        <v>0</v>
      </c>
      <c r="DA34" s="6">
        <v>0</v>
      </c>
      <c r="DB34" s="5">
        <v>0</v>
      </c>
      <c r="DC34" s="8">
        <f t="shared" si="77"/>
        <v>0</v>
      </c>
      <c r="DD34" s="6">
        <v>0</v>
      </c>
      <c r="DE34" s="5">
        <v>0</v>
      </c>
      <c r="DF34" s="8">
        <v>0</v>
      </c>
      <c r="DG34" s="6">
        <v>0</v>
      </c>
      <c r="DH34" s="5">
        <v>0</v>
      </c>
      <c r="DI34" s="8">
        <v>0</v>
      </c>
      <c r="DJ34" s="6">
        <v>0</v>
      </c>
      <c r="DK34" s="5">
        <v>0</v>
      </c>
      <c r="DL34" s="8">
        <v>0</v>
      </c>
      <c r="DM34" s="6">
        <v>0</v>
      </c>
      <c r="DN34" s="5">
        <v>0</v>
      </c>
      <c r="DO34" s="8">
        <v>0</v>
      </c>
      <c r="DP34" s="6">
        <v>0</v>
      </c>
      <c r="DQ34" s="5">
        <v>0</v>
      </c>
      <c r="DR34" s="8">
        <v>0</v>
      </c>
      <c r="DS34" s="6">
        <v>0</v>
      </c>
      <c r="DT34" s="5">
        <v>0</v>
      </c>
      <c r="DU34" s="8">
        <v>0</v>
      </c>
      <c r="DV34" s="6">
        <v>0</v>
      </c>
      <c r="DW34" s="5">
        <v>0</v>
      </c>
      <c r="DX34" s="8">
        <v>0</v>
      </c>
      <c r="DY34" s="6">
        <v>5</v>
      </c>
      <c r="DZ34" s="5">
        <v>27</v>
      </c>
      <c r="EA34" s="8">
        <f t="shared" si="78"/>
        <v>5400</v>
      </c>
      <c r="EB34" s="6">
        <v>31</v>
      </c>
      <c r="EC34" s="5">
        <v>151</v>
      </c>
      <c r="ED34" s="8">
        <f t="shared" si="79"/>
        <v>4870.9677419354839</v>
      </c>
      <c r="EE34" s="6">
        <f t="shared" si="80"/>
        <v>93</v>
      </c>
      <c r="EF34" s="8">
        <f t="shared" si="81"/>
        <v>497</v>
      </c>
    </row>
    <row r="35" spans="1:136" x14ac:dyDescent="0.3">
      <c r="A35" s="41">
        <v>2006</v>
      </c>
      <c r="B35" s="42" t="s">
        <v>5</v>
      </c>
      <c r="C35" s="6">
        <v>0</v>
      </c>
      <c r="D35" s="5">
        <v>0</v>
      </c>
      <c r="E35" s="8">
        <v>0</v>
      </c>
      <c r="F35" s="6">
        <v>0</v>
      </c>
      <c r="G35" s="5">
        <v>0</v>
      </c>
      <c r="H35" s="8">
        <v>0</v>
      </c>
      <c r="I35" s="6">
        <v>0</v>
      </c>
      <c r="J35" s="5">
        <v>0</v>
      </c>
      <c r="K35" s="8">
        <v>0</v>
      </c>
      <c r="L35" s="6">
        <v>0</v>
      </c>
      <c r="M35" s="5">
        <v>0</v>
      </c>
      <c r="N35" s="8">
        <v>0</v>
      </c>
      <c r="O35" s="6">
        <v>0</v>
      </c>
      <c r="P35" s="5">
        <v>0</v>
      </c>
      <c r="Q35" s="8">
        <v>0</v>
      </c>
      <c r="R35" s="6">
        <v>0</v>
      </c>
      <c r="S35" s="5">
        <v>0</v>
      </c>
      <c r="T35" s="8">
        <v>0</v>
      </c>
      <c r="U35" s="6">
        <v>0</v>
      </c>
      <c r="V35" s="5">
        <v>0</v>
      </c>
      <c r="W35" s="8">
        <v>0</v>
      </c>
      <c r="X35" s="6">
        <v>36</v>
      </c>
      <c r="Y35" s="5">
        <v>249</v>
      </c>
      <c r="Z35" s="8">
        <f t="shared" si="83"/>
        <v>6916.666666666667</v>
      </c>
      <c r="AA35" s="6">
        <v>0</v>
      </c>
      <c r="AB35" s="5">
        <v>0</v>
      </c>
      <c r="AC35" s="8"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>
        <v>0</v>
      </c>
      <c r="AN35" s="5">
        <v>0</v>
      </c>
      <c r="AO35" s="8">
        <f t="shared" si="75"/>
        <v>0</v>
      </c>
      <c r="AP35" s="6"/>
      <c r="AQ35" s="5"/>
      <c r="AR35" s="8"/>
      <c r="AS35" s="6">
        <v>0</v>
      </c>
      <c r="AT35" s="5">
        <v>0</v>
      </c>
      <c r="AU35" s="8">
        <v>0</v>
      </c>
      <c r="AV35" s="6">
        <v>0</v>
      </c>
      <c r="AW35" s="5">
        <v>0</v>
      </c>
      <c r="AX35" s="8">
        <v>0</v>
      </c>
      <c r="AY35" s="6">
        <v>0</v>
      </c>
      <c r="AZ35" s="5">
        <v>0</v>
      </c>
      <c r="BA35" s="8">
        <v>0</v>
      </c>
      <c r="BB35" s="6">
        <v>0</v>
      </c>
      <c r="BC35" s="5">
        <v>0</v>
      </c>
      <c r="BD35" s="8">
        <v>0</v>
      </c>
      <c r="BE35" s="6">
        <v>0</v>
      </c>
      <c r="BF35" s="5">
        <v>0</v>
      </c>
      <c r="BG35" s="8">
        <v>0</v>
      </c>
      <c r="BH35" s="6">
        <v>0</v>
      </c>
      <c r="BI35" s="5">
        <v>0</v>
      </c>
      <c r="BJ35" s="8">
        <v>0</v>
      </c>
      <c r="BK35" s="6">
        <v>0</v>
      </c>
      <c r="BL35" s="5">
        <v>0</v>
      </c>
      <c r="BM35" s="8">
        <v>0</v>
      </c>
      <c r="BN35" s="6">
        <v>0</v>
      </c>
      <c r="BO35" s="5">
        <v>0</v>
      </c>
      <c r="BP35" s="8">
        <v>0</v>
      </c>
      <c r="BQ35" s="6">
        <v>0</v>
      </c>
      <c r="BR35" s="5">
        <v>0</v>
      </c>
      <c r="BS35" s="8">
        <v>0</v>
      </c>
      <c r="BT35" s="6">
        <v>0</v>
      </c>
      <c r="BU35" s="5">
        <v>0</v>
      </c>
      <c r="BV35" s="8">
        <v>0</v>
      </c>
      <c r="BW35" s="6">
        <v>0</v>
      </c>
      <c r="BX35" s="5">
        <v>0</v>
      </c>
      <c r="BY35" s="8"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0</v>
      </c>
      <c r="CJ35" s="5">
        <v>0</v>
      </c>
      <c r="CK35" s="8">
        <v>0</v>
      </c>
      <c r="CL35" s="6">
        <v>0</v>
      </c>
      <c r="CM35" s="5">
        <v>0</v>
      </c>
      <c r="CN35" s="8">
        <f t="shared" si="76"/>
        <v>0</v>
      </c>
      <c r="CO35" s="6">
        <v>0</v>
      </c>
      <c r="CP35" s="5">
        <v>0</v>
      </c>
      <c r="CQ35" s="8">
        <v>0</v>
      </c>
      <c r="CR35" s="6">
        <v>0</v>
      </c>
      <c r="CS35" s="5">
        <v>0</v>
      </c>
      <c r="CT35" s="8">
        <v>0</v>
      </c>
      <c r="CU35" s="6">
        <v>0</v>
      </c>
      <c r="CV35" s="5">
        <v>0</v>
      </c>
      <c r="CW35" s="8">
        <v>0</v>
      </c>
      <c r="CX35" s="6">
        <v>0</v>
      </c>
      <c r="CY35" s="5">
        <v>0</v>
      </c>
      <c r="CZ35" s="8">
        <v>0</v>
      </c>
      <c r="DA35" s="6">
        <v>0</v>
      </c>
      <c r="DB35" s="5">
        <v>0</v>
      </c>
      <c r="DC35" s="8">
        <f t="shared" si="77"/>
        <v>0</v>
      </c>
      <c r="DD35" s="6">
        <v>0</v>
      </c>
      <c r="DE35" s="5">
        <v>0</v>
      </c>
      <c r="DF35" s="8">
        <v>0</v>
      </c>
      <c r="DG35" s="6">
        <v>0</v>
      </c>
      <c r="DH35" s="5">
        <v>0</v>
      </c>
      <c r="DI35" s="8">
        <v>0</v>
      </c>
      <c r="DJ35" s="6">
        <v>0</v>
      </c>
      <c r="DK35" s="5">
        <v>0</v>
      </c>
      <c r="DL35" s="8">
        <v>0</v>
      </c>
      <c r="DM35" s="6">
        <v>0</v>
      </c>
      <c r="DN35" s="5">
        <v>0</v>
      </c>
      <c r="DO35" s="8">
        <v>0</v>
      </c>
      <c r="DP35" s="6">
        <v>0</v>
      </c>
      <c r="DQ35" s="5">
        <v>0</v>
      </c>
      <c r="DR35" s="8">
        <v>0</v>
      </c>
      <c r="DS35" s="6">
        <v>0</v>
      </c>
      <c r="DT35" s="5">
        <v>0</v>
      </c>
      <c r="DU35" s="8">
        <v>0</v>
      </c>
      <c r="DV35" s="6">
        <v>0</v>
      </c>
      <c r="DW35" s="5">
        <v>0</v>
      </c>
      <c r="DX35" s="8">
        <v>0</v>
      </c>
      <c r="DY35" s="6">
        <v>0</v>
      </c>
      <c r="DZ35" s="5">
        <v>0</v>
      </c>
      <c r="EA35" s="8">
        <v>0</v>
      </c>
      <c r="EB35" s="6">
        <v>0</v>
      </c>
      <c r="EC35" s="5">
        <v>0</v>
      </c>
      <c r="ED35" s="8">
        <v>0</v>
      </c>
      <c r="EE35" s="6">
        <f t="shared" si="80"/>
        <v>36</v>
      </c>
      <c r="EF35" s="8">
        <f t="shared" si="81"/>
        <v>249</v>
      </c>
    </row>
    <row r="36" spans="1:136" x14ac:dyDescent="0.3">
      <c r="A36" s="41">
        <v>2006</v>
      </c>
      <c r="B36" s="42" t="s">
        <v>6</v>
      </c>
      <c r="C36" s="6">
        <v>0</v>
      </c>
      <c r="D36" s="5">
        <v>0</v>
      </c>
      <c r="E36" s="8">
        <v>0</v>
      </c>
      <c r="F36" s="6">
        <v>0</v>
      </c>
      <c r="G36" s="5">
        <v>0</v>
      </c>
      <c r="H36" s="8">
        <v>0</v>
      </c>
      <c r="I36" s="6">
        <v>0</v>
      </c>
      <c r="J36" s="5">
        <v>0</v>
      </c>
      <c r="K36" s="8">
        <v>0</v>
      </c>
      <c r="L36" s="6">
        <v>0</v>
      </c>
      <c r="M36" s="5">
        <v>0</v>
      </c>
      <c r="N36" s="8">
        <v>0</v>
      </c>
      <c r="O36" s="6">
        <v>0</v>
      </c>
      <c r="P36" s="5">
        <v>0</v>
      </c>
      <c r="Q36" s="8">
        <v>0</v>
      </c>
      <c r="R36" s="6">
        <v>0</v>
      </c>
      <c r="S36" s="5">
        <v>0</v>
      </c>
      <c r="T36" s="8">
        <v>0</v>
      </c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>
        <v>0</v>
      </c>
      <c r="AB36" s="5">
        <v>0</v>
      </c>
      <c r="AC36" s="8">
        <v>0</v>
      </c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v>0</v>
      </c>
      <c r="AJ36" s="6">
        <v>0</v>
      </c>
      <c r="AK36" s="5">
        <v>0</v>
      </c>
      <c r="AL36" s="8">
        <v>0</v>
      </c>
      <c r="AM36" s="6">
        <v>0</v>
      </c>
      <c r="AN36" s="5">
        <v>0</v>
      </c>
      <c r="AO36" s="8">
        <f t="shared" si="75"/>
        <v>0</v>
      </c>
      <c r="AP36" s="6"/>
      <c r="AQ36" s="5"/>
      <c r="AR36" s="8"/>
      <c r="AS36" s="6">
        <v>0</v>
      </c>
      <c r="AT36" s="5">
        <v>0</v>
      </c>
      <c r="AU36" s="8">
        <v>0</v>
      </c>
      <c r="AV36" s="6">
        <v>0</v>
      </c>
      <c r="AW36" s="5">
        <v>0</v>
      </c>
      <c r="AX36" s="8">
        <v>0</v>
      </c>
      <c r="AY36" s="6">
        <v>0</v>
      </c>
      <c r="AZ36" s="5">
        <v>0</v>
      </c>
      <c r="BA36" s="8">
        <v>0</v>
      </c>
      <c r="BB36" s="6">
        <v>0</v>
      </c>
      <c r="BC36" s="5">
        <v>0</v>
      </c>
      <c r="BD36" s="8">
        <v>0</v>
      </c>
      <c r="BE36" s="6">
        <v>0</v>
      </c>
      <c r="BF36" s="5">
        <v>0</v>
      </c>
      <c r="BG36" s="8">
        <v>0</v>
      </c>
      <c r="BH36" s="6">
        <v>0</v>
      </c>
      <c r="BI36" s="5">
        <v>0</v>
      </c>
      <c r="BJ36" s="8">
        <v>0</v>
      </c>
      <c r="BK36" s="6">
        <v>0</v>
      </c>
      <c r="BL36" s="5">
        <v>0</v>
      </c>
      <c r="BM36" s="8">
        <v>0</v>
      </c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0</v>
      </c>
      <c r="BU36" s="5">
        <v>0</v>
      </c>
      <c r="BV36" s="8">
        <v>0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0</v>
      </c>
      <c r="CG36" s="5">
        <v>0</v>
      </c>
      <c r="CH36" s="8">
        <v>0</v>
      </c>
      <c r="CI36" s="6">
        <v>0</v>
      </c>
      <c r="CJ36" s="5">
        <v>0</v>
      </c>
      <c r="CK36" s="8">
        <v>0</v>
      </c>
      <c r="CL36" s="6">
        <v>0</v>
      </c>
      <c r="CM36" s="5">
        <v>0</v>
      </c>
      <c r="CN36" s="8">
        <f t="shared" si="76"/>
        <v>0</v>
      </c>
      <c r="CO36" s="6">
        <v>0</v>
      </c>
      <c r="CP36" s="5">
        <v>0</v>
      </c>
      <c r="CQ36" s="8">
        <v>0</v>
      </c>
      <c r="CR36" s="6">
        <v>0</v>
      </c>
      <c r="CS36" s="5">
        <v>0</v>
      </c>
      <c r="CT36" s="8">
        <v>0</v>
      </c>
      <c r="CU36" s="6">
        <v>0</v>
      </c>
      <c r="CV36" s="5">
        <v>0</v>
      </c>
      <c r="CW36" s="8">
        <v>0</v>
      </c>
      <c r="CX36" s="6">
        <v>0</v>
      </c>
      <c r="CY36" s="5">
        <v>0</v>
      </c>
      <c r="CZ36" s="8">
        <v>0</v>
      </c>
      <c r="DA36" s="6">
        <v>0</v>
      </c>
      <c r="DB36" s="5">
        <v>0</v>
      </c>
      <c r="DC36" s="8">
        <f t="shared" si="77"/>
        <v>0</v>
      </c>
      <c r="DD36" s="6">
        <v>0</v>
      </c>
      <c r="DE36" s="5">
        <v>0</v>
      </c>
      <c r="DF36" s="8">
        <v>0</v>
      </c>
      <c r="DG36" s="6">
        <v>0</v>
      </c>
      <c r="DH36" s="5">
        <v>0</v>
      </c>
      <c r="DI36" s="8">
        <v>0</v>
      </c>
      <c r="DJ36" s="6">
        <v>0</v>
      </c>
      <c r="DK36" s="5">
        <v>0</v>
      </c>
      <c r="DL36" s="8">
        <v>0</v>
      </c>
      <c r="DM36" s="6">
        <v>0</v>
      </c>
      <c r="DN36" s="5">
        <v>0</v>
      </c>
      <c r="DO36" s="8">
        <v>0</v>
      </c>
      <c r="DP36" s="6">
        <v>0</v>
      </c>
      <c r="DQ36" s="5">
        <v>0</v>
      </c>
      <c r="DR36" s="8">
        <v>0</v>
      </c>
      <c r="DS36" s="6">
        <v>0</v>
      </c>
      <c r="DT36" s="5">
        <v>0</v>
      </c>
      <c r="DU36" s="8">
        <v>0</v>
      </c>
      <c r="DV36" s="6">
        <v>0</v>
      </c>
      <c r="DW36" s="5">
        <v>0</v>
      </c>
      <c r="DX36" s="8">
        <v>0</v>
      </c>
      <c r="DY36" s="6">
        <v>0</v>
      </c>
      <c r="DZ36" s="5">
        <v>0</v>
      </c>
      <c r="EA36" s="8">
        <v>0</v>
      </c>
      <c r="EB36" s="6">
        <v>0</v>
      </c>
      <c r="EC36" s="5">
        <v>0</v>
      </c>
      <c r="ED36" s="8">
        <v>0</v>
      </c>
      <c r="EE36" s="6">
        <f t="shared" si="80"/>
        <v>0</v>
      </c>
      <c r="EF36" s="8">
        <f t="shared" si="81"/>
        <v>0</v>
      </c>
    </row>
    <row r="37" spans="1:136" x14ac:dyDescent="0.3">
      <c r="A37" s="41">
        <v>2006</v>
      </c>
      <c r="B37" s="42" t="s">
        <v>7</v>
      </c>
      <c r="C37" s="6">
        <v>0</v>
      </c>
      <c r="D37" s="5">
        <v>0</v>
      </c>
      <c r="E37" s="8">
        <v>0</v>
      </c>
      <c r="F37" s="6">
        <v>0</v>
      </c>
      <c r="G37" s="5">
        <v>0</v>
      </c>
      <c r="H37" s="8">
        <v>0</v>
      </c>
      <c r="I37" s="6">
        <v>0</v>
      </c>
      <c r="J37" s="5">
        <v>0</v>
      </c>
      <c r="K37" s="8">
        <v>0</v>
      </c>
      <c r="L37" s="6">
        <v>0</v>
      </c>
      <c r="M37" s="5">
        <v>0</v>
      </c>
      <c r="N37" s="8">
        <v>0</v>
      </c>
      <c r="O37" s="6">
        <v>0</v>
      </c>
      <c r="P37" s="5">
        <v>0</v>
      </c>
      <c r="Q37" s="8">
        <v>0</v>
      </c>
      <c r="R37" s="6">
        <v>0</v>
      </c>
      <c r="S37" s="5">
        <v>0</v>
      </c>
      <c r="T37" s="8">
        <v>0</v>
      </c>
      <c r="U37" s="6">
        <v>0</v>
      </c>
      <c r="V37" s="5">
        <v>0</v>
      </c>
      <c r="W37" s="8">
        <v>0</v>
      </c>
      <c r="X37" s="6">
        <v>22</v>
      </c>
      <c r="Y37" s="5">
        <v>141</v>
      </c>
      <c r="Z37" s="8">
        <f t="shared" si="83"/>
        <v>6409.090909090909</v>
      </c>
      <c r="AA37" s="6">
        <v>0</v>
      </c>
      <c r="AB37" s="5">
        <v>0</v>
      </c>
      <c r="AC37" s="8">
        <v>0</v>
      </c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v>0</v>
      </c>
      <c r="AM37" s="6">
        <v>0</v>
      </c>
      <c r="AN37" s="5">
        <v>0</v>
      </c>
      <c r="AO37" s="8">
        <f t="shared" si="75"/>
        <v>0</v>
      </c>
      <c r="AP37" s="6"/>
      <c r="AQ37" s="5"/>
      <c r="AR37" s="8"/>
      <c r="AS37" s="6">
        <v>0</v>
      </c>
      <c r="AT37" s="5">
        <v>0</v>
      </c>
      <c r="AU37" s="8">
        <v>0</v>
      </c>
      <c r="AV37" s="6">
        <v>0</v>
      </c>
      <c r="AW37" s="5">
        <v>0</v>
      </c>
      <c r="AX37" s="8">
        <v>0</v>
      </c>
      <c r="AY37" s="6">
        <v>0</v>
      </c>
      <c r="AZ37" s="5">
        <v>0</v>
      </c>
      <c r="BA37" s="8">
        <v>0</v>
      </c>
      <c r="BB37" s="6">
        <v>0</v>
      </c>
      <c r="BC37" s="5">
        <v>0</v>
      </c>
      <c r="BD37" s="8">
        <v>0</v>
      </c>
      <c r="BE37" s="6">
        <v>0</v>
      </c>
      <c r="BF37" s="5">
        <v>0</v>
      </c>
      <c r="BG37" s="8">
        <v>0</v>
      </c>
      <c r="BH37" s="6">
        <v>0</v>
      </c>
      <c r="BI37" s="5">
        <v>0</v>
      </c>
      <c r="BJ37" s="8">
        <v>0</v>
      </c>
      <c r="BK37" s="6">
        <v>0</v>
      </c>
      <c r="BL37" s="5">
        <v>0</v>
      </c>
      <c r="BM37" s="8">
        <v>0</v>
      </c>
      <c r="BN37" s="6">
        <v>0</v>
      </c>
      <c r="BO37" s="5">
        <v>0</v>
      </c>
      <c r="BP37" s="8">
        <v>0</v>
      </c>
      <c r="BQ37" s="6">
        <v>0</v>
      </c>
      <c r="BR37" s="5">
        <v>0</v>
      </c>
      <c r="BS37" s="8">
        <v>0</v>
      </c>
      <c r="BT37" s="6">
        <v>0</v>
      </c>
      <c r="BU37" s="5">
        <v>0</v>
      </c>
      <c r="BV37" s="8">
        <v>0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0</v>
      </c>
      <c r="CG37" s="5">
        <v>0</v>
      </c>
      <c r="CH37" s="8">
        <v>0</v>
      </c>
      <c r="CI37" s="6">
        <v>0</v>
      </c>
      <c r="CJ37" s="5">
        <v>0</v>
      </c>
      <c r="CK37" s="8">
        <v>0</v>
      </c>
      <c r="CL37" s="6">
        <v>0</v>
      </c>
      <c r="CM37" s="5">
        <v>0</v>
      </c>
      <c r="CN37" s="8">
        <f t="shared" si="76"/>
        <v>0</v>
      </c>
      <c r="CO37" s="6">
        <v>0</v>
      </c>
      <c r="CP37" s="5">
        <v>0</v>
      </c>
      <c r="CQ37" s="8">
        <v>0</v>
      </c>
      <c r="CR37" s="6">
        <v>0</v>
      </c>
      <c r="CS37" s="5">
        <v>0</v>
      </c>
      <c r="CT37" s="8">
        <v>0</v>
      </c>
      <c r="CU37" s="6">
        <v>0</v>
      </c>
      <c r="CV37" s="5">
        <v>0</v>
      </c>
      <c r="CW37" s="8">
        <v>0</v>
      </c>
      <c r="CX37" s="6">
        <v>0</v>
      </c>
      <c r="CY37" s="5">
        <v>0</v>
      </c>
      <c r="CZ37" s="8">
        <v>0</v>
      </c>
      <c r="DA37" s="6">
        <v>0</v>
      </c>
      <c r="DB37" s="5">
        <v>0</v>
      </c>
      <c r="DC37" s="8">
        <f t="shared" si="77"/>
        <v>0</v>
      </c>
      <c r="DD37" s="6">
        <v>0</v>
      </c>
      <c r="DE37" s="5">
        <v>0</v>
      </c>
      <c r="DF37" s="8">
        <v>0</v>
      </c>
      <c r="DG37" s="6">
        <v>0</v>
      </c>
      <c r="DH37" s="5">
        <v>0</v>
      </c>
      <c r="DI37" s="8">
        <v>0</v>
      </c>
      <c r="DJ37" s="6">
        <v>0</v>
      </c>
      <c r="DK37" s="5">
        <v>0</v>
      </c>
      <c r="DL37" s="8">
        <v>0</v>
      </c>
      <c r="DM37" s="6">
        <v>0</v>
      </c>
      <c r="DN37" s="5">
        <v>0</v>
      </c>
      <c r="DO37" s="8">
        <v>0</v>
      </c>
      <c r="DP37" s="6">
        <v>0</v>
      </c>
      <c r="DQ37" s="5">
        <v>0</v>
      </c>
      <c r="DR37" s="8">
        <v>0</v>
      </c>
      <c r="DS37" s="6">
        <v>0</v>
      </c>
      <c r="DT37" s="5">
        <v>0</v>
      </c>
      <c r="DU37" s="8">
        <v>0</v>
      </c>
      <c r="DV37" s="6">
        <v>0</v>
      </c>
      <c r="DW37" s="5">
        <v>0</v>
      </c>
      <c r="DX37" s="8">
        <v>0</v>
      </c>
      <c r="DY37" s="6">
        <v>8</v>
      </c>
      <c r="DZ37" s="5">
        <v>43</v>
      </c>
      <c r="EA37" s="8">
        <f t="shared" si="78"/>
        <v>5375</v>
      </c>
      <c r="EB37" s="6">
        <v>0</v>
      </c>
      <c r="EC37" s="5">
        <v>0</v>
      </c>
      <c r="ED37" s="8">
        <v>0</v>
      </c>
      <c r="EE37" s="6">
        <f t="shared" si="80"/>
        <v>30</v>
      </c>
      <c r="EF37" s="8">
        <f t="shared" si="81"/>
        <v>184</v>
      </c>
    </row>
    <row r="38" spans="1:136" x14ac:dyDescent="0.3">
      <c r="A38" s="41">
        <v>2006</v>
      </c>
      <c r="B38" s="42" t="s">
        <v>8</v>
      </c>
      <c r="C38" s="6">
        <v>0</v>
      </c>
      <c r="D38" s="5">
        <v>0</v>
      </c>
      <c r="E38" s="8">
        <v>0</v>
      </c>
      <c r="F38" s="6">
        <v>0</v>
      </c>
      <c r="G38" s="5">
        <v>0</v>
      </c>
      <c r="H38" s="8">
        <v>0</v>
      </c>
      <c r="I38" s="6">
        <v>0</v>
      </c>
      <c r="J38" s="5">
        <v>0</v>
      </c>
      <c r="K38" s="8">
        <v>0</v>
      </c>
      <c r="L38" s="6">
        <v>0</v>
      </c>
      <c r="M38" s="5">
        <v>0</v>
      </c>
      <c r="N38" s="8">
        <v>0</v>
      </c>
      <c r="O38" s="6">
        <v>0</v>
      </c>
      <c r="P38" s="5">
        <v>0</v>
      </c>
      <c r="Q38" s="8">
        <v>0</v>
      </c>
      <c r="R38" s="6">
        <v>0</v>
      </c>
      <c r="S38" s="5">
        <v>0</v>
      </c>
      <c r="T38" s="8">
        <v>0</v>
      </c>
      <c r="U38" s="6">
        <v>0</v>
      </c>
      <c r="V38" s="5">
        <v>0</v>
      </c>
      <c r="W38" s="8">
        <v>0</v>
      </c>
      <c r="X38" s="6">
        <v>36</v>
      </c>
      <c r="Y38" s="5">
        <v>220</v>
      </c>
      <c r="Z38" s="8">
        <f t="shared" si="83"/>
        <v>6111.1111111111104</v>
      </c>
      <c r="AA38" s="6">
        <v>0</v>
      </c>
      <c r="AB38" s="5">
        <v>0</v>
      </c>
      <c r="AC38" s="8"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v>0</v>
      </c>
      <c r="AM38" s="6">
        <v>0</v>
      </c>
      <c r="AN38" s="5">
        <v>0</v>
      </c>
      <c r="AO38" s="8">
        <f t="shared" si="75"/>
        <v>0</v>
      </c>
      <c r="AP38" s="6"/>
      <c r="AQ38" s="5"/>
      <c r="AR38" s="8"/>
      <c r="AS38" s="6">
        <v>0</v>
      </c>
      <c r="AT38" s="5">
        <v>0</v>
      </c>
      <c r="AU38" s="8">
        <v>0</v>
      </c>
      <c r="AV38" s="6">
        <v>0</v>
      </c>
      <c r="AW38" s="5">
        <v>0</v>
      </c>
      <c r="AX38" s="8">
        <v>0</v>
      </c>
      <c r="AY38" s="6">
        <v>0</v>
      </c>
      <c r="AZ38" s="5">
        <v>0</v>
      </c>
      <c r="BA38" s="8">
        <v>0</v>
      </c>
      <c r="BB38" s="6">
        <v>0</v>
      </c>
      <c r="BC38" s="5">
        <v>0</v>
      </c>
      <c r="BD38" s="8">
        <v>0</v>
      </c>
      <c r="BE38" s="6">
        <v>0</v>
      </c>
      <c r="BF38" s="5">
        <v>0</v>
      </c>
      <c r="BG38" s="8">
        <v>0</v>
      </c>
      <c r="BH38" s="6">
        <v>0</v>
      </c>
      <c r="BI38" s="5">
        <v>0</v>
      </c>
      <c r="BJ38" s="8">
        <v>0</v>
      </c>
      <c r="BK38" s="6">
        <v>0</v>
      </c>
      <c r="BL38" s="5">
        <v>0</v>
      </c>
      <c r="BM38" s="8">
        <v>0</v>
      </c>
      <c r="BN38" s="6">
        <v>0</v>
      </c>
      <c r="BO38" s="5">
        <v>0</v>
      </c>
      <c r="BP38" s="8">
        <v>0</v>
      </c>
      <c r="BQ38" s="6">
        <v>0</v>
      </c>
      <c r="BR38" s="5">
        <v>0</v>
      </c>
      <c r="BS38" s="8">
        <v>0</v>
      </c>
      <c r="BT38" s="6">
        <v>0</v>
      </c>
      <c r="BU38" s="5">
        <v>0</v>
      </c>
      <c r="BV38" s="8">
        <v>0</v>
      </c>
      <c r="BW38" s="6">
        <v>32</v>
      </c>
      <c r="BX38" s="5">
        <v>191</v>
      </c>
      <c r="BY38" s="8">
        <f t="shared" ref="BY38" si="84">BX38/BW38*1000</f>
        <v>5968.75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0</v>
      </c>
      <c r="CG38" s="5">
        <v>0</v>
      </c>
      <c r="CH38" s="8">
        <v>0</v>
      </c>
      <c r="CI38" s="6">
        <v>0</v>
      </c>
      <c r="CJ38" s="5">
        <v>0</v>
      </c>
      <c r="CK38" s="8">
        <v>0</v>
      </c>
      <c r="CL38" s="6">
        <v>0</v>
      </c>
      <c r="CM38" s="5">
        <v>0</v>
      </c>
      <c r="CN38" s="8">
        <f t="shared" si="76"/>
        <v>0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v>0</v>
      </c>
      <c r="CX38" s="6">
        <v>0</v>
      </c>
      <c r="CY38" s="5">
        <v>0</v>
      </c>
      <c r="CZ38" s="8">
        <v>0</v>
      </c>
      <c r="DA38" s="6">
        <v>0</v>
      </c>
      <c r="DB38" s="5">
        <v>0</v>
      </c>
      <c r="DC38" s="8">
        <f t="shared" si="77"/>
        <v>0</v>
      </c>
      <c r="DD38" s="6">
        <v>0</v>
      </c>
      <c r="DE38" s="5">
        <v>0</v>
      </c>
      <c r="DF38" s="8">
        <v>0</v>
      </c>
      <c r="DG38" s="6">
        <v>0</v>
      </c>
      <c r="DH38" s="5">
        <v>0</v>
      </c>
      <c r="DI38" s="8">
        <v>0</v>
      </c>
      <c r="DJ38" s="6">
        <v>0</v>
      </c>
      <c r="DK38" s="5">
        <v>0</v>
      </c>
      <c r="DL38" s="8">
        <v>0</v>
      </c>
      <c r="DM38" s="6">
        <v>0</v>
      </c>
      <c r="DN38" s="5">
        <v>0</v>
      </c>
      <c r="DO38" s="8">
        <v>0</v>
      </c>
      <c r="DP38" s="6">
        <v>0</v>
      </c>
      <c r="DQ38" s="5">
        <v>0</v>
      </c>
      <c r="DR38" s="8">
        <v>0</v>
      </c>
      <c r="DS38" s="6">
        <v>0</v>
      </c>
      <c r="DT38" s="5">
        <v>0</v>
      </c>
      <c r="DU38" s="8">
        <v>0</v>
      </c>
      <c r="DV38" s="6">
        <v>0</v>
      </c>
      <c r="DW38" s="5">
        <v>0</v>
      </c>
      <c r="DX38" s="8">
        <v>0</v>
      </c>
      <c r="DY38" s="6">
        <v>1</v>
      </c>
      <c r="DZ38" s="5">
        <v>7</v>
      </c>
      <c r="EA38" s="8">
        <f t="shared" si="78"/>
        <v>7000</v>
      </c>
      <c r="EB38" s="6">
        <v>0</v>
      </c>
      <c r="EC38" s="5">
        <v>0</v>
      </c>
      <c r="ED38" s="8">
        <v>0</v>
      </c>
      <c r="EE38" s="6">
        <f t="shared" si="80"/>
        <v>69</v>
      </c>
      <c r="EF38" s="8">
        <f t="shared" si="81"/>
        <v>418</v>
      </c>
    </row>
    <row r="39" spans="1:136" x14ac:dyDescent="0.3">
      <c r="A39" s="41">
        <v>2006</v>
      </c>
      <c r="B39" s="42" t="s">
        <v>9</v>
      </c>
      <c r="C39" s="6">
        <v>0</v>
      </c>
      <c r="D39" s="5">
        <v>0</v>
      </c>
      <c r="E39" s="8">
        <v>0</v>
      </c>
      <c r="F39" s="6">
        <v>0</v>
      </c>
      <c r="G39" s="5">
        <v>0</v>
      </c>
      <c r="H39" s="8">
        <v>0</v>
      </c>
      <c r="I39" s="6">
        <v>0</v>
      </c>
      <c r="J39" s="5">
        <v>0</v>
      </c>
      <c r="K39" s="8">
        <v>0</v>
      </c>
      <c r="L39" s="6">
        <v>0</v>
      </c>
      <c r="M39" s="5">
        <v>0</v>
      </c>
      <c r="N39" s="8">
        <v>0</v>
      </c>
      <c r="O39" s="6">
        <v>0</v>
      </c>
      <c r="P39" s="5">
        <v>0</v>
      </c>
      <c r="Q39" s="8">
        <v>0</v>
      </c>
      <c r="R39" s="6">
        <v>0</v>
      </c>
      <c r="S39" s="5">
        <v>0</v>
      </c>
      <c r="T39" s="8">
        <v>0</v>
      </c>
      <c r="U39" s="6">
        <v>0</v>
      </c>
      <c r="V39" s="5">
        <v>0</v>
      </c>
      <c r="W39" s="8">
        <v>0</v>
      </c>
      <c r="X39" s="6">
        <v>36</v>
      </c>
      <c r="Y39" s="5">
        <v>265</v>
      </c>
      <c r="Z39" s="8">
        <f t="shared" si="83"/>
        <v>7361.1111111111104</v>
      </c>
      <c r="AA39" s="6">
        <v>0</v>
      </c>
      <c r="AB39" s="5">
        <v>0</v>
      </c>
      <c r="AC39" s="8">
        <v>0</v>
      </c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>
        <v>0</v>
      </c>
      <c r="AK39" s="5">
        <v>0</v>
      </c>
      <c r="AL39" s="8">
        <v>0</v>
      </c>
      <c r="AM39" s="6">
        <v>0</v>
      </c>
      <c r="AN39" s="5">
        <v>0</v>
      </c>
      <c r="AO39" s="8">
        <f t="shared" si="75"/>
        <v>0</v>
      </c>
      <c r="AP39" s="6"/>
      <c r="AQ39" s="5"/>
      <c r="AR39" s="8"/>
      <c r="AS39" s="6">
        <v>0</v>
      </c>
      <c r="AT39" s="5">
        <v>0</v>
      </c>
      <c r="AU39" s="8">
        <v>0</v>
      </c>
      <c r="AV39" s="6">
        <v>0</v>
      </c>
      <c r="AW39" s="5">
        <v>0</v>
      </c>
      <c r="AX39" s="8">
        <v>0</v>
      </c>
      <c r="AY39" s="6">
        <v>0</v>
      </c>
      <c r="AZ39" s="5">
        <v>0</v>
      </c>
      <c r="BA39" s="8">
        <v>0</v>
      </c>
      <c r="BB39" s="6">
        <v>0</v>
      </c>
      <c r="BC39" s="5">
        <v>0</v>
      </c>
      <c r="BD39" s="8">
        <v>0</v>
      </c>
      <c r="BE39" s="6">
        <v>0</v>
      </c>
      <c r="BF39" s="5">
        <v>0</v>
      </c>
      <c r="BG39" s="8">
        <v>0</v>
      </c>
      <c r="BH39" s="6">
        <v>0</v>
      </c>
      <c r="BI39" s="5">
        <v>0</v>
      </c>
      <c r="BJ39" s="8">
        <v>0</v>
      </c>
      <c r="BK39" s="6">
        <v>0</v>
      </c>
      <c r="BL39" s="5">
        <v>0</v>
      </c>
      <c r="BM39" s="8">
        <v>0</v>
      </c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0</v>
      </c>
      <c r="BU39" s="5">
        <v>0</v>
      </c>
      <c r="BV39" s="8">
        <v>0</v>
      </c>
      <c r="BW39" s="6">
        <v>0</v>
      </c>
      <c r="BX39" s="5">
        <v>0</v>
      </c>
      <c r="BY39" s="8"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0</v>
      </c>
      <c r="CG39" s="5">
        <v>0</v>
      </c>
      <c r="CH39" s="8">
        <v>0</v>
      </c>
      <c r="CI39" s="6">
        <v>0</v>
      </c>
      <c r="CJ39" s="5">
        <v>0</v>
      </c>
      <c r="CK39" s="8">
        <v>0</v>
      </c>
      <c r="CL39" s="6">
        <v>0</v>
      </c>
      <c r="CM39" s="5">
        <v>0</v>
      </c>
      <c r="CN39" s="8">
        <f t="shared" si="76"/>
        <v>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v>0</v>
      </c>
      <c r="CX39" s="6">
        <v>0</v>
      </c>
      <c r="CY39" s="5">
        <v>0</v>
      </c>
      <c r="CZ39" s="8">
        <v>0</v>
      </c>
      <c r="DA39" s="6">
        <v>0</v>
      </c>
      <c r="DB39" s="5">
        <v>0</v>
      </c>
      <c r="DC39" s="8">
        <f t="shared" si="77"/>
        <v>0</v>
      </c>
      <c r="DD39" s="6">
        <v>0</v>
      </c>
      <c r="DE39" s="5">
        <v>0</v>
      </c>
      <c r="DF39" s="8">
        <v>0</v>
      </c>
      <c r="DG39" s="6">
        <v>0</v>
      </c>
      <c r="DH39" s="5">
        <v>0</v>
      </c>
      <c r="DI39" s="8">
        <v>0</v>
      </c>
      <c r="DJ39" s="6">
        <v>0</v>
      </c>
      <c r="DK39" s="5">
        <v>0</v>
      </c>
      <c r="DL39" s="8">
        <v>0</v>
      </c>
      <c r="DM39" s="6">
        <v>0</v>
      </c>
      <c r="DN39" s="5">
        <v>0</v>
      </c>
      <c r="DO39" s="8">
        <v>0</v>
      </c>
      <c r="DP39" s="6">
        <v>0</v>
      </c>
      <c r="DQ39" s="5">
        <v>0</v>
      </c>
      <c r="DR39" s="8">
        <v>0</v>
      </c>
      <c r="DS39" s="6">
        <v>0</v>
      </c>
      <c r="DT39" s="5">
        <v>0</v>
      </c>
      <c r="DU39" s="8">
        <v>0</v>
      </c>
      <c r="DV39" s="6">
        <v>0</v>
      </c>
      <c r="DW39" s="5">
        <v>0</v>
      </c>
      <c r="DX39" s="8">
        <v>0</v>
      </c>
      <c r="DY39" s="6">
        <v>2</v>
      </c>
      <c r="DZ39" s="5">
        <v>9</v>
      </c>
      <c r="EA39" s="8">
        <f t="shared" si="78"/>
        <v>4500</v>
      </c>
      <c r="EB39" s="6">
        <v>0</v>
      </c>
      <c r="EC39" s="5">
        <v>0</v>
      </c>
      <c r="ED39" s="8">
        <v>0</v>
      </c>
      <c r="EE39" s="6">
        <f t="shared" si="80"/>
        <v>38</v>
      </c>
      <c r="EF39" s="8">
        <f t="shared" si="81"/>
        <v>274</v>
      </c>
    </row>
    <row r="40" spans="1:136" x14ac:dyDescent="0.3">
      <c r="A40" s="41">
        <v>2006</v>
      </c>
      <c r="B40" s="42" t="s">
        <v>10</v>
      </c>
      <c r="C40" s="6">
        <v>0</v>
      </c>
      <c r="D40" s="5">
        <v>0</v>
      </c>
      <c r="E40" s="8">
        <v>0</v>
      </c>
      <c r="F40" s="6">
        <v>0</v>
      </c>
      <c r="G40" s="5">
        <v>0</v>
      </c>
      <c r="H40" s="8">
        <v>0</v>
      </c>
      <c r="I40" s="6">
        <v>0</v>
      </c>
      <c r="J40" s="5">
        <v>0</v>
      </c>
      <c r="K40" s="8">
        <v>0</v>
      </c>
      <c r="L40" s="6">
        <v>0</v>
      </c>
      <c r="M40" s="5">
        <v>0</v>
      </c>
      <c r="N40" s="8">
        <v>0</v>
      </c>
      <c r="O40" s="6">
        <v>0</v>
      </c>
      <c r="P40" s="5">
        <v>0</v>
      </c>
      <c r="Q40" s="8">
        <v>0</v>
      </c>
      <c r="R40" s="6">
        <v>0</v>
      </c>
      <c r="S40" s="5">
        <v>0</v>
      </c>
      <c r="T40" s="8">
        <v>0</v>
      </c>
      <c r="U40" s="6">
        <v>0</v>
      </c>
      <c r="V40" s="5">
        <v>0</v>
      </c>
      <c r="W40" s="8">
        <v>0</v>
      </c>
      <c r="X40" s="6">
        <v>12</v>
      </c>
      <c r="Y40" s="5">
        <v>88</v>
      </c>
      <c r="Z40" s="8">
        <f t="shared" si="83"/>
        <v>7333.333333333333</v>
      </c>
      <c r="AA40" s="6">
        <v>0</v>
      </c>
      <c r="AB40" s="5">
        <v>0</v>
      </c>
      <c r="AC40" s="8"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v>0</v>
      </c>
      <c r="AM40" s="6">
        <v>0</v>
      </c>
      <c r="AN40" s="5">
        <v>0</v>
      </c>
      <c r="AO40" s="8">
        <f t="shared" si="75"/>
        <v>0</v>
      </c>
      <c r="AP40" s="6"/>
      <c r="AQ40" s="5"/>
      <c r="AR40" s="8"/>
      <c r="AS40" s="6">
        <v>0</v>
      </c>
      <c r="AT40" s="5">
        <v>0</v>
      </c>
      <c r="AU40" s="8">
        <v>0</v>
      </c>
      <c r="AV40" s="6">
        <v>0</v>
      </c>
      <c r="AW40" s="5">
        <v>0</v>
      </c>
      <c r="AX40" s="8">
        <v>0</v>
      </c>
      <c r="AY40" s="6">
        <v>0</v>
      </c>
      <c r="AZ40" s="5">
        <v>0</v>
      </c>
      <c r="BA40" s="8">
        <v>0</v>
      </c>
      <c r="BB40" s="6">
        <v>0</v>
      </c>
      <c r="BC40" s="5">
        <v>0</v>
      </c>
      <c r="BD40" s="8">
        <v>0</v>
      </c>
      <c r="BE40" s="6">
        <v>0</v>
      </c>
      <c r="BF40" s="5">
        <v>0</v>
      </c>
      <c r="BG40" s="8">
        <v>0</v>
      </c>
      <c r="BH40" s="6">
        <v>0</v>
      </c>
      <c r="BI40" s="5">
        <v>0</v>
      </c>
      <c r="BJ40" s="8">
        <v>0</v>
      </c>
      <c r="BK40" s="6">
        <v>0</v>
      </c>
      <c r="BL40" s="5">
        <v>0</v>
      </c>
      <c r="BM40" s="8">
        <v>0</v>
      </c>
      <c r="BN40" s="6">
        <v>0</v>
      </c>
      <c r="BO40" s="5">
        <v>0</v>
      </c>
      <c r="BP40" s="8">
        <v>0</v>
      </c>
      <c r="BQ40" s="6">
        <v>0</v>
      </c>
      <c r="BR40" s="5">
        <v>0</v>
      </c>
      <c r="BS40" s="8">
        <v>0</v>
      </c>
      <c r="BT40" s="6">
        <v>0</v>
      </c>
      <c r="BU40" s="5">
        <v>0</v>
      </c>
      <c r="BV40" s="8">
        <v>0</v>
      </c>
      <c r="BW40" s="6">
        <v>0</v>
      </c>
      <c r="BX40" s="5">
        <v>0</v>
      </c>
      <c r="BY40" s="8"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0</v>
      </c>
      <c r="CG40" s="5">
        <v>0</v>
      </c>
      <c r="CH40" s="8">
        <v>0</v>
      </c>
      <c r="CI40" s="6">
        <v>0</v>
      </c>
      <c r="CJ40" s="5">
        <v>0</v>
      </c>
      <c r="CK40" s="8">
        <v>0</v>
      </c>
      <c r="CL40" s="6">
        <v>0</v>
      </c>
      <c r="CM40" s="5">
        <v>0</v>
      </c>
      <c r="CN40" s="8">
        <f t="shared" si="76"/>
        <v>0</v>
      </c>
      <c r="CO40" s="6">
        <v>0</v>
      </c>
      <c r="CP40" s="5">
        <v>0</v>
      </c>
      <c r="CQ40" s="8">
        <v>0</v>
      </c>
      <c r="CR40" s="6">
        <v>0</v>
      </c>
      <c r="CS40" s="5">
        <v>0</v>
      </c>
      <c r="CT40" s="8">
        <v>0</v>
      </c>
      <c r="CU40" s="6">
        <v>0</v>
      </c>
      <c r="CV40" s="5">
        <v>0</v>
      </c>
      <c r="CW40" s="8">
        <v>0</v>
      </c>
      <c r="CX40" s="6">
        <v>0</v>
      </c>
      <c r="CY40" s="5">
        <v>0</v>
      </c>
      <c r="CZ40" s="8">
        <v>0</v>
      </c>
      <c r="DA40" s="6">
        <v>0</v>
      </c>
      <c r="DB40" s="5">
        <v>0</v>
      </c>
      <c r="DC40" s="8">
        <f t="shared" si="77"/>
        <v>0</v>
      </c>
      <c r="DD40" s="6">
        <v>0</v>
      </c>
      <c r="DE40" s="5">
        <v>0</v>
      </c>
      <c r="DF40" s="8">
        <v>0</v>
      </c>
      <c r="DG40" s="6">
        <v>0</v>
      </c>
      <c r="DH40" s="5">
        <v>0</v>
      </c>
      <c r="DI40" s="8">
        <v>0</v>
      </c>
      <c r="DJ40" s="6">
        <v>0</v>
      </c>
      <c r="DK40" s="5">
        <v>0</v>
      </c>
      <c r="DL40" s="8">
        <v>0</v>
      </c>
      <c r="DM40" s="6">
        <v>0</v>
      </c>
      <c r="DN40" s="5">
        <v>0</v>
      </c>
      <c r="DO40" s="8">
        <v>0</v>
      </c>
      <c r="DP40" s="6">
        <v>0</v>
      </c>
      <c r="DQ40" s="5">
        <v>0</v>
      </c>
      <c r="DR40" s="8">
        <v>0</v>
      </c>
      <c r="DS40" s="6">
        <v>0</v>
      </c>
      <c r="DT40" s="5">
        <v>0</v>
      </c>
      <c r="DU40" s="8">
        <v>0</v>
      </c>
      <c r="DV40" s="6">
        <v>0</v>
      </c>
      <c r="DW40" s="5">
        <v>0</v>
      </c>
      <c r="DX40" s="8">
        <v>0</v>
      </c>
      <c r="DY40" s="6">
        <v>1</v>
      </c>
      <c r="DZ40" s="5">
        <v>7</v>
      </c>
      <c r="EA40" s="8">
        <f t="shared" si="78"/>
        <v>7000</v>
      </c>
      <c r="EB40" s="6">
        <v>0</v>
      </c>
      <c r="EC40" s="5">
        <v>0</v>
      </c>
      <c r="ED40" s="8">
        <v>0</v>
      </c>
      <c r="EE40" s="6">
        <f t="shared" si="80"/>
        <v>13</v>
      </c>
      <c r="EF40" s="8">
        <f t="shared" si="81"/>
        <v>95</v>
      </c>
    </row>
    <row r="41" spans="1:136" x14ac:dyDescent="0.3">
      <c r="A41" s="41">
        <v>2006</v>
      </c>
      <c r="B41" s="42" t="s">
        <v>11</v>
      </c>
      <c r="C41" s="6">
        <v>0</v>
      </c>
      <c r="D41" s="5">
        <v>0</v>
      </c>
      <c r="E41" s="8">
        <v>0</v>
      </c>
      <c r="F41" s="6">
        <v>0</v>
      </c>
      <c r="G41" s="5">
        <v>0</v>
      </c>
      <c r="H41" s="8">
        <v>0</v>
      </c>
      <c r="I41" s="6">
        <v>0</v>
      </c>
      <c r="J41" s="5">
        <v>0</v>
      </c>
      <c r="K41" s="8">
        <v>0</v>
      </c>
      <c r="L41" s="6">
        <v>0</v>
      </c>
      <c r="M41" s="5">
        <v>0</v>
      </c>
      <c r="N41" s="8">
        <v>0</v>
      </c>
      <c r="O41" s="6">
        <v>0</v>
      </c>
      <c r="P41" s="5">
        <v>0</v>
      </c>
      <c r="Q41" s="8">
        <v>0</v>
      </c>
      <c r="R41" s="6">
        <v>0</v>
      </c>
      <c r="S41" s="5">
        <v>0</v>
      </c>
      <c r="T41" s="8">
        <v>0</v>
      </c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>
        <v>0</v>
      </c>
      <c r="AB41" s="5">
        <v>0</v>
      </c>
      <c r="AC41" s="8"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>
        <v>0</v>
      </c>
      <c r="AK41" s="5">
        <v>0</v>
      </c>
      <c r="AL41" s="8">
        <v>0</v>
      </c>
      <c r="AM41" s="6">
        <v>0</v>
      </c>
      <c r="AN41" s="5">
        <v>0</v>
      </c>
      <c r="AO41" s="8">
        <f t="shared" si="75"/>
        <v>0</v>
      </c>
      <c r="AP41" s="6"/>
      <c r="AQ41" s="5"/>
      <c r="AR41" s="8"/>
      <c r="AS41" s="6">
        <v>0</v>
      </c>
      <c r="AT41" s="5">
        <v>0</v>
      </c>
      <c r="AU41" s="8">
        <v>0</v>
      </c>
      <c r="AV41" s="6">
        <v>0</v>
      </c>
      <c r="AW41" s="5">
        <v>0</v>
      </c>
      <c r="AX41" s="8">
        <v>0</v>
      </c>
      <c r="AY41" s="6">
        <v>0</v>
      </c>
      <c r="AZ41" s="5">
        <v>0</v>
      </c>
      <c r="BA41" s="8">
        <v>0</v>
      </c>
      <c r="BB41" s="6">
        <v>0</v>
      </c>
      <c r="BC41" s="5">
        <v>0</v>
      </c>
      <c r="BD41" s="8">
        <v>0</v>
      </c>
      <c r="BE41" s="6">
        <v>0</v>
      </c>
      <c r="BF41" s="5">
        <v>0</v>
      </c>
      <c r="BG41" s="8">
        <v>0</v>
      </c>
      <c r="BH41" s="6">
        <v>0</v>
      </c>
      <c r="BI41" s="5">
        <v>0</v>
      </c>
      <c r="BJ41" s="8">
        <v>0</v>
      </c>
      <c r="BK41" s="6">
        <v>0</v>
      </c>
      <c r="BL41" s="5">
        <v>0</v>
      </c>
      <c r="BM41" s="8">
        <v>0</v>
      </c>
      <c r="BN41" s="6">
        <v>0</v>
      </c>
      <c r="BO41" s="5">
        <v>0</v>
      </c>
      <c r="BP41" s="8">
        <v>0</v>
      </c>
      <c r="BQ41" s="6">
        <v>0</v>
      </c>
      <c r="BR41" s="5">
        <v>0</v>
      </c>
      <c r="BS41" s="8">
        <v>0</v>
      </c>
      <c r="BT41" s="6">
        <v>0</v>
      </c>
      <c r="BU41" s="5">
        <v>0</v>
      </c>
      <c r="BV41" s="8">
        <v>0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0</v>
      </c>
      <c r="CJ41" s="5">
        <v>0</v>
      </c>
      <c r="CK41" s="8">
        <v>0</v>
      </c>
      <c r="CL41" s="6">
        <v>0</v>
      </c>
      <c r="CM41" s="5">
        <v>0</v>
      </c>
      <c r="CN41" s="8">
        <f t="shared" si="76"/>
        <v>0</v>
      </c>
      <c r="CO41" s="6">
        <v>0</v>
      </c>
      <c r="CP41" s="5">
        <v>0</v>
      </c>
      <c r="CQ41" s="8">
        <v>0</v>
      </c>
      <c r="CR41" s="6">
        <v>0</v>
      </c>
      <c r="CS41" s="5">
        <v>0</v>
      </c>
      <c r="CT41" s="8">
        <v>0</v>
      </c>
      <c r="CU41" s="6">
        <v>0</v>
      </c>
      <c r="CV41" s="5">
        <v>0</v>
      </c>
      <c r="CW41" s="8">
        <v>0</v>
      </c>
      <c r="CX41" s="6">
        <v>0</v>
      </c>
      <c r="CY41" s="5">
        <v>0</v>
      </c>
      <c r="CZ41" s="8">
        <v>0</v>
      </c>
      <c r="DA41" s="6">
        <v>0</v>
      </c>
      <c r="DB41" s="5">
        <v>0</v>
      </c>
      <c r="DC41" s="8">
        <f t="shared" si="77"/>
        <v>0</v>
      </c>
      <c r="DD41" s="6">
        <v>0</v>
      </c>
      <c r="DE41" s="5">
        <v>0</v>
      </c>
      <c r="DF41" s="8">
        <v>0</v>
      </c>
      <c r="DG41" s="6">
        <v>0</v>
      </c>
      <c r="DH41" s="5">
        <v>0</v>
      </c>
      <c r="DI41" s="8">
        <v>0</v>
      </c>
      <c r="DJ41" s="6">
        <v>0</v>
      </c>
      <c r="DK41" s="5">
        <v>0</v>
      </c>
      <c r="DL41" s="8">
        <v>0</v>
      </c>
      <c r="DM41" s="6">
        <v>0</v>
      </c>
      <c r="DN41" s="5">
        <v>0</v>
      </c>
      <c r="DO41" s="8">
        <v>0</v>
      </c>
      <c r="DP41" s="6">
        <v>0</v>
      </c>
      <c r="DQ41" s="5">
        <v>0</v>
      </c>
      <c r="DR41" s="8">
        <v>0</v>
      </c>
      <c r="DS41" s="6">
        <v>0</v>
      </c>
      <c r="DT41" s="5">
        <v>0</v>
      </c>
      <c r="DU41" s="8">
        <v>0</v>
      </c>
      <c r="DV41" s="6">
        <v>0</v>
      </c>
      <c r="DW41" s="5">
        <v>0</v>
      </c>
      <c r="DX41" s="8">
        <v>0</v>
      </c>
      <c r="DY41" s="6">
        <v>8</v>
      </c>
      <c r="DZ41" s="5">
        <v>51</v>
      </c>
      <c r="EA41" s="8">
        <f t="shared" si="78"/>
        <v>6375</v>
      </c>
      <c r="EB41" s="6">
        <v>97</v>
      </c>
      <c r="EC41" s="5">
        <v>582</v>
      </c>
      <c r="ED41" s="8">
        <f t="shared" si="79"/>
        <v>6000</v>
      </c>
      <c r="EE41" s="6">
        <f t="shared" si="80"/>
        <v>105</v>
      </c>
      <c r="EF41" s="8">
        <f t="shared" si="81"/>
        <v>633</v>
      </c>
    </row>
    <row r="42" spans="1:136" x14ac:dyDescent="0.3">
      <c r="A42" s="41">
        <v>2006</v>
      </c>
      <c r="B42" s="42" t="s">
        <v>12</v>
      </c>
      <c r="C42" s="6">
        <v>0</v>
      </c>
      <c r="D42" s="5">
        <v>0</v>
      </c>
      <c r="E42" s="8">
        <v>0</v>
      </c>
      <c r="F42" s="6">
        <v>0</v>
      </c>
      <c r="G42" s="5">
        <v>0</v>
      </c>
      <c r="H42" s="8">
        <v>0</v>
      </c>
      <c r="I42" s="6">
        <v>0</v>
      </c>
      <c r="J42" s="5">
        <v>0</v>
      </c>
      <c r="K42" s="8">
        <v>0</v>
      </c>
      <c r="L42" s="6">
        <v>0</v>
      </c>
      <c r="M42" s="5">
        <v>0</v>
      </c>
      <c r="N42" s="8">
        <v>0</v>
      </c>
      <c r="O42" s="6">
        <v>0</v>
      </c>
      <c r="P42" s="5">
        <v>0</v>
      </c>
      <c r="Q42" s="8">
        <v>0</v>
      </c>
      <c r="R42" s="6">
        <v>0</v>
      </c>
      <c r="S42" s="5">
        <v>0</v>
      </c>
      <c r="T42" s="8">
        <v>0</v>
      </c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v>0</v>
      </c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>
        <v>0</v>
      </c>
      <c r="AK42" s="5">
        <v>0</v>
      </c>
      <c r="AL42" s="8">
        <v>0</v>
      </c>
      <c r="AM42" s="6">
        <v>0</v>
      </c>
      <c r="AN42" s="5">
        <v>0</v>
      </c>
      <c r="AO42" s="8">
        <f t="shared" si="75"/>
        <v>0</v>
      </c>
      <c r="AP42" s="6"/>
      <c r="AQ42" s="5"/>
      <c r="AR42" s="8"/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2</v>
      </c>
      <c r="AZ42" s="5">
        <v>11</v>
      </c>
      <c r="BA42" s="8">
        <f t="shared" ref="BA42" si="85">AZ42/AY42*1000</f>
        <v>5500</v>
      </c>
      <c r="BB42" s="6">
        <v>0</v>
      </c>
      <c r="BC42" s="5">
        <v>0</v>
      </c>
      <c r="BD42" s="8">
        <v>0</v>
      </c>
      <c r="BE42" s="6">
        <v>0</v>
      </c>
      <c r="BF42" s="5">
        <v>0</v>
      </c>
      <c r="BG42" s="8">
        <v>0</v>
      </c>
      <c r="BH42" s="6">
        <v>0</v>
      </c>
      <c r="BI42" s="5">
        <v>0</v>
      </c>
      <c r="BJ42" s="8">
        <v>0</v>
      </c>
      <c r="BK42" s="6">
        <v>0</v>
      </c>
      <c r="BL42" s="5">
        <v>0</v>
      </c>
      <c r="BM42" s="8">
        <v>0</v>
      </c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0</v>
      </c>
      <c r="BU42" s="5">
        <v>0</v>
      </c>
      <c r="BV42" s="8">
        <v>0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0</v>
      </c>
      <c r="CG42" s="5">
        <v>0</v>
      </c>
      <c r="CH42" s="8">
        <v>0</v>
      </c>
      <c r="CI42" s="6">
        <v>0</v>
      </c>
      <c r="CJ42" s="5">
        <v>0</v>
      </c>
      <c r="CK42" s="8">
        <v>0</v>
      </c>
      <c r="CL42" s="6">
        <v>0</v>
      </c>
      <c r="CM42" s="5">
        <v>0</v>
      </c>
      <c r="CN42" s="8">
        <f t="shared" si="76"/>
        <v>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v>0</v>
      </c>
      <c r="CX42" s="6">
        <v>0</v>
      </c>
      <c r="CY42" s="5">
        <v>0</v>
      </c>
      <c r="CZ42" s="8">
        <v>0</v>
      </c>
      <c r="DA42" s="6">
        <v>0</v>
      </c>
      <c r="DB42" s="5">
        <v>0</v>
      </c>
      <c r="DC42" s="8">
        <f t="shared" si="77"/>
        <v>0</v>
      </c>
      <c r="DD42" s="6">
        <v>0</v>
      </c>
      <c r="DE42" s="5">
        <v>0</v>
      </c>
      <c r="DF42" s="8">
        <v>0</v>
      </c>
      <c r="DG42" s="6">
        <v>0</v>
      </c>
      <c r="DH42" s="5">
        <v>0</v>
      </c>
      <c r="DI42" s="8">
        <v>0</v>
      </c>
      <c r="DJ42" s="6">
        <v>0</v>
      </c>
      <c r="DK42" s="5">
        <v>0</v>
      </c>
      <c r="DL42" s="8">
        <v>0</v>
      </c>
      <c r="DM42" s="6">
        <v>0</v>
      </c>
      <c r="DN42" s="5">
        <v>0</v>
      </c>
      <c r="DO42" s="8">
        <v>0</v>
      </c>
      <c r="DP42" s="6">
        <v>0</v>
      </c>
      <c r="DQ42" s="5">
        <v>0</v>
      </c>
      <c r="DR42" s="8">
        <v>0</v>
      </c>
      <c r="DS42" s="6">
        <v>0</v>
      </c>
      <c r="DT42" s="5">
        <v>0</v>
      </c>
      <c r="DU42" s="8">
        <v>0</v>
      </c>
      <c r="DV42" s="6">
        <v>0</v>
      </c>
      <c r="DW42" s="5">
        <v>0</v>
      </c>
      <c r="DX42" s="8">
        <v>0</v>
      </c>
      <c r="DY42" s="6">
        <v>12</v>
      </c>
      <c r="DZ42" s="5">
        <v>81</v>
      </c>
      <c r="EA42" s="8">
        <f t="shared" si="78"/>
        <v>6750</v>
      </c>
      <c r="EB42" s="6">
        <v>0</v>
      </c>
      <c r="EC42" s="5">
        <v>0</v>
      </c>
      <c r="ED42" s="8">
        <v>0</v>
      </c>
      <c r="EE42" s="6">
        <f t="shared" si="80"/>
        <v>14</v>
      </c>
      <c r="EF42" s="8">
        <f t="shared" si="81"/>
        <v>92</v>
      </c>
    </row>
    <row r="43" spans="1:136" x14ac:dyDescent="0.3">
      <c r="A43" s="41">
        <v>2006</v>
      </c>
      <c r="B43" s="42" t="s">
        <v>13</v>
      </c>
      <c r="C43" s="6">
        <v>0</v>
      </c>
      <c r="D43" s="5">
        <v>0</v>
      </c>
      <c r="E43" s="8">
        <v>0</v>
      </c>
      <c r="F43" s="6">
        <v>0</v>
      </c>
      <c r="G43" s="5">
        <v>0</v>
      </c>
      <c r="H43" s="8">
        <v>0</v>
      </c>
      <c r="I43" s="6">
        <v>0</v>
      </c>
      <c r="J43" s="5">
        <v>0</v>
      </c>
      <c r="K43" s="8">
        <v>0</v>
      </c>
      <c r="L43" s="6">
        <v>0</v>
      </c>
      <c r="M43" s="5">
        <v>0</v>
      </c>
      <c r="N43" s="8">
        <v>0</v>
      </c>
      <c r="O43" s="6">
        <v>0</v>
      </c>
      <c r="P43" s="5">
        <v>0</v>
      </c>
      <c r="Q43" s="8">
        <v>0</v>
      </c>
      <c r="R43" s="6">
        <v>0</v>
      </c>
      <c r="S43" s="5">
        <v>0</v>
      </c>
      <c r="T43" s="8">
        <v>0</v>
      </c>
      <c r="U43" s="6">
        <v>0</v>
      </c>
      <c r="V43" s="5">
        <v>0</v>
      </c>
      <c r="W43" s="8">
        <v>0</v>
      </c>
      <c r="X43" s="6">
        <v>0</v>
      </c>
      <c r="Y43" s="5">
        <v>0</v>
      </c>
      <c r="Z43" s="8">
        <v>0</v>
      </c>
      <c r="AA43" s="6">
        <v>0</v>
      </c>
      <c r="AB43" s="5">
        <v>0</v>
      </c>
      <c r="AC43" s="8"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v>0</v>
      </c>
      <c r="AM43" s="6">
        <v>0</v>
      </c>
      <c r="AN43" s="5">
        <v>0</v>
      </c>
      <c r="AO43" s="8">
        <f t="shared" si="75"/>
        <v>0</v>
      </c>
      <c r="AP43" s="6"/>
      <c r="AQ43" s="5"/>
      <c r="AR43" s="8"/>
      <c r="AS43" s="6">
        <v>0</v>
      </c>
      <c r="AT43" s="5">
        <v>0</v>
      </c>
      <c r="AU43" s="8">
        <v>0</v>
      </c>
      <c r="AV43" s="6">
        <v>0</v>
      </c>
      <c r="AW43" s="5">
        <v>0</v>
      </c>
      <c r="AX43" s="8">
        <v>0</v>
      </c>
      <c r="AY43" s="6">
        <v>0</v>
      </c>
      <c r="AZ43" s="5">
        <v>0</v>
      </c>
      <c r="BA43" s="8">
        <v>0</v>
      </c>
      <c r="BB43" s="6">
        <v>0</v>
      </c>
      <c r="BC43" s="5">
        <v>0</v>
      </c>
      <c r="BD43" s="8">
        <v>0</v>
      </c>
      <c r="BE43" s="6">
        <v>0</v>
      </c>
      <c r="BF43" s="5">
        <v>0</v>
      </c>
      <c r="BG43" s="8">
        <v>0</v>
      </c>
      <c r="BH43" s="6">
        <v>0</v>
      </c>
      <c r="BI43" s="5">
        <v>0</v>
      </c>
      <c r="BJ43" s="8">
        <v>0</v>
      </c>
      <c r="BK43" s="6">
        <v>0</v>
      </c>
      <c r="BL43" s="5">
        <v>0</v>
      </c>
      <c r="BM43" s="8">
        <v>0</v>
      </c>
      <c r="BN43" s="6">
        <v>0</v>
      </c>
      <c r="BO43" s="5">
        <v>0</v>
      </c>
      <c r="BP43" s="8">
        <v>0</v>
      </c>
      <c r="BQ43" s="6">
        <v>0</v>
      </c>
      <c r="BR43" s="5">
        <v>0</v>
      </c>
      <c r="BS43" s="8">
        <v>0</v>
      </c>
      <c r="BT43" s="6">
        <v>0</v>
      </c>
      <c r="BU43" s="5">
        <v>0</v>
      </c>
      <c r="BV43" s="8">
        <v>0</v>
      </c>
      <c r="BW43" s="6">
        <v>0</v>
      </c>
      <c r="BX43" s="5">
        <v>0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0</v>
      </c>
      <c r="CJ43" s="5">
        <v>0</v>
      </c>
      <c r="CK43" s="8">
        <v>0</v>
      </c>
      <c r="CL43" s="6">
        <v>0</v>
      </c>
      <c r="CM43" s="5">
        <v>0</v>
      </c>
      <c r="CN43" s="8">
        <f t="shared" si="76"/>
        <v>0</v>
      </c>
      <c r="CO43" s="6">
        <v>0</v>
      </c>
      <c r="CP43" s="5">
        <v>0</v>
      </c>
      <c r="CQ43" s="8">
        <v>0</v>
      </c>
      <c r="CR43" s="6">
        <v>0</v>
      </c>
      <c r="CS43" s="5">
        <v>0</v>
      </c>
      <c r="CT43" s="8">
        <v>0</v>
      </c>
      <c r="CU43" s="6">
        <v>0</v>
      </c>
      <c r="CV43" s="5">
        <v>0</v>
      </c>
      <c r="CW43" s="8">
        <v>0</v>
      </c>
      <c r="CX43" s="6">
        <v>0</v>
      </c>
      <c r="CY43" s="5">
        <v>0</v>
      </c>
      <c r="CZ43" s="8">
        <v>0</v>
      </c>
      <c r="DA43" s="6">
        <v>0</v>
      </c>
      <c r="DB43" s="5">
        <v>0</v>
      </c>
      <c r="DC43" s="8">
        <f t="shared" si="77"/>
        <v>0</v>
      </c>
      <c r="DD43" s="6">
        <v>0</v>
      </c>
      <c r="DE43" s="5">
        <v>0</v>
      </c>
      <c r="DF43" s="8">
        <v>0</v>
      </c>
      <c r="DG43" s="6">
        <v>0</v>
      </c>
      <c r="DH43" s="5">
        <v>0</v>
      </c>
      <c r="DI43" s="8">
        <v>0</v>
      </c>
      <c r="DJ43" s="6">
        <v>0</v>
      </c>
      <c r="DK43" s="5">
        <v>0</v>
      </c>
      <c r="DL43" s="8">
        <v>0</v>
      </c>
      <c r="DM43" s="6">
        <v>0</v>
      </c>
      <c r="DN43" s="5">
        <v>0</v>
      </c>
      <c r="DO43" s="8">
        <v>0</v>
      </c>
      <c r="DP43" s="6">
        <v>0</v>
      </c>
      <c r="DQ43" s="5">
        <v>0</v>
      </c>
      <c r="DR43" s="8">
        <v>0</v>
      </c>
      <c r="DS43" s="6">
        <v>0</v>
      </c>
      <c r="DT43" s="5">
        <v>0</v>
      </c>
      <c r="DU43" s="8">
        <v>0</v>
      </c>
      <c r="DV43" s="6">
        <v>0</v>
      </c>
      <c r="DW43" s="5">
        <v>0</v>
      </c>
      <c r="DX43" s="8">
        <v>0</v>
      </c>
      <c r="DY43" s="6">
        <v>14</v>
      </c>
      <c r="DZ43" s="5">
        <v>100</v>
      </c>
      <c r="EA43" s="8">
        <f t="shared" si="78"/>
        <v>7142.8571428571431</v>
      </c>
      <c r="EB43" s="6">
        <v>0</v>
      </c>
      <c r="EC43" s="5">
        <v>0</v>
      </c>
      <c r="ED43" s="8">
        <v>0</v>
      </c>
      <c r="EE43" s="6">
        <f t="shared" si="80"/>
        <v>14</v>
      </c>
      <c r="EF43" s="8">
        <f t="shared" si="81"/>
        <v>100</v>
      </c>
    </row>
    <row r="44" spans="1:136" ht="15" thickBot="1" x14ac:dyDescent="0.35">
      <c r="A44" s="48"/>
      <c r="B44" s="49" t="s">
        <v>14</v>
      </c>
      <c r="C44" s="35">
        <f>SUM(C32:C43)</f>
        <v>0</v>
      </c>
      <c r="D44" s="34">
        <f>SUM(D32:D43)</f>
        <v>0</v>
      </c>
      <c r="E44" s="36"/>
      <c r="F44" s="35">
        <v>0</v>
      </c>
      <c r="G44" s="34">
        <v>0</v>
      </c>
      <c r="H44" s="36"/>
      <c r="I44" s="35">
        <f>SUM(I32:I43)</f>
        <v>0</v>
      </c>
      <c r="J44" s="34">
        <f>SUM(J32:J43)</f>
        <v>0</v>
      </c>
      <c r="K44" s="36"/>
      <c r="L44" s="35">
        <f>SUM(L32:L43)</f>
        <v>0</v>
      </c>
      <c r="M44" s="34">
        <f>SUM(M32:M43)</f>
        <v>0</v>
      </c>
      <c r="N44" s="36"/>
      <c r="O44" s="35">
        <f>SUM(O32:O43)</f>
        <v>0</v>
      </c>
      <c r="P44" s="34">
        <f>SUM(P32:P43)</f>
        <v>0</v>
      </c>
      <c r="Q44" s="36"/>
      <c r="R44" s="35">
        <f>SUM(R32:R43)</f>
        <v>0</v>
      </c>
      <c r="S44" s="34">
        <f>SUM(S32:S43)</f>
        <v>0</v>
      </c>
      <c r="T44" s="36"/>
      <c r="U44" s="35">
        <f>SUM(U32:U43)</f>
        <v>0</v>
      </c>
      <c r="V44" s="34">
        <f>SUM(V32:V43)</f>
        <v>0</v>
      </c>
      <c r="W44" s="36"/>
      <c r="X44" s="35">
        <f>SUM(X32:X43)</f>
        <v>221</v>
      </c>
      <c r="Y44" s="34">
        <f>SUM(Y32:Y43)</f>
        <v>1413</v>
      </c>
      <c r="Z44" s="36"/>
      <c r="AA44" s="35">
        <f t="shared" ref="AA44:AB44" si="86">SUM(AA32:AA43)</f>
        <v>0</v>
      </c>
      <c r="AB44" s="34">
        <f t="shared" si="86"/>
        <v>0</v>
      </c>
      <c r="AC44" s="36"/>
      <c r="AD44" s="35">
        <f>SUM(AD32:AD43)</f>
        <v>0</v>
      </c>
      <c r="AE44" s="34">
        <f>SUM(AE32:AE43)</f>
        <v>0</v>
      </c>
      <c r="AF44" s="36"/>
      <c r="AG44" s="35">
        <f>SUM(AG32:AG43)</f>
        <v>0</v>
      </c>
      <c r="AH44" s="34">
        <f>SUM(AH32:AH43)</f>
        <v>0</v>
      </c>
      <c r="AI44" s="36"/>
      <c r="AJ44" s="35">
        <f>SUM(AJ32:AJ43)</f>
        <v>0</v>
      </c>
      <c r="AK44" s="34">
        <f>SUM(AK32:AK43)</f>
        <v>0</v>
      </c>
      <c r="AL44" s="36"/>
      <c r="AM44" s="35">
        <f t="shared" ref="AM44:AN44" si="87">SUM(AM32:AM43)</f>
        <v>0</v>
      </c>
      <c r="AN44" s="34">
        <f t="shared" si="87"/>
        <v>0</v>
      </c>
      <c r="AO44" s="36"/>
      <c r="AP44" s="35"/>
      <c r="AQ44" s="34"/>
      <c r="AR44" s="36"/>
      <c r="AS44" s="35">
        <f>SUM(AS32:AS43)</f>
        <v>0</v>
      </c>
      <c r="AT44" s="34">
        <f>SUM(AT32:AT43)</f>
        <v>0</v>
      </c>
      <c r="AU44" s="36"/>
      <c r="AV44" s="35">
        <f>SUM(AV32:AV43)</f>
        <v>0</v>
      </c>
      <c r="AW44" s="34">
        <f>SUM(AW32:AW43)</f>
        <v>0</v>
      </c>
      <c r="AX44" s="36"/>
      <c r="AY44" s="35">
        <f>SUM(AY32:AY43)</f>
        <v>2</v>
      </c>
      <c r="AZ44" s="34">
        <f>SUM(AZ32:AZ43)</f>
        <v>11</v>
      </c>
      <c r="BA44" s="36"/>
      <c r="BB44" s="35">
        <f>SUM(BB32:BB43)</f>
        <v>0</v>
      </c>
      <c r="BC44" s="34">
        <f>SUM(BC32:BC43)</f>
        <v>0</v>
      </c>
      <c r="BD44" s="36"/>
      <c r="BE44" s="35">
        <f>SUM(BE32:BE43)</f>
        <v>0</v>
      </c>
      <c r="BF44" s="34">
        <f>SUM(BF32:BF43)</f>
        <v>0</v>
      </c>
      <c r="BG44" s="36"/>
      <c r="BH44" s="35">
        <f>SUM(BH32:BH43)</f>
        <v>0</v>
      </c>
      <c r="BI44" s="34">
        <f>SUM(BI32:BI43)</f>
        <v>0</v>
      </c>
      <c r="BJ44" s="36"/>
      <c r="BK44" s="35">
        <f t="shared" ref="BK44:BL44" si="88">SUM(BK32:BK43)</f>
        <v>0</v>
      </c>
      <c r="BL44" s="34">
        <f t="shared" si="88"/>
        <v>0</v>
      </c>
      <c r="BM44" s="36"/>
      <c r="BN44" s="35">
        <f t="shared" ref="BN44:BO44" si="89">SUM(BN32:BN43)</f>
        <v>31</v>
      </c>
      <c r="BO44" s="34">
        <f t="shared" si="89"/>
        <v>126</v>
      </c>
      <c r="BP44" s="36"/>
      <c r="BQ44" s="35">
        <f t="shared" ref="BQ44:BR44" si="90">SUM(BQ32:BQ43)</f>
        <v>0</v>
      </c>
      <c r="BR44" s="34">
        <f t="shared" si="90"/>
        <v>0</v>
      </c>
      <c r="BS44" s="36"/>
      <c r="BT44" s="35">
        <f t="shared" ref="BT44:BU44" si="91">SUM(BT32:BT43)</f>
        <v>0</v>
      </c>
      <c r="BU44" s="34">
        <f t="shared" si="91"/>
        <v>0</v>
      </c>
      <c r="BV44" s="36"/>
      <c r="BW44" s="35">
        <f t="shared" ref="BW44:BX44" si="92">SUM(BW32:BW43)</f>
        <v>32</v>
      </c>
      <c r="BX44" s="34">
        <f t="shared" si="92"/>
        <v>191</v>
      </c>
      <c r="BY44" s="36"/>
      <c r="BZ44" s="35">
        <f t="shared" ref="BZ44:CA44" si="93">SUM(BZ32:BZ43)</f>
        <v>0</v>
      </c>
      <c r="CA44" s="34">
        <f t="shared" si="93"/>
        <v>0</v>
      </c>
      <c r="CB44" s="36"/>
      <c r="CC44" s="35">
        <f t="shared" ref="CC44:CD44" si="94">SUM(CC32:CC43)</f>
        <v>0</v>
      </c>
      <c r="CD44" s="34">
        <f t="shared" si="94"/>
        <v>0</v>
      </c>
      <c r="CE44" s="36"/>
      <c r="CF44" s="35">
        <f t="shared" ref="CF44:CG44" si="95">SUM(CF32:CF43)</f>
        <v>0</v>
      </c>
      <c r="CG44" s="34">
        <f t="shared" si="95"/>
        <v>0</v>
      </c>
      <c r="CH44" s="36"/>
      <c r="CI44" s="35">
        <f t="shared" ref="CI44:CJ44" si="96">SUM(CI32:CI43)</f>
        <v>0</v>
      </c>
      <c r="CJ44" s="34">
        <f t="shared" si="96"/>
        <v>0</v>
      </c>
      <c r="CK44" s="36"/>
      <c r="CL44" s="35">
        <f t="shared" ref="CL44:CM44" si="97">SUM(CL32:CL43)</f>
        <v>0</v>
      </c>
      <c r="CM44" s="34">
        <f t="shared" si="97"/>
        <v>0</v>
      </c>
      <c r="CN44" s="36"/>
      <c r="CO44" s="35">
        <f t="shared" ref="CO44:CP44" si="98">SUM(CO32:CO43)</f>
        <v>0</v>
      </c>
      <c r="CP44" s="34">
        <f t="shared" si="98"/>
        <v>0</v>
      </c>
      <c r="CQ44" s="36"/>
      <c r="CR44" s="35">
        <f t="shared" ref="CR44:CS44" si="99">SUM(CR32:CR43)</f>
        <v>0</v>
      </c>
      <c r="CS44" s="34">
        <f t="shared" si="99"/>
        <v>0</v>
      </c>
      <c r="CT44" s="36"/>
      <c r="CU44" s="35">
        <f t="shared" ref="CU44:CV44" si="100">SUM(CU32:CU43)</f>
        <v>0</v>
      </c>
      <c r="CV44" s="34">
        <f t="shared" si="100"/>
        <v>0</v>
      </c>
      <c r="CW44" s="36"/>
      <c r="CX44" s="35">
        <f t="shared" ref="CX44:CY44" si="101">SUM(CX32:CX43)</f>
        <v>0</v>
      </c>
      <c r="CY44" s="34">
        <f t="shared" si="101"/>
        <v>0</v>
      </c>
      <c r="CZ44" s="36"/>
      <c r="DA44" s="35">
        <f t="shared" ref="DA44:DB44" si="102">SUM(DA32:DA43)</f>
        <v>0</v>
      </c>
      <c r="DB44" s="34">
        <f t="shared" si="102"/>
        <v>0</v>
      </c>
      <c r="DC44" s="36"/>
      <c r="DD44" s="35">
        <f t="shared" ref="DD44:DE44" si="103">SUM(DD32:DD43)</f>
        <v>0</v>
      </c>
      <c r="DE44" s="34">
        <f t="shared" si="103"/>
        <v>0</v>
      </c>
      <c r="DF44" s="36"/>
      <c r="DG44" s="35">
        <f t="shared" ref="DG44:DH44" si="104">SUM(DG32:DG43)</f>
        <v>0</v>
      </c>
      <c r="DH44" s="34">
        <f t="shared" si="104"/>
        <v>0</v>
      </c>
      <c r="DI44" s="36"/>
      <c r="DJ44" s="35">
        <f t="shared" ref="DJ44:DK44" si="105">SUM(DJ32:DJ43)</f>
        <v>0</v>
      </c>
      <c r="DK44" s="34">
        <f t="shared" si="105"/>
        <v>0</v>
      </c>
      <c r="DL44" s="36"/>
      <c r="DM44" s="35">
        <f t="shared" ref="DM44:DN44" si="106">SUM(DM32:DM43)</f>
        <v>0</v>
      </c>
      <c r="DN44" s="34">
        <f t="shared" si="106"/>
        <v>0</v>
      </c>
      <c r="DO44" s="36"/>
      <c r="DP44" s="35">
        <f t="shared" ref="DP44:DQ44" si="107">SUM(DP32:DP43)</f>
        <v>0</v>
      </c>
      <c r="DQ44" s="34">
        <f t="shared" si="107"/>
        <v>0</v>
      </c>
      <c r="DR44" s="36"/>
      <c r="DS44" s="35">
        <f t="shared" ref="DS44:DT44" si="108">SUM(DS32:DS43)</f>
        <v>0</v>
      </c>
      <c r="DT44" s="34">
        <f t="shared" si="108"/>
        <v>0</v>
      </c>
      <c r="DU44" s="36"/>
      <c r="DV44" s="35">
        <f t="shared" ref="DV44:DW44" si="109">SUM(DV32:DV43)</f>
        <v>0</v>
      </c>
      <c r="DW44" s="34">
        <f t="shared" si="109"/>
        <v>0</v>
      </c>
      <c r="DX44" s="36"/>
      <c r="DY44" s="35">
        <f t="shared" ref="DY44:DZ44" si="110">SUM(DY32:DY43)</f>
        <v>53</v>
      </c>
      <c r="DZ44" s="34">
        <f t="shared" si="110"/>
        <v>334</v>
      </c>
      <c r="EA44" s="36"/>
      <c r="EB44" s="35">
        <f t="shared" ref="EB44:EC44" si="111">SUM(EB32:EB43)</f>
        <v>157</v>
      </c>
      <c r="EC44" s="34">
        <f t="shared" si="111"/>
        <v>903</v>
      </c>
      <c r="ED44" s="36"/>
      <c r="EE44" s="35">
        <f>SUM(EE32:EE43)</f>
        <v>496</v>
      </c>
      <c r="EF44" s="36">
        <f>SUM(EF32:EF43)</f>
        <v>2978</v>
      </c>
    </row>
    <row r="45" spans="1:136" x14ac:dyDescent="0.3">
      <c r="A45" s="41">
        <v>2007</v>
      </c>
      <c r="B45" s="42" t="s">
        <v>2</v>
      </c>
      <c r="C45" s="6">
        <v>0</v>
      </c>
      <c r="D45" s="5">
        <v>0</v>
      </c>
      <c r="E45" s="8">
        <v>0</v>
      </c>
      <c r="F45" s="6">
        <v>0</v>
      </c>
      <c r="G45" s="5">
        <v>0</v>
      </c>
      <c r="H45" s="8">
        <v>0</v>
      </c>
      <c r="I45" s="6">
        <v>0</v>
      </c>
      <c r="J45" s="5">
        <v>0</v>
      </c>
      <c r="K45" s="8">
        <v>0</v>
      </c>
      <c r="L45" s="6">
        <v>0</v>
      </c>
      <c r="M45" s="5">
        <v>0</v>
      </c>
      <c r="N45" s="8">
        <v>0</v>
      </c>
      <c r="O45" s="6">
        <v>0</v>
      </c>
      <c r="P45" s="5">
        <v>0</v>
      </c>
      <c r="Q45" s="8">
        <v>0</v>
      </c>
      <c r="R45" s="6">
        <v>0</v>
      </c>
      <c r="S45" s="5">
        <v>0</v>
      </c>
      <c r="T45" s="8">
        <v>0</v>
      </c>
      <c r="U45" s="6">
        <v>0</v>
      </c>
      <c r="V45" s="5">
        <v>0</v>
      </c>
      <c r="W45" s="8">
        <v>0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v>0</v>
      </c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>
        <v>0</v>
      </c>
      <c r="AK45" s="5">
        <v>0</v>
      </c>
      <c r="AL45" s="8">
        <v>0</v>
      </c>
      <c r="AM45" s="6">
        <v>0</v>
      </c>
      <c r="AN45" s="5">
        <v>0</v>
      </c>
      <c r="AO45" s="8">
        <f t="shared" ref="AO45:AO56" si="112">IF(AM45=0,0,AN45/AM45*1000)</f>
        <v>0</v>
      </c>
      <c r="AP45" s="6"/>
      <c r="AQ45" s="5"/>
      <c r="AR45" s="8"/>
      <c r="AS45" s="6">
        <v>0</v>
      </c>
      <c r="AT45" s="5">
        <v>0</v>
      </c>
      <c r="AU45" s="8">
        <v>0</v>
      </c>
      <c r="AV45" s="6">
        <v>0</v>
      </c>
      <c r="AW45" s="5">
        <v>0</v>
      </c>
      <c r="AX45" s="8">
        <v>0</v>
      </c>
      <c r="AY45" s="6">
        <v>0</v>
      </c>
      <c r="AZ45" s="5">
        <v>0</v>
      </c>
      <c r="BA45" s="8">
        <v>0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0</v>
      </c>
      <c r="BI45" s="5">
        <v>0</v>
      </c>
      <c r="BJ45" s="8">
        <v>0</v>
      </c>
      <c r="BK45" s="6">
        <v>0</v>
      </c>
      <c r="BL45" s="5">
        <v>0</v>
      </c>
      <c r="BM45" s="8">
        <v>0</v>
      </c>
      <c r="BN45" s="6">
        <v>0</v>
      </c>
      <c r="BO45" s="5">
        <v>0</v>
      </c>
      <c r="BP45" s="8">
        <v>0</v>
      </c>
      <c r="BQ45" s="6">
        <v>0</v>
      </c>
      <c r="BR45" s="5">
        <v>0</v>
      </c>
      <c r="BS45" s="8">
        <v>0</v>
      </c>
      <c r="BT45" s="6">
        <v>0</v>
      </c>
      <c r="BU45" s="5">
        <v>0</v>
      </c>
      <c r="BV45" s="8">
        <v>0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0</v>
      </c>
      <c r="CJ45" s="5">
        <v>0</v>
      </c>
      <c r="CK45" s="8">
        <v>0</v>
      </c>
      <c r="CL45" s="6">
        <v>0</v>
      </c>
      <c r="CM45" s="5">
        <v>0</v>
      </c>
      <c r="CN45" s="8">
        <f t="shared" ref="CN45:CN56" si="113">IF(CL45=0,0,CM45/CL45*1000)</f>
        <v>0</v>
      </c>
      <c r="CO45" s="6">
        <v>0</v>
      </c>
      <c r="CP45" s="5">
        <v>0</v>
      </c>
      <c r="CQ45" s="8">
        <v>0</v>
      </c>
      <c r="CR45" s="6">
        <v>0</v>
      </c>
      <c r="CS45" s="5">
        <v>0</v>
      </c>
      <c r="CT45" s="8">
        <v>0</v>
      </c>
      <c r="CU45" s="6">
        <v>0</v>
      </c>
      <c r="CV45" s="5">
        <v>0</v>
      </c>
      <c r="CW45" s="8">
        <v>0</v>
      </c>
      <c r="CX45" s="6">
        <v>0</v>
      </c>
      <c r="CY45" s="5">
        <v>0</v>
      </c>
      <c r="CZ45" s="8">
        <v>0</v>
      </c>
      <c r="DA45" s="6">
        <v>0</v>
      </c>
      <c r="DB45" s="5">
        <v>0</v>
      </c>
      <c r="DC45" s="8">
        <f t="shared" ref="DC45:DC56" si="114">IF(DA45=0,0,DB45/DA45*1000)</f>
        <v>0</v>
      </c>
      <c r="DD45" s="6">
        <v>0</v>
      </c>
      <c r="DE45" s="5">
        <v>0</v>
      </c>
      <c r="DF45" s="8">
        <v>0</v>
      </c>
      <c r="DG45" s="6">
        <v>0</v>
      </c>
      <c r="DH45" s="5">
        <v>0</v>
      </c>
      <c r="DI45" s="8">
        <v>0</v>
      </c>
      <c r="DJ45" s="6">
        <v>0</v>
      </c>
      <c r="DK45" s="5">
        <v>0</v>
      </c>
      <c r="DL45" s="8">
        <v>0</v>
      </c>
      <c r="DM45" s="6">
        <v>0</v>
      </c>
      <c r="DN45" s="5">
        <v>0</v>
      </c>
      <c r="DO45" s="8">
        <v>0</v>
      </c>
      <c r="DP45" s="6">
        <v>0</v>
      </c>
      <c r="DQ45" s="5">
        <v>0</v>
      </c>
      <c r="DR45" s="8">
        <v>0</v>
      </c>
      <c r="DS45" s="6">
        <v>0</v>
      </c>
      <c r="DT45" s="5">
        <v>0</v>
      </c>
      <c r="DU45" s="8">
        <v>0</v>
      </c>
      <c r="DV45" s="6">
        <v>0</v>
      </c>
      <c r="DW45" s="5">
        <v>0</v>
      </c>
      <c r="DX45" s="8">
        <v>0</v>
      </c>
      <c r="DY45" s="6">
        <v>3</v>
      </c>
      <c r="DZ45" s="5">
        <v>29</v>
      </c>
      <c r="EA45" s="8">
        <f t="shared" ref="EA45:EA55" si="115">DZ45/DY45*1000</f>
        <v>9666.6666666666661</v>
      </c>
      <c r="EB45" s="6">
        <v>0</v>
      </c>
      <c r="EC45" s="5">
        <v>0</v>
      </c>
      <c r="ED45" s="8">
        <v>0</v>
      </c>
      <c r="EE45" s="6">
        <f t="shared" ref="EE45:EE56" si="116">EB45+DY45+DV45+DP45+DM45+DD45+CX45+CO45+CI45+CC45+BZ45+BW45+BT45+BQ45+BN45+BH45+BB45+AY45+AJ45+X45+O45+L45+I45+F45+C45+EG45</f>
        <v>3</v>
      </c>
      <c r="EF45" s="8">
        <f t="shared" ref="EF45:EF56" si="117">EC45+DZ45+DW45+DQ45+DN45+DE45+CY45+CP45+CJ45+CD45+CA45+BX45+BU45+BR45+BO45+BI45+BC45+AZ45+AK45+Y45+P45+M45+J45+G45+D45+EH45</f>
        <v>29</v>
      </c>
    </row>
    <row r="46" spans="1:136" x14ac:dyDescent="0.3">
      <c r="A46" s="41">
        <v>2007</v>
      </c>
      <c r="B46" s="42" t="s">
        <v>3</v>
      </c>
      <c r="C46" s="6">
        <v>0</v>
      </c>
      <c r="D46" s="5">
        <v>0</v>
      </c>
      <c r="E46" s="8">
        <v>0</v>
      </c>
      <c r="F46" s="6">
        <v>0</v>
      </c>
      <c r="G46" s="5">
        <v>0</v>
      </c>
      <c r="H46" s="8">
        <v>0</v>
      </c>
      <c r="I46" s="6">
        <v>0</v>
      </c>
      <c r="J46" s="5">
        <v>0</v>
      </c>
      <c r="K46" s="8">
        <v>0</v>
      </c>
      <c r="L46" s="6">
        <v>0</v>
      </c>
      <c r="M46" s="5">
        <v>0</v>
      </c>
      <c r="N46" s="8">
        <v>0</v>
      </c>
      <c r="O46" s="6">
        <v>0</v>
      </c>
      <c r="P46" s="5">
        <v>0</v>
      </c>
      <c r="Q46" s="8"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v>0</v>
      </c>
      <c r="AA46" s="6">
        <v>0</v>
      </c>
      <c r="AB46" s="5">
        <v>0</v>
      </c>
      <c r="AC46" s="8"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>
        <v>0</v>
      </c>
      <c r="AN46" s="5">
        <v>0</v>
      </c>
      <c r="AO46" s="8">
        <f t="shared" si="112"/>
        <v>0</v>
      </c>
      <c r="AP46" s="6"/>
      <c r="AQ46" s="5"/>
      <c r="AR46" s="8"/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0</v>
      </c>
      <c r="AZ46" s="5">
        <v>0</v>
      </c>
      <c r="BA46" s="8">
        <v>0</v>
      </c>
      <c r="BB46" s="6">
        <v>0</v>
      </c>
      <c r="BC46" s="5">
        <v>0</v>
      </c>
      <c r="BD46" s="8">
        <v>0</v>
      </c>
      <c r="BE46" s="6">
        <v>0</v>
      </c>
      <c r="BF46" s="5">
        <v>0</v>
      </c>
      <c r="BG46" s="8">
        <v>0</v>
      </c>
      <c r="BH46" s="6">
        <v>0</v>
      </c>
      <c r="BI46" s="5">
        <v>0</v>
      </c>
      <c r="BJ46" s="8">
        <v>0</v>
      </c>
      <c r="BK46" s="6">
        <v>0</v>
      </c>
      <c r="BL46" s="5">
        <v>0</v>
      </c>
      <c r="BM46" s="8">
        <v>0</v>
      </c>
      <c r="BN46" s="6">
        <v>0</v>
      </c>
      <c r="BO46" s="5">
        <v>0</v>
      </c>
      <c r="BP46" s="8">
        <v>0</v>
      </c>
      <c r="BQ46" s="6">
        <v>0</v>
      </c>
      <c r="BR46" s="5">
        <v>0</v>
      </c>
      <c r="BS46" s="8">
        <v>0</v>
      </c>
      <c r="BT46" s="6">
        <v>0</v>
      </c>
      <c r="BU46" s="5">
        <v>0</v>
      </c>
      <c r="BV46" s="8">
        <v>0</v>
      </c>
      <c r="BW46" s="6">
        <v>0</v>
      </c>
      <c r="BX46" s="5">
        <v>0</v>
      </c>
      <c r="BY46" s="8"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</v>
      </c>
      <c r="CG46" s="5">
        <v>0</v>
      </c>
      <c r="CH46" s="8">
        <v>0</v>
      </c>
      <c r="CI46" s="6">
        <v>0</v>
      </c>
      <c r="CJ46" s="5">
        <v>0</v>
      </c>
      <c r="CK46" s="8">
        <v>0</v>
      </c>
      <c r="CL46" s="6">
        <v>0</v>
      </c>
      <c r="CM46" s="5">
        <v>0</v>
      </c>
      <c r="CN46" s="8">
        <f t="shared" si="113"/>
        <v>0</v>
      </c>
      <c r="CO46" s="6">
        <v>0</v>
      </c>
      <c r="CP46" s="5">
        <v>0</v>
      </c>
      <c r="CQ46" s="8">
        <v>0</v>
      </c>
      <c r="CR46" s="6">
        <v>0</v>
      </c>
      <c r="CS46" s="5">
        <v>0</v>
      </c>
      <c r="CT46" s="8">
        <v>0</v>
      </c>
      <c r="CU46" s="6">
        <v>0</v>
      </c>
      <c r="CV46" s="5">
        <v>0</v>
      </c>
      <c r="CW46" s="8">
        <v>0</v>
      </c>
      <c r="CX46" s="6">
        <v>0</v>
      </c>
      <c r="CY46" s="5">
        <v>0</v>
      </c>
      <c r="CZ46" s="8">
        <v>0</v>
      </c>
      <c r="DA46" s="6">
        <v>0</v>
      </c>
      <c r="DB46" s="5">
        <v>0</v>
      </c>
      <c r="DC46" s="8">
        <f t="shared" si="114"/>
        <v>0</v>
      </c>
      <c r="DD46" s="6">
        <v>0</v>
      </c>
      <c r="DE46" s="5">
        <v>0</v>
      </c>
      <c r="DF46" s="8">
        <v>0</v>
      </c>
      <c r="DG46" s="6">
        <v>0</v>
      </c>
      <c r="DH46" s="5">
        <v>0</v>
      </c>
      <c r="DI46" s="8">
        <v>0</v>
      </c>
      <c r="DJ46" s="6">
        <v>0</v>
      </c>
      <c r="DK46" s="5">
        <v>0</v>
      </c>
      <c r="DL46" s="8">
        <v>0</v>
      </c>
      <c r="DM46" s="6">
        <v>0</v>
      </c>
      <c r="DN46" s="5">
        <v>0</v>
      </c>
      <c r="DO46" s="8">
        <v>0</v>
      </c>
      <c r="DP46" s="6">
        <v>0</v>
      </c>
      <c r="DQ46" s="5">
        <v>0</v>
      </c>
      <c r="DR46" s="8">
        <v>0</v>
      </c>
      <c r="DS46" s="6">
        <v>0</v>
      </c>
      <c r="DT46" s="5">
        <v>0</v>
      </c>
      <c r="DU46" s="8">
        <v>0</v>
      </c>
      <c r="DV46" s="6">
        <v>1</v>
      </c>
      <c r="DW46" s="5">
        <v>9</v>
      </c>
      <c r="DX46" s="8">
        <f t="shared" ref="DX46:DX55" si="118">DW46/DV46*1000</f>
        <v>9000</v>
      </c>
      <c r="DY46" s="6">
        <v>3</v>
      </c>
      <c r="DZ46" s="5">
        <v>25</v>
      </c>
      <c r="EA46" s="8">
        <f>DZ46/DY46*1000</f>
        <v>8333.3333333333339</v>
      </c>
      <c r="EB46" s="6">
        <v>0</v>
      </c>
      <c r="EC46" s="5">
        <v>0</v>
      </c>
      <c r="ED46" s="8">
        <v>0</v>
      </c>
      <c r="EE46" s="6">
        <f t="shared" si="116"/>
        <v>4</v>
      </c>
      <c r="EF46" s="8">
        <f t="shared" si="117"/>
        <v>34</v>
      </c>
    </row>
    <row r="47" spans="1:136" x14ac:dyDescent="0.3">
      <c r="A47" s="41">
        <v>2007</v>
      </c>
      <c r="B47" s="42" t="s">
        <v>4</v>
      </c>
      <c r="C47" s="6">
        <v>0</v>
      </c>
      <c r="D47" s="5">
        <v>0</v>
      </c>
      <c r="E47" s="8">
        <v>0</v>
      </c>
      <c r="F47" s="6">
        <v>0</v>
      </c>
      <c r="G47" s="5">
        <v>0</v>
      </c>
      <c r="H47" s="8">
        <v>0</v>
      </c>
      <c r="I47" s="6">
        <v>0</v>
      </c>
      <c r="J47" s="5">
        <v>0</v>
      </c>
      <c r="K47" s="8">
        <v>0</v>
      </c>
      <c r="L47" s="6">
        <v>0</v>
      </c>
      <c r="M47" s="5">
        <v>0</v>
      </c>
      <c r="N47" s="8">
        <v>0</v>
      </c>
      <c r="O47" s="6">
        <v>0</v>
      </c>
      <c r="P47" s="5">
        <v>0</v>
      </c>
      <c r="Q47" s="8">
        <v>0</v>
      </c>
      <c r="R47" s="6">
        <v>0</v>
      </c>
      <c r="S47" s="5">
        <v>0</v>
      </c>
      <c r="T47" s="8">
        <v>0</v>
      </c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>
        <v>0</v>
      </c>
      <c r="AN47" s="5">
        <v>0</v>
      </c>
      <c r="AO47" s="8">
        <f t="shared" si="112"/>
        <v>0</v>
      </c>
      <c r="AP47" s="6"/>
      <c r="AQ47" s="5"/>
      <c r="AR47" s="8"/>
      <c r="AS47" s="6">
        <v>0</v>
      </c>
      <c r="AT47" s="5">
        <v>0</v>
      </c>
      <c r="AU47" s="8">
        <v>0</v>
      </c>
      <c r="AV47" s="6">
        <v>0</v>
      </c>
      <c r="AW47" s="5">
        <v>0</v>
      </c>
      <c r="AX47" s="8">
        <v>0</v>
      </c>
      <c r="AY47" s="6">
        <v>0</v>
      </c>
      <c r="AZ47" s="5">
        <v>0</v>
      </c>
      <c r="BA47" s="8">
        <v>0</v>
      </c>
      <c r="BB47" s="6">
        <v>0</v>
      </c>
      <c r="BC47" s="5">
        <v>0</v>
      </c>
      <c r="BD47" s="8">
        <v>0</v>
      </c>
      <c r="BE47" s="6">
        <v>0</v>
      </c>
      <c r="BF47" s="5">
        <v>0</v>
      </c>
      <c r="BG47" s="8">
        <v>0</v>
      </c>
      <c r="BH47" s="6">
        <v>0</v>
      </c>
      <c r="BI47" s="5">
        <v>0</v>
      </c>
      <c r="BJ47" s="8">
        <v>0</v>
      </c>
      <c r="BK47" s="6">
        <v>0</v>
      </c>
      <c r="BL47" s="5">
        <v>0</v>
      </c>
      <c r="BM47" s="8">
        <v>0</v>
      </c>
      <c r="BN47" s="6">
        <v>0</v>
      </c>
      <c r="BO47" s="5">
        <v>0</v>
      </c>
      <c r="BP47" s="8">
        <v>0</v>
      </c>
      <c r="BQ47" s="6">
        <v>0</v>
      </c>
      <c r="BR47" s="5">
        <v>0</v>
      </c>
      <c r="BS47" s="8">
        <v>0</v>
      </c>
      <c r="BT47" s="6">
        <v>0</v>
      </c>
      <c r="BU47" s="5">
        <v>0</v>
      </c>
      <c r="BV47" s="8">
        <v>0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0</v>
      </c>
      <c r="CJ47" s="5">
        <v>0</v>
      </c>
      <c r="CK47" s="8">
        <v>0</v>
      </c>
      <c r="CL47" s="6">
        <v>0</v>
      </c>
      <c r="CM47" s="5">
        <v>0</v>
      </c>
      <c r="CN47" s="8">
        <f t="shared" si="113"/>
        <v>0</v>
      </c>
      <c r="CO47" s="6">
        <v>0</v>
      </c>
      <c r="CP47" s="5">
        <v>0</v>
      </c>
      <c r="CQ47" s="8">
        <v>0</v>
      </c>
      <c r="CR47" s="6">
        <v>0</v>
      </c>
      <c r="CS47" s="5">
        <v>0</v>
      </c>
      <c r="CT47" s="8">
        <v>0</v>
      </c>
      <c r="CU47" s="6">
        <v>0</v>
      </c>
      <c r="CV47" s="5">
        <v>0</v>
      </c>
      <c r="CW47" s="8">
        <v>0</v>
      </c>
      <c r="CX47" s="6">
        <v>0</v>
      </c>
      <c r="CY47" s="5">
        <v>0</v>
      </c>
      <c r="CZ47" s="8">
        <v>0</v>
      </c>
      <c r="DA47" s="6">
        <v>0</v>
      </c>
      <c r="DB47" s="5">
        <v>0</v>
      </c>
      <c r="DC47" s="8">
        <f t="shared" si="114"/>
        <v>0</v>
      </c>
      <c r="DD47" s="6">
        <v>0</v>
      </c>
      <c r="DE47" s="5">
        <v>0</v>
      </c>
      <c r="DF47" s="8">
        <v>0</v>
      </c>
      <c r="DG47" s="6">
        <v>0</v>
      </c>
      <c r="DH47" s="5">
        <v>0</v>
      </c>
      <c r="DI47" s="8">
        <v>0</v>
      </c>
      <c r="DJ47" s="6">
        <v>0</v>
      </c>
      <c r="DK47" s="5">
        <v>0</v>
      </c>
      <c r="DL47" s="8">
        <v>0</v>
      </c>
      <c r="DM47" s="6">
        <v>0</v>
      </c>
      <c r="DN47" s="5">
        <v>0</v>
      </c>
      <c r="DO47" s="8">
        <v>0</v>
      </c>
      <c r="DP47" s="6">
        <v>0</v>
      </c>
      <c r="DQ47" s="5">
        <v>0</v>
      </c>
      <c r="DR47" s="8">
        <v>0</v>
      </c>
      <c r="DS47" s="6">
        <v>0</v>
      </c>
      <c r="DT47" s="5">
        <v>0</v>
      </c>
      <c r="DU47" s="8">
        <v>0</v>
      </c>
      <c r="DV47" s="6">
        <v>0</v>
      </c>
      <c r="DW47" s="5">
        <v>0</v>
      </c>
      <c r="DX47" s="8">
        <v>0</v>
      </c>
      <c r="DY47" s="6">
        <v>3</v>
      </c>
      <c r="DZ47" s="5">
        <v>25</v>
      </c>
      <c r="EA47" s="8">
        <f t="shared" si="115"/>
        <v>8333.3333333333339</v>
      </c>
      <c r="EB47" s="6">
        <v>0</v>
      </c>
      <c r="EC47" s="5">
        <v>0</v>
      </c>
      <c r="ED47" s="8">
        <v>0</v>
      </c>
      <c r="EE47" s="6">
        <f t="shared" si="116"/>
        <v>3</v>
      </c>
      <c r="EF47" s="8">
        <f t="shared" si="117"/>
        <v>25</v>
      </c>
    </row>
    <row r="48" spans="1:136" x14ac:dyDescent="0.3">
      <c r="A48" s="41">
        <v>2007</v>
      </c>
      <c r="B48" s="42" t="s">
        <v>5</v>
      </c>
      <c r="C48" s="6">
        <v>0</v>
      </c>
      <c r="D48" s="5">
        <v>0</v>
      </c>
      <c r="E48" s="8">
        <v>0</v>
      </c>
      <c r="F48" s="6">
        <v>0</v>
      </c>
      <c r="G48" s="5">
        <v>0</v>
      </c>
      <c r="H48" s="8">
        <v>0</v>
      </c>
      <c r="I48" s="6">
        <v>0</v>
      </c>
      <c r="J48" s="5">
        <v>0</v>
      </c>
      <c r="K48" s="8">
        <v>0</v>
      </c>
      <c r="L48" s="6">
        <v>0</v>
      </c>
      <c r="M48" s="5">
        <v>0</v>
      </c>
      <c r="N48" s="8">
        <v>0</v>
      </c>
      <c r="O48" s="6">
        <v>0</v>
      </c>
      <c r="P48" s="5">
        <v>0</v>
      </c>
      <c r="Q48" s="8">
        <v>0</v>
      </c>
      <c r="R48" s="6">
        <v>0</v>
      </c>
      <c r="S48" s="5">
        <v>0</v>
      </c>
      <c r="T48" s="8">
        <v>0</v>
      </c>
      <c r="U48" s="6">
        <v>0</v>
      </c>
      <c r="V48" s="5">
        <v>0</v>
      </c>
      <c r="W48" s="8">
        <v>0</v>
      </c>
      <c r="X48" s="6">
        <v>0</v>
      </c>
      <c r="Y48" s="5">
        <v>0</v>
      </c>
      <c r="Z48" s="8">
        <v>0</v>
      </c>
      <c r="AA48" s="6">
        <v>0</v>
      </c>
      <c r="AB48" s="5">
        <v>0</v>
      </c>
      <c r="AC48" s="8"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>
        <v>0</v>
      </c>
      <c r="AN48" s="5">
        <v>0</v>
      </c>
      <c r="AO48" s="8">
        <f t="shared" si="112"/>
        <v>0</v>
      </c>
      <c r="AP48" s="6"/>
      <c r="AQ48" s="5"/>
      <c r="AR48" s="8"/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0</v>
      </c>
      <c r="AZ48" s="5">
        <v>0</v>
      </c>
      <c r="BA48" s="8">
        <v>0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0</v>
      </c>
      <c r="BI48" s="5">
        <v>0</v>
      </c>
      <c r="BJ48" s="8">
        <v>0</v>
      </c>
      <c r="BK48" s="6">
        <v>0</v>
      </c>
      <c r="BL48" s="5">
        <v>0</v>
      </c>
      <c r="BM48" s="8">
        <v>0</v>
      </c>
      <c r="BN48" s="6">
        <v>0</v>
      </c>
      <c r="BO48" s="5">
        <v>0</v>
      </c>
      <c r="BP48" s="8">
        <v>0</v>
      </c>
      <c r="BQ48" s="6">
        <v>0</v>
      </c>
      <c r="BR48" s="5">
        <v>0</v>
      </c>
      <c r="BS48" s="8">
        <v>0</v>
      </c>
      <c r="BT48" s="6">
        <v>0</v>
      </c>
      <c r="BU48" s="5">
        <v>0</v>
      </c>
      <c r="BV48" s="8">
        <v>0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0</v>
      </c>
      <c r="CG48" s="5">
        <v>0</v>
      </c>
      <c r="CH48" s="8">
        <v>0</v>
      </c>
      <c r="CI48" s="6">
        <v>0</v>
      </c>
      <c r="CJ48" s="5">
        <v>0</v>
      </c>
      <c r="CK48" s="8">
        <v>0</v>
      </c>
      <c r="CL48" s="6">
        <v>0</v>
      </c>
      <c r="CM48" s="5">
        <v>0</v>
      </c>
      <c r="CN48" s="8">
        <f t="shared" si="113"/>
        <v>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v>0</v>
      </c>
      <c r="CX48" s="6">
        <v>0</v>
      </c>
      <c r="CY48" s="5">
        <v>0</v>
      </c>
      <c r="CZ48" s="8">
        <v>0</v>
      </c>
      <c r="DA48" s="6">
        <v>0</v>
      </c>
      <c r="DB48" s="5">
        <v>0</v>
      </c>
      <c r="DC48" s="8">
        <f t="shared" si="114"/>
        <v>0</v>
      </c>
      <c r="DD48" s="6">
        <v>0</v>
      </c>
      <c r="DE48" s="5">
        <v>0</v>
      </c>
      <c r="DF48" s="8">
        <v>0</v>
      </c>
      <c r="DG48" s="6">
        <v>0</v>
      </c>
      <c r="DH48" s="5">
        <v>0</v>
      </c>
      <c r="DI48" s="8">
        <v>0</v>
      </c>
      <c r="DJ48" s="6">
        <v>0</v>
      </c>
      <c r="DK48" s="5">
        <v>0</v>
      </c>
      <c r="DL48" s="8">
        <v>0</v>
      </c>
      <c r="DM48" s="6">
        <v>0</v>
      </c>
      <c r="DN48" s="5">
        <v>0</v>
      </c>
      <c r="DO48" s="8">
        <v>0</v>
      </c>
      <c r="DP48" s="6">
        <v>0</v>
      </c>
      <c r="DQ48" s="5">
        <v>0</v>
      </c>
      <c r="DR48" s="8">
        <v>0</v>
      </c>
      <c r="DS48" s="6">
        <v>0</v>
      </c>
      <c r="DT48" s="5">
        <v>0</v>
      </c>
      <c r="DU48" s="8">
        <v>0</v>
      </c>
      <c r="DV48" s="6">
        <v>0</v>
      </c>
      <c r="DW48" s="5">
        <v>0</v>
      </c>
      <c r="DX48" s="8">
        <v>0</v>
      </c>
      <c r="DY48" s="6">
        <v>0</v>
      </c>
      <c r="DZ48" s="5">
        <v>0</v>
      </c>
      <c r="EA48" s="8">
        <v>0</v>
      </c>
      <c r="EB48" s="6">
        <v>0</v>
      </c>
      <c r="EC48" s="5">
        <v>0</v>
      </c>
      <c r="ED48" s="8">
        <v>0</v>
      </c>
      <c r="EE48" s="6">
        <f t="shared" si="116"/>
        <v>0</v>
      </c>
      <c r="EF48" s="8">
        <f t="shared" si="117"/>
        <v>0</v>
      </c>
    </row>
    <row r="49" spans="1:136" x14ac:dyDescent="0.3">
      <c r="A49" s="41">
        <v>2007</v>
      </c>
      <c r="B49" s="42" t="s">
        <v>6</v>
      </c>
      <c r="C49" s="6">
        <v>0</v>
      </c>
      <c r="D49" s="5">
        <v>0</v>
      </c>
      <c r="E49" s="8">
        <v>0</v>
      </c>
      <c r="F49" s="6">
        <v>0</v>
      </c>
      <c r="G49" s="5">
        <v>0</v>
      </c>
      <c r="H49" s="8">
        <v>0</v>
      </c>
      <c r="I49" s="6">
        <v>0</v>
      </c>
      <c r="J49" s="5">
        <v>0</v>
      </c>
      <c r="K49" s="8">
        <v>0</v>
      </c>
      <c r="L49" s="6">
        <v>0</v>
      </c>
      <c r="M49" s="5">
        <v>0</v>
      </c>
      <c r="N49" s="8">
        <v>0</v>
      </c>
      <c r="O49" s="6">
        <v>0</v>
      </c>
      <c r="P49" s="5">
        <v>0</v>
      </c>
      <c r="Q49" s="8">
        <v>0</v>
      </c>
      <c r="R49" s="6">
        <v>0</v>
      </c>
      <c r="S49" s="5">
        <v>0</v>
      </c>
      <c r="T49" s="8">
        <v>0</v>
      </c>
      <c r="U49" s="6">
        <v>0</v>
      </c>
      <c r="V49" s="5">
        <v>0</v>
      </c>
      <c r="W49" s="8">
        <v>0</v>
      </c>
      <c r="X49" s="6">
        <v>0</v>
      </c>
      <c r="Y49" s="5">
        <v>0</v>
      </c>
      <c r="Z49" s="8">
        <v>0</v>
      </c>
      <c r="AA49" s="6">
        <v>0</v>
      </c>
      <c r="AB49" s="5">
        <v>0</v>
      </c>
      <c r="AC49" s="8">
        <v>0</v>
      </c>
      <c r="AD49" s="6">
        <v>0</v>
      </c>
      <c r="AE49" s="5">
        <v>0</v>
      </c>
      <c r="AF49" s="8">
        <v>0</v>
      </c>
      <c r="AG49" s="6">
        <v>0</v>
      </c>
      <c r="AH49" s="5">
        <v>0</v>
      </c>
      <c r="AI49" s="8">
        <v>0</v>
      </c>
      <c r="AJ49" s="6">
        <v>0</v>
      </c>
      <c r="AK49" s="5">
        <v>0</v>
      </c>
      <c r="AL49" s="8">
        <v>0</v>
      </c>
      <c r="AM49" s="6">
        <v>0</v>
      </c>
      <c r="AN49" s="5">
        <v>0</v>
      </c>
      <c r="AO49" s="8">
        <f t="shared" si="112"/>
        <v>0</v>
      </c>
      <c r="AP49" s="6"/>
      <c r="AQ49" s="5"/>
      <c r="AR49" s="8"/>
      <c r="AS49" s="6">
        <v>0</v>
      </c>
      <c r="AT49" s="5">
        <v>0</v>
      </c>
      <c r="AU49" s="8">
        <v>0</v>
      </c>
      <c r="AV49" s="6">
        <v>0</v>
      </c>
      <c r="AW49" s="5">
        <v>0</v>
      </c>
      <c r="AX49" s="8">
        <v>0</v>
      </c>
      <c r="AY49" s="6">
        <v>0</v>
      </c>
      <c r="AZ49" s="5">
        <v>0</v>
      </c>
      <c r="BA49" s="8">
        <v>0</v>
      </c>
      <c r="BB49" s="6">
        <v>0</v>
      </c>
      <c r="BC49" s="5">
        <v>0</v>
      </c>
      <c r="BD49" s="8">
        <v>0</v>
      </c>
      <c r="BE49" s="6">
        <v>0</v>
      </c>
      <c r="BF49" s="5">
        <v>0</v>
      </c>
      <c r="BG49" s="8">
        <v>0</v>
      </c>
      <c r="BH49" s="6">
        <v>0</v>
      </c>
      <c r="BI49" s="5">
        <v>0</v>
      </c>
      <c r="BJ49" s="8">
        <v>0</v>
      </c>
      <c r="BK49" s="6">
        <v>0</v>
      </c>
      <c r="BL49" s="5">
        <v>0</v>
      </c>
      <c r="BM49" s="8">
        <v>0</v>
      </c>
      <c r="BN49" s="6">
        <v>0</v>
      </c>
      <c r="BO49" s="5">
        <v>0</v>
      </c>
      <c r="BP49" s="8">
        <v>0</v>
      </c>
      <c r="BQ49" s="6">
        <v>0</v>
      </c>
      <c r="BR49" s="5">
        <v>0</v>
      </c>
      <c r="BS49" s="8">
        <v>0</v>
      </c>
      <c r="BT49" s="6">
        <v>0</v>
      </c>
      <c r="BU49" s="5">
        <v>0</v>
      </c>
      <c r="BV49" s="8">
        <v>0</v>
      </c>
      <c r="BW49" s="6">
        <v>0</v>
      </c>
      <c r="BX49" s="5">
        <v>0</v>
      </c>
      <c r="BY49" s="8">
        <v>0</v>
      </c>
      <c r="BZ49" s="6">
        <v>0</v>
      </c>
      <c r="CA49" s="5">
        <v>0</v>
      </c>
      <c r="CB49" s="8">
        <v>0</v>
      </c>
      <c r="CC49" s="6">
        <v>0</v>
      </c>
      <c r="CD49" s="5">
        <v>0</v>
      </c>
      <c r="CE49" s="8">
        <v>0</v>
      </c>
      <c r="CF49" s="6">
        <v>0</v>
      </c>
      <c r="CG49" s="5">
        <v>0</v>
      </c>
      <c r="CH49" s="8">
        <v>0</v>
      </c>
      <c r="CI49" s="6">
        <v>0</v>
      </c>
      <c r="CJ49" s="5">
        <v>0</v>
      </c>
      <c r="CK49" s="8">
        <v>0</v>
      </c>
      <c r="CL49" s="6">
        <v>0</v>
      </c>
      <c r="CM49" s="5">
        <v>0</v>
      </c>
      <c r="CN49" s="8">
        <f t="shared" si="113"/>
        <v>0</v>
      </c>
      <c r="CO49" s="6">
        <v>0</v>
      </c>
      <c r="CP49" s="5">
        <v>0</v>
      </c>
      <c r="CQ49" s="8">
        <v>0</v>
      </c>
      <c r="CR49" s="6">
        <v>0</v>
      </c>
      <c r="CS49" s="5">
        <v>0</v>
      </c>
      <c r="CT49" s="8">
        <v>0</v>
      </c>
      <c r="CU49" s="6">
        <v>0</v>
      </c>
      <c r="CV49" s="5">
        <v>0</v>
      </c>
      <c r="CW49" s="8">
        <v>0</v>
      </c>
      <c r="CX49" s="6">
        <v>0</v>
      </c>
      <c r="CY49" s="5">
        <v>0</v>
      </c>
      <c r="CZ49" s="8">
        <v>0</v>
      </c>
      <c r="DA49" s="6">
        <v>0</v>
      </c>
      <c r="DB49" s="5">
        <v>0</v>
      </c>
      <c r="DC49" s="8">
        <f t="shared" si="114"/>
        <v>0</v>
      </c>
      <c r="DD49" s="6">
        <v>0</v>
      </c>
      <c r="DE49" s="5">
        <v>0</v>
      </c>
      <c r="DF49" s="8">
        <v>0</v>
      </c>
      <c r="DG49" s="6">
        <v>0</v>
      </c>
      <c r="DH49" s="5">
        <v>0</v>
      </c>
      <c r="DI49" s="8">
        <v>0</v>
      </c>
      <c r="DJ49" s="6">
        <v>0</v>
      </c>
      <c r="DK49" s="5">
        <v>0</v>
      </c>
      <c r="DL49" s="8">
        <v>0</v>
      </c>
      <c r="DM49" s="6">
        <v>0</v>
      </c>
      <c r="DN49" s="5">
        <v>0</v>
      </c>
      <c r="DO49" s="8">
        <v>0</v>
      </c>
      <c r="DP49" s="6">
        <v>0</v>
      </c>
      <c r="DQ49" s="5">
        <v>0</v>
      </c>
      <c r="DR49" s="8">
        <v>0</v>
      </c>
      <c r="DS49" s="6">
        <v>0</v>
      </c>
      <c r="DT49" s="5">
        <v>0</v>
      </c>
      <c r="DU49" s="8">
        <v>0</v>
      </c>
      <c r="DV49" s="6">
        <v>1</v>
      </c>
      <c r="DW49" s="5">
        <v>3</v>
      </c>
      <c r="DX49" s="8">
        <f t="shared" si="118"/>
        <v>3000</v>
      </c>
      <c r="DY49" s="6">
        <v>3</v>
      </c>
      <c r="DZ49" s="5">
        <v>17</v>
      </c>
      <c r="EA49" s="8">
        <f t="shared" si="115"/>
        <v>5666.666666666667</v>
      </c>
      <c r="EB49" s="6">
        <v>0</v>
      </c>
      <c r="EC49" s="5">
        <v>0</v>
      </c>
      <c r="ED49" s="8">
        <v>0</v>
      </c>
      <c r="EE49" s="6">
        <f t="shared" si="116"/>
        <v>4</v>
      </c>
      <c r="EF49" s="8">
        <f t="shared" si="117"/>
        <v>20</v>
      </c>
    </row>
    <row r="50" spans="1:136" x14ac:dyDescent="0.3">
      <c r="A50" s="41">
        <v>2007</v>
      </c>
      <c r="B50" s="42" t="s">
        <v>7</v>
      </c>
      <c r="C50" s="6">
        <v>0</v>
      </c>
      <c r="D50" s="5">
        <v>0</v>
      </c>
      <c r="E50" s="8">
        <v>0</v>
      </c>
      <c r="F50" s="6">
        <v>0</v>
      </c>
      <c r="G50" s="5">
        <v>0</v>
      </c>
      <c r="H50" s="8">
        <v>0</v>
      </c>
      <c r="I50" s="6">
        <v>0</v>
      </c>
      <c r="J50" s="5">
        <v>0</v>
      </c>
      <c r="K50" s="8">
        <v>0</v>
      </c>
      <c r="L50" s="6">
        <v>0</v>
      </c>
      <c r="M50" s="5">
        <v>0</v>
      </c>
      <c r="N50" s="8">
        <v>0</v>
      </c>
      <c r="O50" s="6">
        <v>0</v>
      </c>
      <c r="P50" s="5">
        <v>0</v>
      </c>
      <c r="Q50" s="8">
        <v>0</v>
      </c>
      <c r="R50" s="6">
        <v>0</v>
      </c>
      <c r="S50" s="5">
        <v>0</v>
      </c>
      <c r="T50" s="8">
        <v>0</v>
      </c>
      <c r="U50" s="6">
        <v>0</v>
      </c>
      <c r="V50" s="5">
        <v>0</v>
      </c>
      <c r="W50" s="8">
        <v>0</v>
      </c>
      <c r="X50" s="6">
        <v>0</v>
      </c>
      <c r="Y50" s="5">
        <v>0</v>
      </c>
      <c r="Z50" s="8">
        <v>0</v>
      </c>
      <c r="AA50" s="6">
        <v>0</v>
      </c>
      <c r="AB50" s="5">
        <v>0</v>
      </c>
      <c r="AC50" s="8">
        <v>0</v>
      </c>
      <c r="AD50" s="6">
        <v>0</v>
      </c>
      <c r="AE50" s="5">
        <v>0</v>
      </c>
      <c r="AF50" s="8">
        <v>0</v>
      </c>
      <c r="AG50" s="6">
        <v>0</v>
      </c>
      <c r="AH50" s="5">
        <v>0</v>
      </c>
      <c r="AI50" s="8">
        <v>0</v>
      </c>
      <c r="AJ50" s="6">
        <v>0</v>
      </c>
      <c r="AK50" s="5">
        <v>0</v>
      </c>
      <c r="AL50" s="8">
        <v>0</v>
      </c>
      <c r="AM50" s="6">
        <v>0</v>
      </c>
      <c r="AN50" s="5">
        <v>0</v>
      </c>
      <c r="AO50" s="8">
        <f t="shared" si="112"/>
        <v>0</v>
      </c>
      <c r="AP50" s="6"/>
      <c r="AQ50" s="5"/>
      <c r="AR50" s="8"/>
      <c r="AS50" s="6">
        <v>0</v>
      </c>
      <c r="AT50" s="5">
        <v>0</v>
      </c>
      <c r="AU50" s="8">
        <v>0</v>
      </c>
      <c r="AV50" s="6">
        <v>0</v>
      </c>
      <c r="AW50" s="5">
        <v>0</v>
      </c>
      <c r="AX50" s="8">
        <v>0</v>
      </c>
      <c r="AY50" s="6">
        <v>0</v>
      </c>
      <c r="AZ50" s="5">
        <v>0</v>
      </c>
      <c r="BA50" s="8">
        <v>0</v>
      </c>
      <c r="BB50" s="6">
        <v>0</v>
      </c>
      <c r="BC50" s="5">
        <v>0</v>
      </c>
      <c r="BD50" s="8">
        <v>0</v>
      </c>
      <c r="BE50" s="6">
        <v>0</v>
      </c>
      <c r="BF50" s="5">
        <v>0</v>
      </c>
      <c r="BG50" s="8">
        <v>0</v>
      </c>
      <c r="BH50" s="6">
        <v>0</v>
      </c>
      <c r="BI50" s="5">
        <v>0</v>
      </c>
      <c r="BJ50" s="8">
        <v>0</v>
      </c>
      <c r="BK50" s="6">
        <v>0</v>
      </c>
      <c r="BL50" s="5">
        <v>0</v>
      </c>
      <c r="BM50" s="8">
        <v>0</v>
      </c>
      <c r="BN50" s="6">
        <v>0</v>
      </c>
      <c r="BO50" s="5">
        <v>0</v>
      </c>
      <c r="BP50" s="8">
        <v>0</v>
      </c>
      <c r="BQ50" s="6">
        <v>0</v>
      </c>
      <c r="BR50" s="5">
        <v>0</v>
      </c>
      <c r="BS50" s="8">
        <v>0</v>
      </c>
      <c r="BT50" s="6">
        <v>0</v>
      </c>
      <c r="BU50" s="5">
        <v>0</v>
      </c>
      <c r="BV50" s="8">
        <v>0</v>
      </c>
      <c r="BW50" s="6">
        <v>0</v>
      </c>
      <c r="BX50" s="5">
        <v>0</v>
      </c>
      <c r="BY50" s="8">
        <v>0</v>
      </c>
      <c r="BZ50" s="6">
        <v>0</v>
      </c>
      <c r="CA50" s="5">
        <v>0</v>
      </c>
      <c r="CB50" s="8">
        <v>0</v>
      </c>
      <c r="CC50" s="6">
        <v>0</v>
      </c>
      <c r="CD50" s="5">
        <v>0</v>
      </c>
      <c r="CE50" s="8">
        <v>0</v>
      </c>
      <c r="CF50" s="6">
        <v>0</v>
      </c>
      <c r="CG50" s="5">
        <v>0</v>
      </c>
      <c r="CH50" s="8">
        <v>0</v>
      </c>
      <c r="CI50" s="6">
        <v>0</v>
      </c>
      <c r="CJ50" s="5">
        <v>0</v>
      </c>
      <c r="CK50" s="8">
        <v>0</v>
      </c>
      <c r="CL50" s="6">
        <v>0</v>
      </c>
      <c r="CM50" s="5">
        <v>0</v>
      </c>
      <c r="CN50" s="8">
        <f t="shared" si="113"/>
        <v>0</v>
      </c>
      <c r="CO50" s="6">
        <v>0</v>
      </c>
      <c r="CP50" s="5">
        <v>0</v>
      </c>
      <c r="CQ50" s="8">
        <v>0</v>
      </c>
      <c r="CR50" s="6">
        <v>0</v>
      </c>
      <c r="CS50" s="5">
        <v>0</v>
      </c>
      <c r="CT50" s="8">
        <v>0</v>
      </c>
      <c r="CU50" s="6">
        <v>0</v>
      </c>
      <c r="CV50" s="5">
        <v>0</v>
      </c>
      <c r="CW50" s="8">
        <v>0</v>
      </c>
      <c r="CX50" s="6">
        <v>0</v>
      </c>
      <c r="CY50" s="5">
        <v>0</v>
      </c>
      <c r="CZ50" s="8">
        <v>0</v>
      </c>
      <c r="DA50" s="6">
        <v>0</v>
      </c>
      <c r="DB50" s="5">
        <v>0</v>
      </c>
      <c r="DC50" s="8">
        <f t="shared" si="114"/>
        <v>0</v>
      </c>
      <c r="DD50" s="6">
        <v>0</v>
      </c>
      <c r="DE50" s="5">
        <v>0</v>
      </c>
      <c r="DF50" s="8">
        <v>0</v>
      </c>
      <c r="DG50" s="6">
        <v>0</v>
      </c>
      <c r="DH50" s="5">
        <v>0</v>
      </c>
      <c r="DI50" s="8">
        <v>0</v>
      </c>
      <c r="DJ50" s="6">
        <v>0</v>
      </c>
      <c r="DK50" s="5">
        <v>0</v>
      </c>
      <c r="DL50" s="8">
        <v>0</v>
      </c>
      <c r="DM50" s="6">
        <v>0</v>
      </c>
      <c r="DN50" s="5">
        <v>0</v>
      </c>
      <c r="DO50" s="8">
        <v>0</v>
      </c>
      <c r="DP50" s="6">
        <v>0</v>
      </c>
      <c r="DQ50" s="5">
        <v>0</v>
      </c>
      <c r="DR50" s="8">
        <v>0</v>
      </c>
      <c r="DS50" s="6">
        <v>0</v>
      </c>
      <c r="DT50" s="5">
        <v>0</v>
      </c>
      <c r="DU50" s="8">
        <f t="shared" ref="DU50:DU56" si="119">IF(DS50=0,0,DT50/DS50*1000)</f>
        <v>0</v>
      </c>
      <c r="DV50" s="6">
        <v>0</v>
      </c>
      <c r="DW50" s="5">
        <v>0</v>
      </c>
      <c r="DX50" s="8">
        <v>0</v>
      </c>
      <c r="DY50" s="6">
        <v>1</v>
      </c>
      <c r="DZ50" s="5">
        <v>26</v>
      </c>
      <c r="EA50" s="8">
        <f t="shared" si="115"/>
        <v>26000</v>
      </c>
      <c r="EB50" s="6">
        <v>0</v>
      </c>
      <c r="EC50" s="5">
        <v>0</v>
      </c>
      <c r="ED50" s="8">
        <v>0</v>
      </c>
      <c r="EE50" s="6">
        <f t="shared" si="116"/>
        <v>1</v>
      </c>
      <c r="EF50" s="8">
        <f t="shared" si="117"/>
        <v>26</v>
      </c>
    </row>
    <row r="51" spans="1:136" x14ac:dyDescent="0.3">
      <c r="A51" s="41">
        <v>2007</v>
      </c>
      <c r="B51" s="42" t="s">
        <v>8</v>
      </c>
      <c r="C51" s="6">
        <v>0</v>
      </c>
      <c r="D51" s="5">
        <v>0</v>
      </c>
      <c r="E51" s="8">
        <v>0</v>
      </c>
      <c r="F51" s="6">
        <v>0</v>
      </c>
      <c r="G51" s="5">
        <v>0</v>
      </c>
      <c r="H51" s="8">
        <v>0</v>
      </c>
      <c r="I51" s="6">
        <v>0</v>
      </c>
      <c r="J51" s="5">
        <v>0</v>
      </c>
      <c r="K51" s="8">
        <v>0</v>
      </c>
      <c r="L51" s="6">
        <v>0</v>
      </c>
      <c r="M51" s="5">
        <v>0</v>
      </c>
      <c r="N51" s="8">
        <v>0</v>
      </c>
      <c r="O51" s="6">
        <v>0</v>
      </c>
      <c r="P51" s="5">
        <v>0</v>
      </c>
      <c r="Q51" s="8">
        <v>0</v>
      </c>
      <c r="R51" s="6">
        <v>0</v>
      </c>
      <c r="S51" s="5">
        <v>0</v>
      </c>
      <c r="T51" s="8">
        <v>0</v>
      </c>
      <c r="U51" s="6">
        <v>0</v>
      </c>
      <c r="V51" s="5">
        <v>0</v>
      </c>
      <c r="W51" s="8">
        <v>0</v>
      </c>
      <c r="X51" s="6">
        <v>7</v>
      </c>
      <c r="Y51" s="5">
        <v>224</v>
      </c>
      <c r="Z51" s="8">
        <f t="shared" ref="Z51" si="120">Y51/X51*1000</f>
        <v>32000</v>
      </c>
      <c r="AA51" s="6">
        <v>0</v>
      </c>
      <c r="AB51" s="5">
        <v>0</v>
      </c>
      <c r="AC51" s="8">
        <v>0</v>
      </c>
      <c r="AD51" s="6">
        <v>0</v>
      </c>
      <c r="AE51" s="5">
        <v>0</v>
      </c>
      <c r="AF51" s="8">
        <v>0</v>
      </c>
      <c r="AG51" s="6">
        <v>0</v>
      </c>
      <c r="AH51" s="5">
        <v>0</v>
      </c>
      <c r="AI51" s="8">
        <v>0</v>
      </c>
      <c r="AJ51" s="6">
        <v>0</v>
      </c>
      <c r="AK51" s="5">
        <v>0</v>
      </c>
      <c r="AL51" s="8">
        <v>0</v>
      </c>
      <c r="AM51" s="6">
        <v>0</v>
      </c>
      <c r="AN51" s="5">
        <v>0</v>
      </c>
      <c r="AO51" s="8">
        <f t="shared" si="112"/>
        <v>0</v>
      </c>
      <c r="AP51" s="6"/>
      <c r="AQ51" s="5"/>
      <c r="AR51" s="8"/>
      <c r="AS51" s="6">
        <v>0</v>
      </c>
      <c r="AT51" s="5">
        <v>0</v>
      </c>
      <c r="AU51" s="8">
        <v>0</v>
      </c>
      <c r="AV51" s="6">
        <v>0</v>
      </c>
      <c r="AW51" s="5">
        <v>0</v>
      </c>
      <c r="AX51" s="8">
        <v>0</v>
      </c>
      <c r="AY51" s="6">
        <v>0</v>
      </c>
      <c r="AZ51" s="5">
        <v>0</v>
      </c>
      <c r="BA51" s="8">
        <v>0</v>
      </c>
      <c r="BB51" s="6">
        <v>0</v>
      </c>
      <c r="BC51" s="5">
        <v>0</v>
      </c>
      <c r="BD51" s="8">
        <v>0</v>
      </c>
      <c r="BE51" s="6">
        <v>0</v>
      </c>
      <c r="BF51" s="5">
        <v>0</v>
      </c>
      <c r="BG51" s="8">
        <v>0</v>
      </c>
      <c r="BH51" s="6">
        <v>0</v>
      </c>
      <c r="BI51" s="5">
        <v>0</v>
      </c>
      <c r="BJ51" s="8">
        <v>0</v>
      </c>
      <c r="BK51" s="6">
        <v>0</v>
      </c>
      <c r="BL51" s="5">
        <v>0</v>
      </c>
      <c r="BM51" s="8">
        <v>0</v>
      </c>
      <c r="BN51" s="6">
        <v>0</v>
      </c>
      <c r="BO51" s="5">
        <v>0</v>
      </c>
      <c r="BP51" s="8">
        <v>0</v>
      </c>
      <c r="BQ51" s="6">
        <v>0</v>
      </c>
      <c r="BR51" s="5">
        <v>0</v>
      </c>
      <c r="BS51" s="8">
        <v>0</v>
      </c>
      <c r="BT51" s="6">
        <v>0</v>
      </c>
      <c r="BU51" s="5">
        <v>0</v>
      </c>
      <c r="BV51" s="8">
        <v>0</v>
      </c>
      <c r="BW51" s="6">
        <v>0</v>
      </c>
      <c r="BX51" s="5">
        <v>0</v>
      </c>
      <c r="BY51" s="8">
        <v>0</v>
      </c>
      <c r="BZ51" s="6">
        <v>0</v>
      </c>
      <c r="CA51" s="5">
        <v>0</v>
      </c>
      <c r="CB51" s="8">
        <v>0</v>
      </c>
      <c r="CC51" s="6">
        <v>0</v>
      </c>
      <c r="CD51" s="5">
        <v>0</v>
      </c>
      <c r="CE51" s="8">
        <v>0</v>
      </c>
      <c r="CF51" s="6">
        <v>0</v>
      </c>
      <c r="CG51" s="5">
        <v>0</v>
      </c>
      <c r="CH51" s="8">
        <v>0</v>
      </c>
      <c r="CI51" s="6">
        <v>0</v>
      </c>
      <c r="CJ51" s="5">
        <v>0</v>
      </c>
      <c r="CK51" s="8">
        <v>0</v>
      </c>
      <c r="CL51" s="6">
        <v>0</v>
      </c>
      <c r="CM51" s="5">
        <v>0</v>
      </c>
      <c r="CN51" s="8">
        <f t="shared" si="113"/>
        <v>0</v>
      </c>
      <c r="CO51" s="6">
        <v>0</v>
      </c>
      <c r="CP51" s="5">
        <v>0</v>
      </c>
      <c r="CQ51" s="8">
        <v>0</v>
      </c>
      <c r="CR51" s="6">
        <v>0</v>
      </c>
      <c r="CS51" s="5">
        <v>0</v>
      </c>
      <c r="CT51" s="8">
        <v>0</v>
      </c>
      <c r="CU51" s="6">
        <v>0</v>
      </c>
      <c r="CV51" s="5">
        <v>0</v>
      </c>
      <c r="CW51" s="8">
        <v>0</v>
      </c>
      <c r="CX51" s="6">
        <v>0</v>
      </c>
      <c r="CY51" s="5">
        <v>0</v>
      </c>
      <c r="CZ51" s="8">
        <v>0</v>
      </c>
      <c r="DA51" s="6">
        <v>0</v>
      </c>
      <c r="DB51" s="5">
        <v>0</v>
      </c>
      <c r="DC51" s="8">
        <f t="shared" si="114"/>
        <v>0</v>
      </c>
      <c r="DD51" s="6">
        <v>0</v>
      </c>
      <c r="DE51" s="5">
        <v>0</v>
      </c>
      <c r="DF51" s="8">
        <v>0</v>
      </c>
      <c r="DG51" s="6">
        <v>0</v>
      </c>
      <c r="DH51" s="5">
        <v>0</v>
      </c>
      <c r="DI51" s="8">
        <v>0</v>
      </c>
      <c r="DJ51" s="6">
        <v>0</v>
      </c>
      <c r="DK51" s="5">
        <v>0</v>
      </c>
      <c r="DL51" s="8">
        <v>0</v>
      </c>
      <c r="DM51" s="6">
        <v>0</v>
      </c>
      <c r="DN51" s="5">
        <v>0</v>
      </c>
      <c r="DO51" s="8">
        <v>0</v>
      </c>
      <c r="DP51" s="6">
        <v>0</v>
      </c>
      <c r="DQ51" s="5">
        <v>0</v>
      </c>
      <c r="DR51" s="8">
        <v>0</v>
      </c>
      <c r="DS51" s="6">
        <v>0</v>
      </c>
      <c r="DT51" s="5">
        <v>0</v>
      </c>
      <c r="DU51" s="8">
        <f t="shared" si="119"/>
        <v>0</v>
      </c>
      <c r="DV51" s="6">
        <v>0</v>
      </c>
      <c r="DW51" s="5">
        <v>0</v>
      </c>
      <c r="DX51" s="8">
        <v>0</v>
      </c>
      <c r="DY51" s="6">
        <v>3</v>
      </c>
      <c r="DZ51" s="5">
        <v>36</v>
      </c>
      <c r="EA51" s="8">
        <f t="shared" si="115"/>
        <v>12000</v>
      </c>
      <c r="EB51" s="6">
        <v>0</v>
      </c>
      <c r="EC51" s="5">
        <v>0</v>
      </c>
      <c r="ED51" s="8">
        <v>0</v>
      </c>
      <c r="EE51" s="6">
        <f t="shared" si="116"/>
        <v>10</v>
      </c>
      <c r="EF51" s="8">
        <f t="shared" si="117"/>
        <v>260</v>
      </c>
    </row>
    <row r="52" spans="1:136" x14ac:dyDescent="0.3">
      <c r="A52" s="41">
        <v>2007</v>
      </c>
      <c r="B52" s="42" t="s">
        <v>9</v>
      </c>
      <c r="C52" s="6">
        <v>0</v>
      </c>
      <c r="D52" s="5">
        <v>0</v>
      </c>
      <c r="E52" s="8">
        <v>0</v>
      </c>
      <c r="F52" s="6">
        <v>0</v>
      </c>
      <c r="G52" s="5">
        <v>0</v>
      </c>
      <c r="H52" s="8">
        <v>0</v>
      </c>
      <c r="I52" s="6">
        <v>0</v>
      </c>
      <c r="J52" s="5">
        <v>0</v>
      </c>
      <c r="K52" s="8">
        <v>0</v>
      </c>
      <c r="L52" s="6">
        <v>0</v>
      </c>
      <c r="M52" s="5">
        <v>0</v>
      </c>
      <c r="N52" s="8">
        <v>0</v>
      </c>
      <c r="O52" s="6">
        <v>0</v>
      </c>
      <c r="P52" s="5">
        <v>0</v>
      </c>
      <c r="Q52" s="8">
        <v>0</v>
      </c>
      <c r="R52" s="6">
        <v>0</v>
      </c>
      <c r="S52" s="5">
        <v>0</v>
      </c>
      <c r="T52" s="8">
        <v>0</v>
      </c>
      <c r="U52" s="6">
        <v>0</v>
      </c>
      <c r="V52" s="5">
        <v>0</v>
      </c>
      <c r="W52" s="8">
        <v>0</v>
      </c>
      <c r="X52" s="6">
        <v>0</v>
      </c>
      <c r="Y52" s="5">
        <v>0</v>
      </c>
      <c r="Z52" s="8">
        <v>0</v>
      </c>
      <c r="AA52" s="6">
        <v>0</v>
      </c>
      <c r="AB52" s="5">
        <v>0</v>
      </c>
      <c r="AC52" s="8">
        <v>0</v>
      </c>
      <c r="AD52" s="6">
        <v>0</v>
      </c>
      <c r="AE52" s="5">
        <v>0</v>
      </c>
      <c r="AF52" s="8">
        <v>0</v>
      </c>
      <c r="AG52" s="6">
        <v>0</v>
      </c>
      <c r="AH52" s="5">
        <v>0</v>
      </c>
      <c r="AI52" s="8">
        <v>0</v>
      </c>
      <c r="AJ52" s="6">
        <v>0</v>
      </c>
      <c r="AK52" s="5">
        <v>0</v>
      </c>
      <c r="AL52" s="8">
        <v>0</v>
      </c>
      <c r="AM52" s="6">
        <v>0</v>
      </c>
      <c r="AN52" s="5">
        <v>0</v>
      </c>
      <c r="AO52" s="8">
        <f t="shared" si="112"/>
        <v>0</v>
      </c>
      <c r="AP52" s="6"/>
      <c r="AQ52" s="5"/>
      <c r="AR52" s="8"/>
      <c r="AS52" s="6">
        <v>0</v>
      </c>
      <c r="AT52" s="5">
        <v>0</v>
      </c>
      <c r="AU52" s="8">
        <v>0</v>
      </c>
      <c r="AV52" s="6">
        <v>0</v>
      </c>
      <c r="AW52" s="5">
        <v>0</v>
      </c>
      <c r="AX52" s="8">
        <v>0</v>
      </c>
      <c r="AY52" s="6">
        <v>0</v>
      </c>
      <c r="AZ52" s="5">
        <v>0</v>
      </c>
      <c r="BA52" s="8">
        <v>0</v>
      </c>
      <c r="BB52" s="6">
        <v>0</v>
      </c>
      <c r="BC52" s="5">
        <v>0</v>
      </c>
      <c r="BD52" s="8">
        <v>0</v>
      </c>
      <c r="BE52" s="6">
        <v>0</v>
      </c>
      <c r="BF52" s="5">
        <v>0</v>
      </c>
      <c r="BG52" s="8">
        <v>0</v>
      </c>
      <c r="BH52" s="6">
        <v>0</v>
      </c>
      <c r="BI52" s="5">
        <v>0</v>
      </c>
      <c r="BJ52" s="8">
        <v>0</v>
      </c>
      <c r="BK52" s="6">
        <v>0</v>
      </c>
      <c r="BL52" s="5">
        <v>0</v>
      </c>
      <c r="BM52" s="8">
        <v>0</v>
      </c>
      <c r="BN52" s="6">
        <v>0</v>
      </c>
      <c r="BO52" s="5">
        <v>0</v>
      </c>
      <c r="BP52" s="8">
        <v>0</v>
      </c>
      <c r="BQ52" s="6">
        <v>0</v>
      </c>
      <c r="BR52" s="5">
        <v>0</v>
      </c>
      <c r="BS52" s="8">
        <v>0</v>
      </c>
      <c r="BT52" s="6">
        <v>0</v>
      </c>
      <c r="BU52" s="5">
        <v>0</v>
      </c>
      <c r="BV52" s="8">
        <v>0</v>
      </c>
      <c r="BW52" s="6">
        <v>0</v>
      </c>
      <c r="BX52" s="5">
        <v>0</v>
      </c>
      <c r="BY52" s="8">
        <v>0</v>
      </c>
      <c r="BZ52" s="6">
        <v>0</v>
      </c>
      <c r="CA52" s="5">
        <v>0</v>
      </c>
      <c r="CB52" s="8">
        <v>0</v>
      </c>
      <c r="CC52" s="6">
        <v>0</v>
      </c>
      <c r="CD52" s="5">
        <v>0</v>
      </c>
      <c r="CE52" s="8">
        <v>0</v>
      </c>
      <c r="CF52" s="6">
        <v>0</v>
      </c>
      <c r="CG52" s="5">
        <v>0</v>
      </c>
      <c r="CH52" s="8">
        <v>0</v>
      </c>
      <c r="CI52" s="6">
        <v>0</v>
      </c>
      <c r="CJ52" s="5">
        <v>0</v>
      </c>
      <c r="CK52" s="8">
        <v>0</v>
      </c>
      <c r="CL52" s="6">
        <v>0</v>
      </c>
      <c r="CM52" s="5">
        <v>0</v>
      </c>
      <c r="CN52" s="8">
        <f t="shared" si="113"/>
        <v>0</v>
      </c>
      <c r="CO52" s="6">
        <v>0</v>
      </c>
      <c r="CP52" s="5">
        <v>0</v>
      </c>
      <c r="CQ52" s="8">
        <v>0</v>
      </c>
      <c r="CR52" s="6">
        <v>0</v>
      </c>
      <c r="CS52" s="5">
        <v>0</v>
      </c>
      <c r="CT52" s="8">
        <v>0</v>
      </c>
      <c r="CU52" s="6">
        <v>0</v>
      </c>
      <c r="CV52" s="5">
        <v>0</v>
      </c>
      <c r="CW52" s="8">
        <v>0</v>
      </c>
      <c r="CX52" s="6">
        <v>0</v>
      </c>
      <c r="CY52" s="5">
        <v>0</v>
      </c>
      <c r="CZ52" s="8">
        <v>0</v>
      </c>
      <c r="DA52" s="6">
        <v>0</v>
      </c>
      <c r="DB52" s="5">
        <v>0</v>
      </c>
      <c r="DC52" s="8">
        <f t="shared" si="114"/>
        <v>0</v>
      </c>
      <c r="DD52" s="6">
        <v>0</v>
      </c>
      <c r="DE52" s="5">
        <v>0</v>
      </c>
      <c r="DF52" s="8">
        <v>0</v>
      </c>
      <c r="DG52" s="6">
        <v>0</v>
      </c>
      <c r="DH52" s="5">
        <v>0</v>
      </c>
      <c r="DI52" s="8">
        <v>0</v>
      </c>
      <c r="DJ52" s="6">
        <v>0</v>
      </c>
      <c r="DK52" s="5">
        <v>0</v>
      </c>
      <c r="DL52" s="8">
        <v>0</v>
      </c>
      <c r="DM52" s="6">
        <v>0</v>
      </c>
      <c r="DN52" s="5">
        <v>0</v>
      </c>
      <c r="DO52" s="8">
        <v>0</v>
      </c>
      <c r="DP52" s="6">
        <v>0</v>
      </c>
      <c r="DQ52" s="5">
        <v>0</v>
      </c>
      <c r="DR52" s="8">
        <v>0</v>
      </c>
      <c r="DS52" s="6">
        <v>0</v>
      </c>
      <c r="DT52" s="5">
        <v>0</v>
      </c>
      <c r="DU52" s="8">
        <f t="shared" si="119"/>
        <v>0</v>
      </c>
      <c r="DV52" s="6">
        <v>0</v>
      </c>
      <c r="DW52" s="5">
        <v>0</v>
      </c>
      <c r="DX52" s="8">
        <v>0</v>
      </c>
      <c r="DY52" s="6">
        <v>2</v>
      </c>
      <c r="DZ52" s="5">
        <v>62</v>
      </c>
      <c r="EA52" s="8">
        <f t="shared" si="115"/>
        <v>31000</v>
      </c>
      <c r="EB52" s="6">
        <v>0</v>
      </c>
      <c r="EC52" s="5">
        <v>0</v>
      </c>
      <c r="ED52" s="8">
        <v>0</v>
      </c>
      <c r="EE52" s="6">
        <f t="shared" si="116"/>
        <v>2</v>
      </c>
      <c r="EF52" s="8">
        <f t="shared" si="117"/>
        <v>62</v>
      </c>
    </row>
    <row r="53" spans="1:136" x14ac:dyDescent="0.3">
      <c r="A53" s="41">
        <v>2007</v>
      </c>
      <c r="B53" s="42" t="s">
        <v>10</v>
      </c>
      <c r="C53" s="6">
        <v>0</v>
      </c>
      <c r="D53" s="5">
        <v>0</v>
      </c>
      <c r="E53" s="8">
        <v>0</v>
      </c>
      <c r="F53" s="6">
        <v>0</v>
      </c>
      <c r="G53" s="5">
        <v>0</v>
      </c>
      <c r="H53" s="8">
        <v>0</v>
      </c>
      <c r="I53" s="6">
        <v>0</v>
      </c>
      <c r="J53" s="5">
        <v>0</v>
      </c>
      <c r="K53" s="8">
        <v>0</v>
      </c>
      <c r="L53" s="6">
        <v>0</v>
      </c>
      <c r="M53" s="5">
        <v>0</v>
      </c>
      <c r="N53" s="8">
        <v>0</v>
      </c>
      <c r="O53" s="6">
        <v>0</v>
      </c>
      <c r="P53" s="5">
        <v>0</v>
      </c>
      <c r="Q53" s="8">
        <v>0</v>
      </c>
      <c r="R53" s="6">
        <v>0</v>
      </c>
      <c r="S53" s="5">
        <v>0</v>
      </c>
      <c r="T53" s="8">
        <v>0</v>
      </c>
      <c r="U53" s="6">
        <v>0</v>
      </c>
      <c r="V53" s="5">
        <v>0</v>
      </c>
      <c r="W53" s="8">
        <v>0</v>
      </c>
      <c r="X53" s="6">
        <v>0</v>
      </c>
      <c r="Y53" s="5">
        <v>0</v>
      </c>
      <c r="Z53" s="8">
        <v>0</v>
      </c>
      <c r="AA53" s="6">
        <v>0</v>
      </c>
      <c r="AB53" s="5">
        <v>0</v>
      </c>
      <c r="AC53" s="8">
        <v>0</v>
      </c>
      <c r="AD53" s="6">
        <v>0</v>
      </c>
      <c r="AE53" s="5">
        <v>0</v>
      </c>
      <c r="AF53" s="8">
        <v>0</v>
      </c>
      <c r="AG53" s="6">
        <v>0</v>
      </c>
      <c r="AH53" s="5">
        <v>0</v>
      </c>
      <c r="AI53" s="8">
        <v>0</v>
      </c>
      <c r="AJ53" s="6">
        <v>0</v>
      </c>
      <c r="AK53" s="5">
        <v>0</v>
      </c>
      <c r="AL53" s="8">
        <v>0</v>
      </c>
      <c r="AM53" s="6">
        <v>0</v>
      </c>
      <c r="AN53" s="5">
        <v>0</v>
      </c>
      <c r="AO53" s="8">
        <f t="shared" si="112"/>
        <v>0</v>
      </c>
      <c r="AP53" s="6"/>
      <c r="AQ53" s="5"/>
      <c r="AR53" s="8"/>
      <c r="AS53" s="6">
        <v>0</v>
      </c>
      <c r="AT53" s="5">
        <v>0</v>
      </c>
      <c r="AU53" s="8">
        <v>0</v>
      </c>
      <c r="AV53" s="6">
        <v>0</v>
      </c>
      <c r="AW53" s="5">
        <v>0</v>
      </c>
      <c r="AX53" s="8">
        <v>0</v>
      </c>
      <c r="AY53" s="6">
        <v>0</v>
      </c>
      <c r="AZ53" s="5">
        <v>0</v>
      </c>
      <c r="BA53" s="8">
        <v>0</v>
      </c>
      <c r="BB53" s="6">
        <v>0</v>
      </c>
      <c r="BC53" s="5">
        <v>0</v>
      </c>
      <c r="BD53" s="8">
        <v>0</v>
      </c>
      <c r="BE53" s="6">
        <v>0</v>
      </c>
      <c r="BF53" s="5">
        <v>0</v>
      </c>
      <c r="BG53" s="8">
        <v>0</v>
      </c>
      <c r="BH53" s="6">
        <v>0</v>
      </c>
      <c r="BI53" s="5">
        <v>0</v>
      </c>
      <c r="BJ53" s="8">
        <v>0</v>
      </c>
      <c r="BK53" s="6">
        <v>0</v>
      </c>
      <c r="BL53" s="5">
        <v>0</v>
      </c>
      <c r="BM53" s="8">
        <v>0</v>
      </c>
      <c r="BN53" s="6">
        <v>0</v>
      </c>
      <c r="BO53" s="5">
        <v>0</v>
      </c>
      <c r="BP53" s="8">
        <v>0</v>
      </c>
      <c r="BQ53" s="6">
        <v>0</v>
      </c>
      <c r="BR53" s="5">
        <v>0</v>
      </c>
      <c r="BS53" s="8">
        <v>0</v>
      </c>
      <c r="BT53" s="6">
        <v>0</v>
      </c>
      <c r="BU53" s="5">
        <v>0</v>
      </c>
      <c r="BV53" s="8">
        <v>0</v>
      </c>
      <c r="BW53" s="6">
        <v>0</v>
      </c>
      <c r="BX53" s="5">
        <v>0</v>
      </c>
      <c r="BY53" s="8">
        <v>0</v>
      </c>
      <c r="BZ53" s="6">
        <v>0</v>
      </c>
      <c r="CA53" s="5">
        <v>0</v>
      </c>
      <c r="CB53" s="8">
        <v>0</v>
      </c>
      <c r="CC53" s="6">
        <v>0</v>
      </c>
      <c r="CD53" s="5">
        <v>0</v>
      </c>
      <c r="CE53" s="8">
        <v>0</v>
      </c>
      <c r="CF53" s="6">
        <v>0</v>
      </c>
      <c r="CG53" s="5">
        <v>0</v>
      </c>
      <c r="CH53" s="8">
        <v>0</v>
      </c>
      <c r="CI53" s="6">
        <v>0</v>
      </c>
      <c r="CJ53" s="5">
        <v>0</v>
      </c>
      <c r="CK53" s="8">
        <v>0</v>
      </c>
      <c r="CL53" s="6">
        <v>0</v>
      </c>
      <c r="CM53" s="5">
        <v>0</v>
      </c>
      <c r="CN53" s="8">
        <f t="shared" si="113"/>
        <v>0</v>
      </c>
      <c r="CO53" s="6">
        <v>0</v>
      </c>
      <c r="CP53" s="5">
        <v>0</v>
      </c>
      <c r="CQ53" s="8">
        <v>0</v>
      </c>
      <c r="CR53" s="6">
        <v>0</v>
      </c>
      <c r="CS53" s="5">
        <v>0</v>
      </c>
      <c r="CT53" s="8">
        <v>0</v>
      </c>
      <c r="CU53" s="6">
        <v>0</v>
      </c>
      <c r="CV53" s="5">
        <v>0</v>
      </c>
      <c r="CW53" s="8">
        <v>0</v>
      </c>
      <c r="CX53" s="6">
        <v>0</v>
      </c>
      <c r="CY53" s="5">
        <v>0</v>
      </c>
      <c r="CZ53" s="8">
        <v>0</v>
      </c>
      <c r="DA53" s="6">
        <v>0</v>
      </c>
      <c r="DB53" s="5">
        <v>0</v>
      </c>
      <c r="DC53" s="8">
        <f t="shared" si="114"/>
        <v>0</v>
      </c>
      <c r="DD53" s="6">
        <v>0</v>
      </c>
      <c r="DE53" s="5">
        <v>0</v>
      </c>
      <c r="DF53" s="8">
        <v>0</v>
      </c>
      <c r="DG53" s="6">
        <v>0</v>
      </c>
      <c r="DH53" s="5">
        <v>0</v>
      </c>
      <c r="DI53" s="8">
        <v>0</v>
      </c>
      <c r="DJ53" s="6">
        <v>0</v>
      </c>
      <c r="DK53" s="5">
        <v>0</v>
      </c>
      <c r="DL53" s="8">
        <v>0</v>
      </c>
      <c r="DM53" s="6">
        <v>0</v>
      </c>
      <c r="DN53" s="5">
        <v>0</v>
      </c>
      <c r="DO53" s="8">
        <v>0</v>
      </c>
      <c r="DP53" s="6">
        <v>0</v>
      </c>
      <c r="DQ53" s="5">
        <v>0</v>
      </c>
      <c r="DR53" s="8">
        <v>0</v>
      </c>
      <c r="DS53" s="6">
        <v>0</v>
      </c>
      <c r="DT53" s="5">
        <v>0</v>
      </c>
      <c r="DU53" s="8">
        <f t="shared" si="119"/>
        <v>0</v>
      </c>
      <c r="DV53" s="6">
        <v>0</v>
      </c>
      <c r="DW53" s="5">
        <v>0</v>
      </c>
      <c r="DX53" s="8">
        <v>0</v>
      </c>
      <c r="DY53" s="6">
        <v>5</v>
      </c>
      <c r="DZ53" s="5">
        <v>103</v>
      </c>
      <c r="EA53" s="8">
        <f t="shared" si="115"/>
        <v>20600</v>
      </c>
      <c r="EB53" s="6">
        <v>0</v>
      </c>
      <c r="EC53" s="5">
        <v>0</v>
      </c>
      <c r="ED53" s="8">
        <v>0</v>
      </c>
      <c r="EE53" s="6">
        <f t="shared" si="116"/>
        <v>5</v>
      </c>
      <c r="EF53" s="8">
        <f t="shared" si="117"/>
        <v>103</v>
      </c>
    </row>
    <row r="54" spans="1:136" x14ac:dyDescent="0.3">
      <c r="A54" s="41">
        <v>2007</v>
      </c>
      <c r="B54" s="42" t="s">
        <v>11</v>
      </c>
      <c r="C54" s="6">
        <v>0</v>
      </c>
      <c r="D54" s="5">
        <v>0</v>
      </c>
      <c r="E54" s="8">
        <v>0</v>
      </c>
      <c r="F54" s="6">
        <v>0</v>
      </c>
      <c r="G54" s="5">
        <v>0</v>
      </c>
      <c r="H54" s="8">
        <v>0</v>
      </c>
      <c r="I54" s="6">
        <v>0</v>
      </c>
      <c r="J54" s="5">
        <v>0</v>
      </c>
      <c r="K54" s="8">
        <v>0</v>
      </c>
      <c r="L54" s="6">
        <v>0</v>
      </c>
      <c r="M54" s="5">
        <v>0</v>
      </c>
      <c r="N54" s="8">
        <v>0</v>
      </c>
      <c r="O54" s="6">
        <v>0</v>
      </c>
      <c r="P54" s="5">
        <v>0</v>
      </c>
      <c r="Q54" s="8">
        <v>0</v>
      </c>
      <c r="R54" s="6">
        <v>0</v>
      </c>
      <c r="S54" s="5">
        <v>0</v>
      </c>
      <c r="T54" s="8">
        <v>0</v>
      </c>
      <c r="U54" s="6">
        <v>0</v>
      </c>
      <c r="V54" s="5">
        <v>0</v>
      </c>
      <c r="W54" s="8">
        <v>0</v>
      </c>
      <c r="X54" s="6">
        <v>0</v>
      </c>
      <c r="Y54" s="5">
        <v>0</v>
      </c>
      <c r="Z54" s="8">
        <v>0</v>
      </c>
      <c r="AA54" s="6">
        <v>0</v>
      </c>
      <c r="AB54" s="5">
        <v>0</v>
      </c>
      <c r="AC54" s="8">
        <v>0</v>
      </c>
      <c r="AD54" s="6">
        <v>0</v>
      </c>
      <c r="AE54" s="5">
        <v>0</v>
      </c>
      <c r="AF54" s="8">
        <v>0</v>
      </c>
      <c r="AG54" s="6">
        <v>0</v>
      </c>
      <c r="AH54" s="5">
        <v>0</v>
      </c>
      <c r="AI54" s="8">
        <v>0</v>
      </c>
      <c r="AJ54" s="6">
        <v>0</v>
      </c>
      <c r="AK54" s="5">
        <v>0</v>
      </c>
      <c r="AL54" s="8">
        <v>0</v>
      </c>
      <c r="AM54" s="6">
        <v>0</v>
      </c>
      <c r="AN54" s="5">
        <v>0</v>
      </c>
      <c r="AO54" s="8">
        <f t="shared" si="112"/>
        <v>0</v>
      </c>
      <c r="AP54" s="6"/>
      <c r="AQ54" s="5"/>
      <c r="AR54" s="8"/>
      <c r="AS54" s="6">
        <v>0</v>
      </c>
      <c r="AT54" s="5">
        <v>0</v>
      </c>
      <c r="AU54" s="8">
        <v>0</v>
      </c>
      <c r="AV54" s="6">
        <v>0</v>
      </c>
      <c r="AW54" s="5">
        <v>0</v>
      </c>
      <c r="AX54" s="8">
        <v>0</v>
      </c>
      <c r="AY54" s="6">
        <v>0</v>
      </c>
      <c r="AZ54" s="5">
        <v>0</v>
      </c>
      <c r="BA54" s="8">
        <v>0</v>
      </c>
      <c r="BB54" s="6">
        <v>0</v>
      </c>
      <c r="BC54" s="5">
        <v>0</v>
      </c>
      <c r="BD54" s="8">
        <v>0</v>
      </c>
      <c r="BE54" s="6">
        <v>0</v>
      </c>
      <c r="BF54" s="5">
        <v>0</v>
      </c>
      <c r="BG54" s="8">
        <v>0</v>
      </c>
      <c r="BH54" s="6">
        <v>0</v>
      </c>
      <c r="BI54" s="5">
        <v>0</v>
      </c>
      <c r="BJ54" s="8">
        <v>0</v>
      </c>
      <c r="BK54" s="6">
        <v>0</v>
      </c>
      <c r="BL54" s="5">
        <v>0</v>
      </c>
      <c r="BM54" s="8">
        <v>0</v>
      </c>
      <c r="BN54" s="6">
        <v>0</v>
      </c>
      <c r="BO54" s="5">
        <v>0</v>
      </c>
      <c r="BP54" s="8">
        <v>0</v>
      </c>
      <c r="BQ54" s="6">
        <v>0</v>
      </c>
      <c r="BR54" s="5">
        <v>0</v>
      </c>
      <c r="BS54" s="8">
        <v>0</v>
      </c>
      <c r="BT54" s="6">
        <v>0</v>
      </c>
      <c r="BU54" s="5">
        <v>0</v>
      </c>
      <c r="BV54" s="8">
        <v>0</v>
      </c>
      <c r="BW54" s="6">
        <v>0</v>
      </c>
      <c r="BX54" s="5">
        <v>0</v>
      </c>
      <c r="BY54" s="8">
        <v>0</v>
      </c>
      <c r="BZ54" s="6">
        <v>0</v>
      </c>
      <c r="CA54" s="5">
        <v>0</v>
      </c>
      <c r="CB54" s="8">
        <v>0</v>
      </c>
      <c r="CC54" s="6">
        <v>0</v>
      </c>
      <c r="CD54" s="5">
        <v>0</v>
      </c>
      <c r="CE54" s="8">
        <v>0</v>
      </c>
      <c r="CF54" s="6">
        <v>0</v>
      </c>
      <c r="CG54" s="5">
        <v>0</v>
      </c>
      <c r="CH54" s="8">
        <v>0</v>
      </c>
      <c r="CI54" s="6">
        <v>0</v>
      </c>
      <c r="CJ54" s="5">
        <v>0</v>
      </c>
      <c r="CK54" s="8">
        <v>0</v>
      </c>
      <c r="CL54" s="6">
        <v>0</v>
      </c>
      <c r="CM54" s="5">
        <v>0</v>
      </c>
      <c r="CN54" s="8">
        <f t="shared" si="113"/>
        <v>0</v>
      </c>
      <c r="CO54" s="6">
        <v>0</v>
      </c>
      <c r="CP54" s="5">
        <v>0</v>
      </c>
      <c r="CQ54" s="8">
        <v>0</v>
      </c>
      <c r="CR54" s="6">
        <v>0</v>
      </c>
      <c r="CS54" s="5">
        <v>0</v>
      </c>
      <c r="CT54" s="8">
        <v>0</v>
      </c>
      <c r="CU54" s="6">
        <v>0</v>
      </c>
      <c r="CV54" s="5">
        <v>0</v>
      </c>
      <c r="CW54" s="8">
        <v>0</v>
      </c>
      <c r="CX54" s="6">
        <v>0</v>
      </c>
      <c r="CY54" s="5">
        <v>0</v>
      </c>
      <c r="CZ54" s="8">
        <v>0</v>
      </c>
      <c r="DA54" s="6">
        <v>0</v>
      </c>
      <c r="DB54" s="5">
        <v>0</v>
      </c>
      <c r="DC54" s="8">
        <f t="shared" si="114"/>
        <v>0</v>
      </c>
      <c r="DD54" s="6">
        <v>0</v>
      </c>
      <c r="DE54" s="5">
        <v>0</v>
      </c>
      <c r="DF54" s="8">
        <v>0</v>
      </c>
      <c r="DG54" s="6">
        <v>0</v>
      </c>
      <c r="DH54" s="5">
        <v>0</v>
      </c>
      <c r="DI54" s="8">
        <v>0</v>
      </c>
      <c r="DJ54" s="6">
        <v>0</v>
      </c>
      <c r="DK54" s="5">
        <v>0</v>
      </c>
      <c r="DL54" s="8">
        <v>0</v>
      </c>
      <c r="DM54" s="6">
        <v>0</v>
      </c>
      <c r="DN54" s="5">
        <v>0</v>
      </c>
      <c r="DO54" s="8">
        <v>0</v>
      </c>
      <c r="DP54" s="6">
        <v>0</v>
      </c>
      <c r="DQ54" s="5">
        <v>0</v>
      </c>
      <c r="DR54" s="8">
        <v>0</v>
      </c>
      <c r="DS54" s="6">
        <v>0</v>
      </c>
      <c r="DT54" s="5">
        <v>0</v>
      </c>
      <c r="DU54" s="8">
        <f t="shared" si="119"/>
        <v>0</v>
      </c>
      <c r="DV54" s="6">
        <v>0</v>
      </c>
      <c r="DW54" s="5">
        <v>0</v>
      </c>
      <c r="DX54" s="8">
        <v>0</v>
      </c>
      <c r="DY54" s="6">
        <v>4</v>
      </c>
      <c r="DZ54" s="5">
        <v>38</v>
      </c>
      <c r="EA54" s="8">
        <f t="shared" si="115"/>
        <v>9500</v>
      </c>
      <c r="EB54" s="6">
        <v>0</v>
      </c>
      <c r="EC54" s="5">
        <v>0</v>
      </c>
      <c r="ED54" s="8">
        <v>0</v>
      </c>
      <c r="EE54" s="6">
        <f t="shared" si="116"/>
        <v>4</v>
      </c>
      <c r="EF54" s="8">
        <f t="shared" si="117"/>
        <v>38</v>
      </c>
    </row>
    <row r="55" spans="1:136" x14ac:dyDescent="0.3">
      <c r="A55" s="41">
        <v>2007</v>
      </c>
      <c r="B55" s="42" t="s">
        <v>12</v>
      </c>
      <c r="C55" s="6">
        <v>0</v>
      </c>
      <c r="D55" s="5">
        <v>0</v>
      </c>
      <c r="E55" s="8">
        <v>0</v>
      </c>
      <c r="F55" s="6">
        <v>0</v>
      </c>
      <c r="G55" s="5">
        <v>0</v>
      </c>
      <c r="H55" s="8">
        <v>0</v>
      </c>
      <c r="I55" s="6">
        <v>0</v>
      </c>
      <c r="J55" s="5">
        <v>0</v>
      </c>
      <c r="K55" s="8">
        <v>0</v>
      </c>
      <c r="L55" s="6">
        <v>0</v>
      </c>
      <c r="M55" s="5">
        <v>0</v>
      </c>
      <c r="N55" s="8">
        <v>0</v>
      </c>
      <c r="O55" s="6">
        <v>0</v>
      </c>
      <c r="P55" s="5">
        <v>0</v>
      </c>
      <c r="Q55" s="8">
        <v>0</v>
      </c>
      <c r="R55" s="6">
        <v>0</v>
      </c>
      <c r="S55" s="5">
        <v>0</v>
      </c>
      <c r="T55" s="8">
        <v>0</v>
      </c>
      <c r="U55" s="6">
        <v>0</v>
      </c>
      <c r="V55" s="5">
        <v>0</v>
      </c>
      <c r="W55" s="8">
        <v>0</v>
      </c>
      <c r="X55" s="6">
        <v>0</v>
      </c>
      <c r="Y55" s="5">
        <v>0</v>
      </c>
      <c r="Z55" s="8">
        <v>0</v>
      </c>
      <c r="AA55" s="6">
        <v>0</v>
      </c>
      <c r="AB55" s="5">
        <v>0</v>
      </c>
      <c r="AC55" s="8">
        <v>0</v>
      </c>
      <c r="AD55" s="6">
        <v>0</v>
      </c>
      <c r="AE55" s="5">
        <v>0</v>
      </c>
      <c r="AF55" s="8">
        <v>0</v>
      </c>
      <c r="AG55" s="6">
        <v>0</v>
      </c>
      <c r="AH55" s="5">
        <v>0</v>
      </c>
      <c r="AI55" s="8">
        <v>0</v>
      </c>
      <c r="AJ55" s="6">
        <v>0</v>
      </c>
      <c r="AK55" s="5">
        <v>0</v>
      </c>
      <c r="AL55" s="8">
        <v>0</v>
      </c>
      <c r="AM55" s="6">
        <v>0</v>
      </c>
      <c r="AN55" s="5">
        <v>0</v>
      </c>
      <c r="AO55" s="8">
        <f t="shared" si="112"/>
        <v>0</v>
      </c>
      <c r="AP55" s="6"/>
      <c r="AQ55" s="5"/>
      <c r="AR55" s="8"/>
      <c r="AS55" s="6">
        <v>0</v>
      </c>
      <c r="AT55" s="5">
        <v>0</v>
      </c>
      <c r="AU55" s="8">
        <v>0</v>
      </c>
      <c r="AV55" s="6">
        <v>0</v>
      </c>
      <c r="AW55" s="5">
        <v>0</v>
      </c>
      <c r="AX55" s="8">
        <v>0</v>
      </c>
      <c r="AY55" s="6">
        <v>0</v>
      </c>
      <c r="AZ55" s="5">
        <v>0</v>
      </c>
      <c r="BA55" s="8">
        <v>0</v>
      </c>
      <c r="BB55" s="6">
        <v>0</v>
      </c>
      <c r="BC55" s="5">
        <v>0</v>
      </c>
      <c r="BD55" s="8">
        <v>0</v>
      </c>
      <c r="BE55" s="6">
        <v>0</v>
      </c>
      <c r="BF55" s="5">
        <v>0</v>
      </c>
      <c r="BG55" s="8">
        <v>0</v>
      </c>
      <c r="BH55" s="6">
        <v>0</v>
      </c>
      <c r="BI55" s="5">
        <v>0</v>
      </c>
      <c r="BJ55" s="8">
        <v>0</v>
      </c>
      <c r="BK55" s="6">
        <v>0</v>
      </c>
      <c r="BL55" s="5">
        <v>0</v>
      </c>
      <c r="BM55" s="8">
        <v>0</v>
      </c>
      <c r="BN55" s="6">
        <v>0</v>
      </c>
      <c r="BO55" s="5">
        <v>0</v>
      </c>
      <c r="BP55" s="8">
        <v>0</v>
      </c>
      <c r="BQ55" s="6">
        <v>0</v>
      </c>
      <c r="BR55" s="5">
        <v>0</v>
      </c>
      <c r="BS55" s="8">
        <v>0</v>
      </c>
      <c r="BT55" s="6">
        <v>0</v>
      </c>
      <c r="BU55" s="5">
        <v>0</v>
      </c>
      <c r="BV55" s="8">
        <v>0</v>
      </c>
      <c r="BW55" s="6">
        <v>0</v>
      </c>
      <c r="BX55" s="5">
        <v>0</v>
      </c>
      <c r="BY55" s="8">
        <v>0</v>
      </c>
      <c r="BZ55" s="6">
        <v>0</v>
      </c>
      <c r="CA55" s="5">
        <v>0</v>
      </c>
      <c r="CB55" s="8">
        <v>0</v>
      </c>
      <c r="CC55" s="6">
        <v>0</v>
      </c>
      <c r="CD55" s="5">
        <v>0</v>
      </c>
      <c r="CE55" s="8">
        <v>0</v>
      </c>
      <c r="CF55" s="6">
        <v>0</v>
      </c>
      <c r="CG55" s="5">
        <v>0</v>
      </c>
      <c r="CH55" s="8">
        <v>0</v>
      </c>
      <c r="CI55" s="6">
        <v>0</v>
      </c>
      <c r="CJ55" s="5">
        <v>0</v>
      </c>
      <c r="CK55" s="8">
        <v>0</v>
      </c>
      <c r="CL55" s="6">
        <v>0</v>
      </c>
      <c r="CM55" s="5">
        <v>0</v>
      </c>
      <c r="CN55" s="8">
        <f t="shared" si="113"/>
        <v>0</v>
      </c>
      <c r="CO55" s="6">
        <v>0</v>
      </c>
      <c r="CP55" s="5">
        <v>0</v>
      </c>
      <c r="CQ55" s="8">
        <v>0</v>
      </c>
      <c r="CR55" s="6">
        <v>0</v>
      </c>
      <c r="CS55" s="5">
        <v>0</v>
      </c>
      <c r="CT55" s="8">
        <v>0</v>
      </c>
      <c r="CU55" s="6">
        <v>0</v>
      </c>
      <c r="CV55" s="5">
        <v>0</v>
      </c>
      <c r="CW55" s="8">
        <v>0</v>
      </c>
      <c r="CX55" s="6">
        <v>0</v>
      </c>
      <c r="CY55" s="5">
        <v>0</v>
      </c>
      <c r="CZ55" s="8">
        <v>0</v>
      </c>
      <c r="DA55" s="6">
        <v>0</v>
      </c>
      <c r="DB55" s="5">
        <v>0</v>
      </c>
      <c r="DC55" s="8">
        <f t="shared" si="114"/>
        <v>0</v>
      </c>
      <c r="DD55" s="6">
        <v>0</v>
      </c>
      <c r="DE55" s="5">
        <v>0</v>
      </c>
      <c r="DF55" s="8">
        <v>0</v>
      </c>
      <c r="DG55" s="6">
        <v>0</v>
      </c>
      <c r="DH55" s="5">
        <v>0</v>
      </c>
      <c r="DI55" s="8">
        <v>0</v>
      </c>
      <c r="DJ55" s="6">
        <v>0</v>
      </c>
      <c r="DK55" s="5">
        <v>0</v>
      </c>
      <c r="DL55" s="8">
        <v>0</v>
      </c>
      <c r="DM55" s="6">
        <v>0</v>
      </c>
      <c r="DN55" s="5">
        <v>0</v>
      </c>
      <c r="DO55" s="8">
        <v>0</v>
      </c>
      <c r="DP55" s="6">
        <v>0</v>
      </c>
      <c r="DQ55" s="5">
        <v>0</v>
      </c>
      <c r="DR55" s="8">
        <v>0</v>
      </c>
      <c r="DS55" s="6">
        <v>0</v>
      </c>
      <c r="DT55" s="5">
        <v>0</v>
      </c>
      <c r="DU55" s="8">
        <f t="shared" si="119"/>
        <v>0</v>
      </c>
      <c r="DV55" s="6">
        <v>1</v>
      </c>
      <c r="DW55" s="5">
        <v>3</v>
      </c>
      <c r="DX55" s="8">
        <f t="shared" si="118"/>
        <v>3000</v>
      </c>
      <c r="DY55" s="6">
        <v>2</v>
      </c>
      <c r="DZ55" s="5">
        <v>17</v>
      </c>
      <c r="EA55" s="8">
        <f t="shared" si="115"/>
        <v>8500</v>
      </c>
      <c r="EB55" s="6">
        <v>0</v>
      </c>
      <c r="EC55" s="5">
        <v>0</v>
      </c>
      <c r="ED55" s="8">
        <v>0</v>
      </c>
      <c r="EE55" s="6">
        <f t="shared" si="116"/>
        <v>3</v>
      </c>
      <c r="EF55" s="8">
        <f t="shared" si="117"/>
        <v>20</v>
      </c>
    </row>
    <row r="56" spans="1:136" x14ac:dyDescent="0.3">
      <c r="A56" s="41">
        <v>2007</v>
      </c>
      <c r="B56" s="42" t="s">
        <v>13</v>
      </c>
      <c r="C56" s="6">
        <v>0</v>
      </c>
      <c r="D56" s="5">
        <v>0</v>
      </c>
      <c r="E56" s="8">
        <v>0</v>
      </c>
      <c r="F56" s="6">
        <v>0</v>
      </c>
      <c r="G56" s="5">
        <v>0</v>
      </c>
      <c r="H56" s="8">
        <v>0</v>
      </c>
      <c r="I56" s="6">
        <v>0</v>
      </c>
      <c r="J56" s="5">
        <v>0</v>
      </c>
      <c r="K56" s="8">
        <v>0</v>
      </c>
      <c r="L56" s="6">
        <v>0</v>
      </c>
      <c r="M56" s="5">
        <v>0</v>
      </c>
      <c r="N56" s="8">
        <v>0</v>
      </c>
      <c r="O56" s="6">
        <v>0</v>
      </c>
      <c r="P56" s="5">
        <v>0</v>
      </c>
      <c r="Q56" s="8">
        <v>0</v>
      </c>
      <c r="R56" s="6">
        <v>0</v>
      </c>
      <c r="S56" s="5">
        <v>0</v>
      </c>
      <c r="T56" s="8">
        <v>0</v>
      </c>
      <c r="U56" s="6">
        <v>0</v>
      </c>
      <c r="V56" s="5">
        <v>0</v>
      </c>
      <c r="W56" s="8">
        <v>0</v>
      </c>
      <c r="X56" s="6">
        <v>0</v>
      </c>
      <c r="Y56" s="5">
        <v>0</v>
      </c>
      <c r="Z56" s="8">
        <v>0</v>
      </c>
      <c r="AA56" s="6">
        <v>0</v>
      </c>
      <c r="AB56" s="5">
        <v>0</v>
      </c>
      <c r="AC56" s="8">
        <v>0</v>
      </c>
      <c r="AD56" s="6">
        <v>0</v>
      </c>
      <c r="AE56" s="5">
        <v>0</v>
      </c>
      <c r="AF56" s="8">
        <v>0</v>
      </c>
      <c r="AG56" s="6">
        <v>0</v>
      </c>
      <c r="AH56" s="5">
        <v>0</v>
      </c>
      <c r="AI56" s="8">
        <v>0</v>
      </c>
      <c r="AJ56" s="6">
        <v>0</v>
      </c>
      <c r="AK56" s="5">
        <v>0</v>
      </c>
      <c r="AL56" s="8">
        <v>0</v>
      </c>
      <c r="AM56" s="6">
        <v>0</v>
      </c>
      <c r="AN56" s="5">
        <v>0</v>
      </c>
      <c r="AO56" s="8">
        <f t="shared" si="112"/>
        <v>0</v>
      </c>
      <c r="AP56" s="6"/>
      <c r="AQ56" s="5"/>
      <c r="AR56" s="8"/>
      <c r="AS56" s="6">
        <v>0</v>
      </c>
      <c r="AT56" s="5">
        <v>0</v>
      </c>
      <c r="AU56" s="8">
        <v>0</v>
      </c>
      <c r="AV56" s="6">
        <v>0</v>
      </c>
      <c r="AW56" s="5">
        <v>0</v>
      </c>
      <c r="AX56" s="8">
        <v>0</v>
      </c>
      <c r="AY56" s="6">
        <v>0</v>
      </c>
      <c r="AZ56" s="5">
        <v>0</v>
      </c>
      <c r="BA56" s="8">
        <v>0</v>
      </c>
      <c r="BB56" s="6">
        <v>0</v>
      </c>
      <c r="BC56" s="5">
        <v>0</v>
      </c>
      <c r="BD56" s="8">
        <v>0</v>
      </c>
      <c r="BE56" s="6">
        <v>0</v>
      </c>
      <c r="BF56" s="5">
        <v>0</v>
      </c>
      <c r="BG56" s="8">
        <v>0</v>
      </c>
      <c r="BH56" s="6">
        <v>0</v>
      </c>
      <c r="BI56" s="5">
        <v>0</v>
      </c>
      <c r="BJ56" s="8">
        <v>0</v>
      </c>
      <c r="BK56" s="6">
        <v>0</v>
      </c>
      <c r="BL56" s="5">
        <v>0</v>
      </c>
      <c r="BM56" s="8">
        <v>0</v>
      </c>
      <c r="BN56" s="6">
        <v>0</v>
      </c>
      <c r="BO56" s="5">
        <v>0</v>
      </c>
      <c r="BP56" s="8">
        <v>0</v>
      </c>
      <c r="BQ56" s="6">
        <v>0</v>
      </c>
      <c r="BR56" s="5">
        <v>0</v>
      </c>
      <c r="BS56" s="8">
        <v>0</v>
      </c>
      <c r="BT56" s="6">
        <v>0</v>
      </c>
      <c r="BU56" s="5">
        <v>0</v>
      </c>
      <c r="BV56" s="8">
        <v>0</v>
      </c>
      <c r="BW56" s="6">
        <v>0</v>
      </c>
      <c r="BX56" s="5">
        <v>0</v>
      </c>
      <c r="BY56" s="8">
        <v>0</v>
      </c>
      <c r="BZ56" s="6">
        <v>0</v>
      </c>
      <c r="CA56" s="5">
        <v>0</v>
      </c>
      <c r="CB56" s="8">
        <v>0</v>
      </c>
      <c r="CC56" s="6">
        <v>0</v>
      </c>
      <c r="CD56" s="5">
        <v>0</v>
      </c>
      <c r="CE56" s="8">
        <v>0</v>
      </c>
      <c r="CF56" s="6">
        <v>0</v>
      </c>
      <c r="CG56" s="5">
        <v>0</v>
      </c>
      <c r="CH56" s="8">
        <v>0</v>
      </c>
      <c r="CI56" s="6">
        <v>0</v>
      </c>
      <c r="CJ56" s="5">
        <v>0</v>
      </c>
      <c r="CK56" s="8">
        <v>0</v>
      </c>
      <c r="CL56" s="6">
        <v>0</v>
      </c>
      <c r="CM56" s="5">
        <v>0</v>
      </c>
      <c r="CN56" s="8">
        <f t="shared" si="113"/>
        <v>0</v>
      </c>
      <c r="CO56" s="6">
        <v>0</v>
      </c>
      <c r="CP56" s="5">
        <v>0</v>
      </c>
      <c r="CQ56" s="8">
        <v>0</v>
      </c>
      <c r="CR56" s="6">
        <v>0</v>
      </c>
      <c r="CS56" s="5">
        <v>0</v>
      </c>
      <c r="CT56" s="8">
        <v>0</v>
      </c>
      <c r="CU56" s="6">
        <v>0</v>
      </c>
      <c r="CV56" s="5">
        <v>0</v>
      </c>
      <c r="CW56" s="8">
        <v>0</v>
      </c>
      <c r="CX56" s="6">
        <v>0</v>
      </c>
      <c r="CY56" s="5">
        <v>0</v>
      </c>
      <c r="CZ56" s="8">
        <v>0</v>
      </c>
      <c r="DA56" s="6">
        <v>0</v>
      </c>
      <c r="DB56" s="5">
        <v>0</v>
      </c>
      <c r="DC56" s="8">
        <f t="shared" si="114"/>
        <v>0</v>
      </c>
      <c r="DD56" s="6">
        <v>0</v>
      </c>
      <c r="DE56" s="5">
        <v>0</v>
      </c>
      <c r="DF56" s="8">
        <v>0</v>
      </c>
      <c r="DG56" s="6">
        <v>0</v>
      </c>
      <c r="DH56" s="5">
        <v>0</v>
      </c>
      <c r="DI56" s="8">
        <v>0</v>
      </c>
      <c r="DJ56" s="6">
        <v>0</v>
      </c>
      <c r="DK56" s="5">
        <v>0</v>
      </c>
      <c r="DL56" s="8">
        <v>0</v>
      </c>
      <c r="DM56" s="6">
        <v>0</v>
      </c>
      <c r="DN56" s="5">
        <v>0</v>
      </c>
      <c r="DO56" s="8">
        <v>0</v>
      </c>
      <c r="DP56" s="6">
        <v>0</v>
      </c>
      <c r="DQ56" s="5">
        <v>0</v>
      </c>
      <c r="DR56" s="8">
        <v>0</v>
      </c>
      <c r="DS56" s="6">
        <v>0</v>
      </c>
      <c r="DT56" s="5">
        <v>0</v>
      </c>
      <c r="DU56" s="8">
        <f t="shared" si="119"/>
        <v>0</v>
      </c>
      <c r="DV56" s="6">
        <v>0</v>
      </c>
      <c r="DW56" s="5">
        <v>0</v>
      </c>
      <c r="DX56" s="8">
        <v>0</v>
      </c>
      <c r="DY56" s="6">
        <v>0</v>
      </c>
      <c r="DZ56" s="5">
        <v>0</v>
      </c>
      <c r="EA56" s="8">
        <v>0</v>
      </c>
      <c r="EB56" s="6">
        <v>1</v>
      </c>
      <c r="EC56" s="5">
        <v>1</v>
      </c>
      <c r="ED56" s="8">
        <f>EC56/EB56*1000</f>
        <v>1000</v>
      </c>
      <c r="EE56" s="6">
        <f t="shared" si="116"/>
        <v>1</v>
      </c>
      <c r="EF56" s="8">
        <f t="shared" si="117"/>
        <v>1</v>
      </c>
    </row>
    <row r="57" spans="1:136" ht="15" thickBot="1" x14ac:dyDescent="0.35">
      <c r="A57" s="48"/>
      <c r="B57" s="49" t="s">
        <v>14</v>
      </c>
      <c r="C57" s="35">
        <f>SUM(C45:C56)</f>
        <v>0</v>
      </c>
      <c r="D57" s="34">
        <f>SUM(D45:D56)</f>
        <v>0</v>
      </c>
      <c r="E57" s="36"/>
      <c r="F57" s="35">
        <f>SUM(F45:F56)</f>
        <v>0</v>
      </c>
      <c r="G57" s="34">
        <f>SUM(G45:G56)</f>
        <v>0</v>
      </c>
      <c r="H57" s="36"/>
      <c r="I57" s="35">
        <f>SUM(I45:I56)</f>
        <v>0</v>
      </c>
      <c r="J57" s="34">
        <f>SUM(J45:J56)</f>
        <v>0</v>
      </c>
      <c r="K57" s="36"/>
      <c r="L57" s="35">
        <f>SUM(L45:L56)</f>
        <v>0</v>
      </c>
      <c r="M57" s="34">
        <f>SUM(M45:M56)</f>
        <v>0</v>
      </c>
      <c r="N57" s="36"/>
      <c r="O57" s="35">
        <f>SUM(O45:O56)</f>
        <v>0</v>
      </c>
      <c r="P57" s="34">
        <f>SUM(P45:P56)</f>
        <v>0</v>
      </c>
      <c r="Q57" s="36"/>
      <c r="R57" s="35">
        <f>SUM(R45:R56)</f>
        <v>0</v>
      </c>
      <c r="S57" s="34">
        <f>SUM(S45:S56)</f>
        <v>0</v>
      </c>
      <c r="T57" s="36"/>
      <c r="U57" s="35">
        <f>SUM(U45:U56)</f>
        <v>0</v>
      </c>
      <c r="V57" s="34">
        <f>SUM(V45:V56)</f>
        <v>0</v>
      </c>
      <c r="W57" s="36"/>
      <c r="X57" s="35">
        <f>SUM(X45:X56)</f>
        <v>7</v>
      </c>
      <c r="Y57" s="34">
        <f>SUM(Y45:Y56)</f>
        <v>224</v>
      </c>
      <c r="Z57" s="36"/>
      <c r="AA57" s="35">
        <f t="shared" ref="AA57:AB57" si="121">SUM(AA45:AA56)</f>
        <v>0</v>
      </c>
      <c r="AB57" s="34">
        <f t="shared" si="121"/>
        <v>0</v>
      </c>
      <c r="AC57" s="36"/>
      <c r="AD57" s="35">
        <f>SUM(AD45:AD56)</f>
        <v>0</v>
      </c>
      <c r="AE57" s="34">
        <f>SUM(AE45:AE56)</f>
        <v>0</v>
      </c>
      <c r="AF57" s="36"/>
      <c r="AG57" s="35">
        <f>SUM(AG45:AG56)</f>
        <v>0</v>
      </c>
      <c r="AH57" s="34">
        <f>SUM(AH45:AH56)</f>
        <v>0</v>
      </c>
      <c r="AI57" s="36"/>
      <c r="AJ57" s="35">
        <f>SUM(AJ45:AJ56)</f>
        <v>0</v>
      </c>
      <c r="AK57" s="34">
        <f>SUM(AK45:AK56)</f>
        <v>0</v>
      </c>
      <c r="AL57" s="36"/>
      <c r="AM57" s="35">
        <f t="shared" ref="AM57:AN57" si="122">SUM(AM45:AM56)</f>
        <v>0</v>
      </c>
      <c r="AN57" s="34">
        <f t="shared" si="122"/>
        <v>0</v>
      </c>
      <c r="AO57" s="36"/>
      <c r="AP57" s="35"/>
      <c r="AQ57" s="34"/>
      <c r="AR57" s="36"/>
      <c r="AS57" s="35">
        <f>SUM(AS45:AS56)</f>
        <v>0</v>
      </c>
      <c r="AT57" s="34">
        <f>SUM(AT45:AT56)</f>
        <v>0</v>
      </c>
      <c r="AU57" s="36"/>
      <c r="AV57" s="35">
        <f>SUM(AV45:AV56)</f>
        <v>0</v>
      </c>
      <c r="AW57" s="34">
        <f>SUM(AW45:AW56)</f>
        <v>0</v>
      </c>
      <c r="AX57" s="36"/>
      <c r="AY57" s="35">
        <f>SUM(AY45:AY56)</f>
        <v>0</v>
      </c>
      <c r="AZ57" s="34">
        <f>SUM(AZ45:AZ56)</f>
        <v>0</v>
      </c>
      <c r="BA57" s="36"/>
      <c r="BB57" s="35">
        <f>SUM(BB45:BB56)</f>
        <v>0</v>
      </c>
      <c r="BC57" s="34">
        <f>SUM(BC45:BC56)</f>
        <v>0</v>
      </c>
      <c r="BD57" s="36"/>
      <c r="BE57" s="35">
        <f>SUM(BE45:BE56)</f>
        <v>0</v>
      </c>
      <c r="BF57" s="34">
        <f>SUM(BF45:BF56)</f>
        <v>0</v>
      </c>
      <c r="BG57" s="36"/>
      <c r="BH57" s="35">
        <f>SUM(BH45:BH56)</f>
        <v>0</v>
      </c>
      <c r="BI57" s="34">
        <f>SUM(BI45:BI56)</f>
        <v>0</v>
      </c>
      <c r="BJ57" s="36"/>
      <c r="BK57" s="35">
        <f t="shared" ref="BK57:BL57" si="123">SUM(BK45:BK56)</f>
        <v>0</v>
      </c>
      <c r="BL57" s="34">
        <f t="shared" si="123"/>
        <v>0</v>
      </c>
      <c r="BM57" s="36"/>
      <c r="BN57" s="35">
        <f t="shared" ref="BN57:BO57" si="124">SUM(BN45:BN56)</f>
        <v>0</v>
      </c>
      <c r="BO57" s="34">
        <f t="shared" si="124"/>
        <v>0</v>
      </c>
      <c r="BP57" s="36"/>
      <c r="BQ57" s="35">
        <f t="shared" ref="BQ57:BR57" si="125">SUM(BQ45:BQ56)</f>
        <v>0</v>
      </c>
      <c r="BR57" s="34">
        <f t="shared" si="125"/>
        <v>0</v>
      </c>
      <c r="BS57" s="36"/>
      <c r="BT57" s="35">
        <f t="shared" ref="BT57:BU57" si="126">SUM(BT45:BT56)</f>
        <v>0</v>
      </c>
      <c r="BU57" s="34">
        <f t="shared" si="126"/>
        <v>0</v>
      </c>
      <c r="BV57" s="36"/>
      <c r="BW57" s="35">
        <f t="shared" ref="BW57:BX57" si="127">SUM(BW45:BW56)</f>
        <v>0</v>
      </c>
      <c r="BX57" s="34">
        <f t="shared" si="127"/>
        <v>0</v>
      </c>
      <c r="BY57" s="36"/>
      <c r="BZ57" s="35">
        <f t="shared" ref="BZ57:CA57" si="128">SUM(BZ45:BZ56)</f>
        <v>0</v>
      </c>
      <c r="CA57" s="34">
        <f t="shared" si="128"/>
        <v>0</v>
      </c>
      <c r="CB57" s="36"/>
      <c r="CC57" s="35">
        <f t="shared" ref="CC57:CD57" si="129">SUM(CC45:CC56)</f>
        <v>0</v>
      </c>
      <c r="CD57" s="34">
        <f t="shared" si="129"/>
        <v>0</v>
      </c>
      <c r="CE57" s="36"/>
      <c r="CF57" s="35">
        <f t="shared" ref="CF57:CG57" si="130">SUM(CF45:CF56)</f>
        <v>0</v>
      </c>
      <c r="CG57" s="34">
        <f t="shared" si="130"/>
        <v>0</v>
      </c>
      <c r="CH57" s="36"/>
      <c r="CI57" s="35">
        <f t="shared" ref="CI57:CJ57" si="131">SUM(CI45:CI56)</f>
        <v>0</v>
      </c>
      <c r="CJ57" s="34">
        <f t="shared" si="131"/>
        <v>0</v>
      </c>
      <c r="CK57" s="36"/>
      <c r="CL57" s="35">
        <f t="shared" ref="CL57:CM57" si="132">SUM(CL45:CL56)</f>
        <v>0</v>
      </c>
      <c r="CM57" s="34">
        <f t="shared" si="132"/>
        <v>0</v>
      </c>
      <c r="CN57" s="36"/>
      <c r="CO57" s="35">
        <f t="shared" ref="CO57:CP57" si="133">SUM(CO45:CO56)</f>
        <v>0</v>
      </c>
      <c r="CP57" s="34">
        <f t="shared" si="133"/>
        <v>0</v>
      </c>
      <c r="CQ57" s="36"/>
      <c r="CR57" s="35">
        <f t="shared" ref="CR57:CS57" si="134">SUM(CR45:CR56)</f>
        <v>0</v>
      </c>
      <c r="CS57" s="34">
        <f t="shared" si="134"/>
        <v>0</v>
      </c>
      <c r="CT57" s="36"/>
      <c r="CU57" s="35">
        <f t="shared" ref="CU57:CV57" si="135">SUM(CU45:CU56)</f>
        <v>0</v>
      </c>
      <c r="CV57" s="34">
        <f t="shared" si="135"/>
        <v>0</v>
      </c>
      <c r="CW57" s="36"/>
      <c r="CX57" s="35">
        <f t="shared" ref="CX57:CY57" si="136">SUM(CX45:CX56)</f>
        <v>0</v>
      </c>
      <c r="CY57" s="34">
        <f t="shared" si="136"/>
        <v>0</v>
      </c>
      <c r="CZ57" s="36"/>
      <c r="DA57" s="35">
        <f t="shared" ref="DA57:DB57" si="137">SUM(DA45:DA56)</f>
        <v>0</v>
      </c>
      <c r="DB57" s="34">
        <f t="shared" si="137"/>
        <v>0</v>
      </c>
      <c r="DC57" s="36"/>
      <c r="DD57" s="35">
        <f t="shared" ref="DD57:DE57" si="138">SUM(DD45:DD56)</f>
        <v>0</v>
      </c>
      <c r="DE57" s="34">
        <f t="shared" si="138"/>
        <v>0</v>
      </c>
      <c r="DF57" s="36"/>
      <c r="DG57" s="35">
        <f t="shared" ref="DG57:DH57" si="139">SUM(DG45:DG56)</f>
        <v>0</v>
      </c>
      <c r="DH57" s="34">
        <f t="shared" si="139"/>
        <v>0</v>
      </c>
      <c r="DI57" s="36"/>
      <c r="DJ57" s="35">
        <f t="shared" ref="DJ57:DK57" si="140">SUM(DJ45:DJ56)</f>
        <v>0</v>
      </c>
      <c r="DK57" s="34">
        <f t="shared" si="140"/>
        <v>0</v>
      </c>
      <c r="DL57" s="36"/>
      <c r="DM57" s="35">
        <f t="shared" ref="DM57:DN57" si="141">SUM(DM45:DM56)</f>
        <v>0</v>
      </c>
      <c r="DN57" s="34">
        <f t="shared" si="141"/>
        <v>0</v>
      </c>
      <c r="DO57" s="36"/>
      <c r="DP57" s="35">
        <f t="shared" ref="DP57:DQ57" si="142">SUM(DP45:DP56)</f>
        <v>0</v>
      </c>
      <c r="DQ57" s="34">
        <f t="shared" si="142"/>
        <v>0</v>
      </c>
      <c r="DR57" s="36"/>
      <c r="DS57" s="35">
        <f t="shared" ref="DS57:DT57" si="143">SUM(DS45:DS56)</f>
        <v>0</v>
      </c>
      <c r="DT57" s="34">
        <f t="shared" si="143"/>
        <v>0</v>
      </c>
      <c r="DU57" s="36"/>
      <c r="DV57" s="35">
        <f t="shared" ref="DV57:DW57" si="144">SUM(DV45:DV56)</f>
        <v>3</v>
      </c>
      <c r="DW57" s="34">
        <f t="shared" si="144"/>
        <v>15</v>
      </c>
      <c r="DX57" s="36"/>
      <c r="DY57" s="35">
        <f t="shared" ref="DY57:DZ57" si="145">SUM(DY45:DY56)</f>
        <v>29</v>
      </c>
      <c r="DZ57" s="34">
        <f t="shared" si="145"/>
        <v>378</v>
      </c>
      <c r="EA57" s="36"/>
      <c r="EB57" s="35">
        <f t="shared" ref="EB57:EC57" si="146">SUM(EB45:EB56)</f>
        <v>1</v>
      </c>
      <c r="EC57" s="34">
        <f t="shared" si="146"/>
        <v>1</v>
      </c>
      <c r="ED57" s="36"/>
      <c r="EE57" s="35">
        <f>SUM(EE45:EE56)</f>
        <v>40</v>
      </c>
      <c r="EF57" s="36">
        <f>SUM(EF45:EF56)</f>
        <v>618</v>
      </c>
    </row>
    <row r="58" spans="1:136" x14ac:dyDescent="0.3">
      <c r="A58" s="41">
        <v>2008</v>
      </c>
      <c r="B58" s="42" t="s">
        <v>2</v>
      </c>
      <c r="C58" s="6">
        <v>1</v>
      </c>
      <c r="D58" s="5">
        <v>10</v>
      </c>
      <c r="E58" s="8">
        <f>D58/C58*1000</f>
        <v>10000</v>
      </c>
      <c r="F58" s="6">
        <v>0</v>
      </c>
      <c r="G58" s="5">
        <v>0</v>
      </c>
      <c r="H58" s="8">
        <v>0</v>
      </c>
      <c r="I58" s="6">
        <v>0</v>
      </c>
      <c r="J58" s="5">
        <v>0</v>
      </c>
      <c r="K58" s="8">
        <v>0</v>
      </c>
      <c r="L58" s="6">
        <v>0</v>
      </c>
      <c r="M58" s="5">
        <v>0</v>
      </c>
      <c r="N58" s="8">
        <v>0</v>
      </c>
      <c r="O58" s="6">
        <v>0</v>
      </c>
      <c r="P58" s="5">
        <v>0</v>
      </c>
      <c r="Q58" s="8">
        <v>0</v>
      </c>
      <c r="R58" s="6">
        <v>0</v>
      </c>
      <c r="S58" s="5">
        <v>0</v>
      </c>
      <c r="T58" s="8">
        <v>0</v>
      </c>
      <c r="U58" s="6">
        <v>0</v>
      </c>
      <c r="V58" s="5">
        <v>0</v>
      </c>
      <c r="W58" s="8">
        <v>0</v>
      </c>
      <c r="X58" s="6">
        <v>0</v>
      </c>
      <c r="Y58" s="5">
        <v>0</v>
      </c>
      <c r="Z58" s="8">
        <v>0</v>
      </c>
      <c r="AA58" s="6">
        <v>0</v>
      </c>
      <c r="AB58" s="5">
        <v>0</v>
      </c>
      <c r="AC58" s="8">
        <v>0</v>
      </c>
      <c r="AD58" s="6">
        <v>0</v>
      </c>
      <c r="AE58" s="5">
        <v>0</v>
      </c>
      <c r="AF58" s="8">
        <v>0</v>
      </c>
      <c r="AG58" s="6">
        <v>0</v>
      </c>
      <c r="AH58" s="5">
        <v>0</v>
      </c>
      <c r="AI58" s="8">
        <v>0</v>
      </c>
      <c r="AJ58" s="6">
        <v>0</v>
      </c>
      <c r="AK58" s="5">
        <v>0</v>
      </c>
      <c r="AL58" s="8">
        <v>0</v>
      </c>
      <c r="AM58" s="6">
        <v>0</v>
      </c>
      <c r="AN58" s="5">
        <v>0</v>
      </c>
      <c r="AO58" s="8">
        <f t="shared" ref="AO58:AO69" si="147">IF(AM58=0,0,AN58/AM58*1000)</f>
        <v>0</v>
      </c>
      <c r="AP58" s="6"/>
      <c r="AQ58" s="5"/>
      <c r="AR58" s="8"/>
      <c r="AS58" s="6">
        <v>0</v>
      </c>
      <c r="AT58" s="5">
        <v>0</v>
      </c>
      <c r="AU58" s="8">
        <v>0</v>
      </c>
      <c r="AV58" s="6">
        <v>0</v>
      </c>
      <c r="AW58" s="5">
        <v>0</v>
      </c>
      <c r="AX58" s="8">
        <v>0</v>
      </c>
      <c r="AY58" s="6">
        <v>0</v>
      </c>
      <c r="AZ58" s="5">
        <v>0</v>
      </c>
      <c r="BA58" s="8">
        <v>0</v>
      </c>
      <c r="BB58" s="6">
        <v>0</v>
      </c>
      <c r="BC58" s="5">
        <v>0</v>
      </c>
      <c r="BD58" s="8">
        <v>0</v>
      </c>
      <c r="BE58" s="6">
        <v>0</v>
      </c>
      <c r="BF58" s="5">
        <v>0</v>
      </c>
      <c r="BG58" s="8">
        <v>0</v>
      </c>
      <c r="BH58" s="6">
        <v>0</v>
      </c>
      <c r="BI58" s="5">
        <v>0</v>
      </c>
      <c r="BJ58" s="8">
        <v>0</v>
      </c>
      <c r="BK58" s="6">
        <v>0</v>
      </c>
      <c r="BL58" s="5">
        <v>0</v>
      </c>
      <c r="BM58" s="8">
        <v>0</v>
      </c>
      <c r="BN58" s="6">
        <v>0</v>
      </c>
      <c r="BO58" s="5">
        <v>0</v>
      </c>
      <c r="BP58" s="8">
        <v>0</v>
      </c>
      <c r="BQ58" s="6">
        <v>0</v>
      </c>
      <c r="BR58" s="5">
        <v>0</v>
      </c>
      <c r="BS58" s="8">
        <v>0</v>
      </c>
      <c r="BT58" s="6">
        <v>0</v>
      </c>
      <c r="BU58" s="5">
        <v>0</v>
      </c>
      <c r="BV58" s="8">
        <v>0</v>
      </c>
      <c r="BW58" s="6">
        <v>0</v>
      </c>
      <c r="BX58" s="5">
        <v>0</v>
      </c>
      <c r="BY58" s="8">
        <v>0</v>
      </c>
      <c r="BZ58" s="6">
        <v>0</v>
      </c>
      <c r="CA58" s="5">
        <v>0</v>
      </c>
      <c r="CB58" s="8">
        <v>0</v>
      </c>
      <c r="CC58" s="6">
        <v>0</v>
      </c>
      <c r="CD58" s="5">
        <v>0</v>
      </c>
      <c r="CE58" s="8">
        <v>0</v>
      </c>
      <c r="CF58" s="6">
        <v>0</v>
      </c>
      <c r="CG58" s="5">
        <v>0</v>
      </c>
      <c r="CH58" s="8">
        <v>0</v>
      </c>
      <c r="CI58" s="6">
        <v>0</v>
      </c>
      <c r="CJ58" s="5">
        <v>0</v>
      </c>
      <c r="CK58" s="8">
        <v>0</v>
      </c>
      <c r="CL58" s="6">
        <v>0</v>
      </c>
      <c r="CM58" s="5">
        <v>0</v>
      </c>
      <c r="CN58" s="8">
        <f t="shared" ref="CN58:CN69" si="148">IF(CL58=0,0,CM58/CL58*1000)</f>
        <v>0</v>
      </c>
      <c r="CO58" s="6">
        <v>0</v>
      </c>
      <c r="CP58" s="5">
        <v>0</v>
      </c>
      <c r="CQ58" s="8">
        <v>0</v>
      </c>
      <c r="CR58" s="6">
        <v>0</v>
      </c>
      <c r="CS58" s="5">
        <v>0</v>
      </c>
      <c r="CT58" s="8">
        <v>0</v>
      </c>
      <c r="CU58" s="6">
        <v>0</v>
      </c>
      <c r="CV58" s="5">
        <v>0</v>
      </c>
      <c r="CW58" s="8">
        <v>0</v>
      </c>
      <c r="CX58" s="6">
        <v>0</v>
      </c>
      <c r="CY58" s="5">
        <v>0</v>
      </c>
      <c r="CZ58" s="8">
        <v>0</v>
      </c>
      <c r="DA58" s="6">
        <v>0</v>
      </c>
      <c r="DB58" s="5">
        <v>0</v>
      </c>
      <c r="DC58" s="8">
        <f t="shared" ref="DC58:DC69" si="149">IF(DA58=0,0,DB58/DA58*1000)</f>
        <v>0</v>
      </c>
      <c r="DD58" s="6">
        <v>0</v>
      </c>
      <c r="DE58" s="5">
        <v>0</v>
      </c>
      <c r="DF58" s="8">
        <v>0</v>
      </c>
      <c r="DG58" s="6">
        <v>0</v>
      </c>
      <c r="DH58" s="5">
        <v>0</v>
      </c>
      <c r="DI58" s="8">
        <v>0</v>
      </c>
      <c r="DJ58" s="6">
        <v>0</v>
      </c>
      <c r="DK58" s="5">
        <v>0</v>
      </c>
      <c r="DL58" s="8">
        <v>0</v>
      </c>
      <c r="DM58" s="6">
        <v>0</v>
      </c>
      <c r="DN58" s="5">
        <v>0</v>
      </c>
      <c r="DO58" s="8">
        <v>0</v>
      </c>
      <c r="DP58" s="6">
        <v>0</v>
      </c>
      <c r="DQ58" s="5">
        <v>0</v>
      </c>
      <c r="DR58" s="8">
        <v>0</v>
      </c>
      <c r="DS58" s="6">
        <v>0</v>
      </c>
      <c r="DT58" s="5">
        <v>0</v>
      </c>
      <c r="DU58" s="8">
        <v>0</v>
      </c>
      <c r="DV58" s="6">
        <v>0</v>
      </c>
      <c r="DW58" s="5">
        <v>0</v>
      </c>
      <c r="DX58" s="8">
        <v>0</v>
      </c>
      <c r="DY58" s="6">
        <v>5</v>
      </c>
      <c r="DZ58" s="5">
        <v>65</v>
      </c>
      <c r="EA58" s="8">
        <f t="shared" ref="EA58:EA68" si="150">DZ58/DY58*1000</f>
        <v>13000</v>
      </c>
      <c r="EB58" s="6">
        <v>0</v>
      </c>
      <c r="EC58" s="5">
        <v>0</v>
      </c>
      <c r="ED58" s="8">
        <v>0</v>
      </c>
      <c r="EE58" s="6">
        <f t="shared" ref="EE58:EE69" si="151">EB58+DY58+DV58+DP58+DM58+DD58+CX58+CO58+CI58+CC58+BZ58+BW58+BT58+BQ58+BN58+BH58+BB58+AY58+AJ58+X58+O58+L58+I58+F58+C58+EG58</f>
        <v>6</v>
      </c>
      <c r="EF58" s="8">
        <f t="shared" ref="EF58:EF69" si="152">EC58+DZ58+DW58+DQ58+DN58+DE58+CY58+CP58+CJ58+CD58+CA58+BX58+BU58+BR58+BO58+BI58+BC58+AZ58+AK58+Y58+P58+M58+J58+G58+D58+EH58</f>
        <v>75</v>
      </c>
    </row>
    <row r="59" spans="1:136" x14ac:dyDescent="0.3">
      <c r="A59" s="41">
        <v>2008</v>
      </c>
      <c r="B59" s="42" t="s">
        <v>3</v>
      </c>
      <c r="C59" s="6">
        <v>0</v>
      </c>
      <c r="D59" s="5">
        <v>0</v>
      </c>
      <c r="E59" s="8">
        <v>0</v>
      </c>
      <c r="F59" s="6">
        <v>0</v>
      </c>
      <c r="G59" s="5">
        <v>0</v>
      </c>
      <c r="H59" s="8">
        <v>0</v>
      </c>
      <c r="I59" s="6">
        <v>0</v>
      </c>
      <c r="J59" s="5">
        <v>0</v>
      </c>
      <c r="K59" s="8">
        <v>0</v>
      </c>
      <c r="L59" s="6">
        <v>0</v>
      </c>
      <c r="M59" s="5">
        <v>0</v>
      </c>
      <c r="N59" s="8">
        <v>0</v>
      </c>
      <c r="O59" s="6">
        <v>0</v>
      </c>
      <c r="P59" s="5">
        <v>0</v>
      </c>
      <c r="Q59" s="8">
        <v>0</v>
      </c>
      <c r="R59" s="6">
        <v>0</v>
      </c>
      <c r="S59" s="5">
        <v>0</v>
      </c>
      <c r="T59" s="8">
        <v>0</v>
      </c>
      <c r="U59" s="6">
        <v>0</v>
      </c>
      <c r="V59" s="5">
        <v>0</v>
      </c>
      <c r="W59" s="8">
        <v>0</v>
      </c>
      <c r="X59" s="6">
        <v>0</v>
      </c>
      <c r="Y59" s="5">
        <v>0</v>
      </c>
      <c r="Z59" s="8">
        <v>0</v>
      </c>
      <c r="AA59" s="6">
        <v>0</v>
      </c>
      <c r="AB59" s="5">
        <v>0</v>
      </c>
      <c r="AC59" s="8">
        <v>0</v>
      </c>
      <c r="AD59" s="6">
        <v>0</v>
      </c>
      <c r="AE59" s="5">
        <v>0</v>
      </c>
      <c r="AF59" s="8">
        <v>0</v>
      </c>
      <c r="AG59" s="6">
        <v>0</v>
      </c>
      <c r="AH59" s="5">
        <v>0</v>
      </c>
      <c r="AI59" s="8">
        <v>0</v>
      </c>
      <c r="AJ59" s="6">
        <v>0</v>
      </c>
      <c r="AK59" s="5">
        <v>0</v>
      </c>
      <c r="AL59" s="8">
        <v>0</v>
      </c>
      <c r="AM59" s="6">
        <v>0</v>
      </c>
      <c r="AN59" s="5">
        <v>0</v>
      </c>
      <c r="AO59" s="8">
        <f t="shared" si="147"/>
        <v>0</v>
      </c>
      <c r="AP59" s="6"/>
      <c r="AQ59" s="5"/>
      <c r="AR59" s="8"/>
      <c r="AS59" s="6">
        <v>0</v>
      </c>
      <c r="AT59" s="5">
        <v>0</v>
      </c>
      <c r="AU59" s="8">
        <v>0</v>
      </c>
      <c r="AV59" s="6">
        <v>0</v>
      </c>
      <c r="AW59" s="5">
        <v>0</v>
      </c>
      <c r="AX59" s="8">
        <v>0</v>
      </c>
      <c r="AY59" s="6">
        <v>0</v>
      </c>
      <c r="AZ59" s="5">
        <v>0</v>
      </c>
      <c r="BA59" s="8">
        <v>0</v>
      </c>
      <c r="BB59" s="6">
        <v>0</v>
      </c>
      <c r="BC59" s="5">
        <v>0</v>
      </c>
      <c r="BD59" s="8">
        <v>0</v>
      </c>
      <c r="BE59" s="6">
        <v>0</v>
      </c>
      <c r="BF59" s="5">
        <v>0</v>
      </c>
      <c r="BG59" s="8">
        <v>0</v>
      </c>
      <c r="BH59" s="6">
        <v>0</v>
      </c>
      <c r="BI59" s="5">
        <v>0</v>
      </c>
      <c r="BJ59" s="8">
        <v>0</v>
      </c>
      <c r="BK59" s="6">
        <v>0</v>
      </c>
      <c r="BL59" s="5">
        <v>0</v>
      </c>
      <c r="BM59" s="8">
        <v>0</v>
      </c>
      <c r="BN59" s="6">
        <v>0</v>
      </c>
      <c r="BO59" s="5">
        <v>0</v>
      </c>
      <c r="BP59" s="8">
        <v>0</v>
      </c>
      <c r="BQ59" s="6">
        <v>0</v>
      </c>
      <c r="BR59" s="5">
        <v>0</v>
      </c>
      <c r="BS59" s="8">
        <v>0</v>
      </c>
      <c r="BT59" s="6">
        <v>0</v>
      </c>
      <c r="BU59" s="5">
        <v>0</v>
      </c>
      <c r="BV59" s="8">
        <v>0</v>
      </c>
      <c r="BW59" s="6">
        <v>0</v>
      </c>
      <c r="BX59" s="5">
        <v>0</v>
      </c>
      <c r="BY59" s="8">
        <v>0</v>
      </c>
      <c r="BZ59" s="6">
        <v>0</v>
      </c>
      <c r="CA59" s="5">
        <v>0</v>
      </c>
      <c r="CB59" s="8">
        <v>0</v>
      </c>
      <c r="CC59" s="6">
        <v>0</v>
      </c>
      <c r="CD59" s="5">
        <v>0</v>
      </c>
      <c r="CE59" s="8">
        <v>0</v>
      </c>
      <c r="CF59" s="6">
        <v>0</v>
      </c>
      <c r="CG59" s="5">
        <v>0</v>
      </c>
      <c r="CH59" s="8">
        <v>0</v>
      </c>
      <c r="CI59" s="6">
        <v>0</v>
      </c>
      <c r="CJ59" s="5">
        <v>0</v>
      </c>
      <c r="CK59" s="8">
        <v>0</v>
      </c>
      <c r="CL59" s="6">
        <v>0</v>
      </c>
      <c r="CM59" s="5">
        <v>0</v>
      </c>
      <c r="CN59" s="8">
        <f t="shared" si="148"/>
        <v>0</v>
      </c>
      <c r="CO59" s="6">
        <v>0</v>
      </c>
      <c r="CP59" s="5">
        <v>0</v>
      </c>
      <c r="CQ59" s="8">
        <v>0</v>
      </c>
      <c r="CR59" s="6">
        <v>0</v>
      </c>
      <c r="CS59" s="5">
        <v>0</v>
      </c>
      <c r="CT59" s="8">
        <v>0</v>
      </c>
      <c r="CU59" s="6">
        <v>0</v>
      </c>
      <c r="CV59" s="5">
        <v>0</v>
      </c>
      <c r="CW59" s="8">
        <v>0</v>
      </c>
      <c r="CX59" s="6">
        <v>0</v>
      </c>
      <c r="CY59" s="5">
        <v>0</v>
      </c>
      <c r="CZ59" s="8">
        <v>0</v>
      </c>
      <c r="DA59" s="6">
        <v>0</v>
      </c>
      <c r="DB59" s="5">
        <v>0</v>
      </c>
      <c r="DC59" s="8">
        <f t="shared" si="149"/>
        <v>0</v>
      </c>
      <c r="DD59" s="6">
        <v>0</v>
      </c>
      <c r="DE59" s="5">
        <v>0</v>
      </c>
      <c r="DF59" s="8">
        <v>0</v>
      </c>
      <c r="DG59" s="6">
        <v>0</v>
      </c>
      <c r="DH59" s="5">
        <v>0</v>
      </c>
      <c r="DI59" s="8">
        <v>0</v>
      </c>
      <c r="DJ59" s="6">
        <v>0</v>
      </c>
      <c r="DK59" s="5">
        <v>0</v>
      </c>
      <c r="DL59" s="8">
        <v>0</v>
      </c>
      <c r="DM59" s="6">
        <v>0</v>
      </c>
      <c r="DN59" s="5">
        <v>0</v>
      </c>
      <c r="DO59" s="8">
        <v>0</v>
      </c>
      <c r="DP59" s="6">
        <v>0</v>
      </c>
      <c r="DQ59" s="5">
        <v>0</v>
      </c>
      <c r="DR59" s="8">
        <v>0</v>
      </c>
      <c r="DS59" s="6">
        <v>0</v>
      </c>
      <c r="DT59" s="5">
        <v>0</v>
      </c>
      <c r="DU59" s="8">
        <v>0</v>
      </c>
      <c r="DV59" s="6">
        <v>0</v>
      </c>
      <c r="DW59" s="5">
        <v>0</v>
      </c>
      <c r="DX59" s="8">
        <v>0</v>
      </c>
      <c r="DY59" s="6">
        <v>5</v>
      </c>
      <c r="DZ59" s="5">
        <v>113</v>
      </c>
      <c r="EA59" s="8">
        <f t="shared" si="150"/>
        <v>22600</v>
      </c>
      <c r="EB59" s="6">
        <v>0</v>
      </c>
      <c r="EC59" s="5">
        <v>0</v>
      </c>
      <c r="ED59" s="8">
        <v>0</v>
      </c>
      <c r="EE59" s="6">
        <f t="shared" si="151"/>
        <v>5</v>
      </c>
      <c r="EF59" s="8">
        <f t="shared" si="152"/>
        <v>113</v>
      </c>
    </row>
    <row r="60" spans="1:136" x14ac:dyDescent="0.3">
      <c r="A60" s="41">
        <v>2008</v>
      </c>
      <c r="B60" s="42" t="s">
        <v>4</v>
      </c>
      <c r="C60" s="6">
        <v>0</v>
      </c>
      <c r="D60" s="5">
        <v>0</v>
      </c>
      <c r="E60" s="8">
        <v>0</v>
      </c>
      <c r="F60" s="6">
        <v>0</v>
      </c>
      <c r="G60" s="5">
        <v>0</v>
      </c>
      <c r="H60" s="8">
        <v>0</v>
      </c>
      <c r="I60" s="6">
        <v>0</v>
      </c>
      <c r="J60" s="5">
        <v>0</v>
      </c>
      <c r="K60" s="8">
        <v>0</v>
      </c>
      <c r="L60" s="6">
        <v>0</v>
      </c>
      <c r="M60" s="5">
        <v>0</v>
      </c>
      <c r="N60" s="8">
        <v>0</v>
      </c>
      <c r="O60" s="6">
        <v>0</v>
      </c>
      <c r="P60" s="5">
        <v>0</v>
      </c>
      <c r="Q60" s="8">
        <v>0</v>
      </c>
      <c r="R60" s="6">
        <v>0</v>
      </c>
      <c r="S60" s="5">
        <v>0</v>
      </c>
      <c r="T60" s="8">
        <v>0</v>
      </c>
      <c r="U60" s="6">
        <v>0</v>
      </c>
      <c r="V60" s="5">
        <v>0</v>
      </c>
      <c r="W60" s="8">
        <v>0</v>
      </c>
      <c r="X60" s="6">
        <v>0</v>
      </c>
      <c r="Y60" s="5">
        <v>0</v>
      </c>
      <c r="Z60" s="8">
        <v>0</v>
      </c>
      <c r="AA60" s="6">
        <v>0</v>
      </c>
      <c r="AB60" s="5">
        <v>0</v>
      </c>
      <c r="AC60" s="8">
        <v>0</v>
      </c>
      <c r="AD60" s="6">
        <v>0</v>
      </c>
      <c r="AE60" s="5">
        <v>0</v>
      </c>
      <c r="AF60" s="8">
        <v>0</v>
      </c>
      <c r="AG60" s="6">
        <v>0</v>
      </c>
      <c r="AH60" s="5">
        <v>0</v>
      </c>
      <c r="AI60" s="8">
        <v>0</v>
      </c>
      <c r="AJ60" s="6">
        <v>0</v>
      </c>
      <c r="AK60" s="5">
        <v>0</v>
      </c>
      <c r="AL60" s="8">
        <v>0</v>
      </c>
      <c r="AM60" s="6">
        <v>0</v>
      </c>
      <c r="AN60" s="5">
        <v>0</v>
      </c>
      <c r="AO60" s="8">
        <f t="shared" si="147"/>
        <v>0</v>
      </c>
      <c r="AP60" s="6"/>
      <c r="AQ60" s="5"/>
      <c r="AR60" s="8"/>
      <c r="AS60" s="6">
        <v>0</v>
      </c>
      <c r="AT60" s="5">
        <v>0</v>
      </c>
      <c r="AU60" s="8">
        <v>0</v>
      </c>
      <c r="AV60" s="6">
        <v>0</v>
      </c>
      <c r="AW60" s="5">
        <v>0</v>
      </c>
      <c r="AX60" s="8">
        <v>0</v>
      </c>
      <c r="AY60" s="6">
        <v>0</v>
      </c>
      <c r="AZ60" s="5">
        <v>0</v>
      </c>
      <c r="BA60" s="8">
        <v>0</v>
      </c>
      <c r="BB60" s="6">
        <v>0</v>
      </c>
      <c r="BC60" s="5">
        <v>0</v>
      </c>
      <c r="BD60" s="8">
        <v>0</v>
      </c>
      <c r="BE60" s="6">
        <v>0</v>
      </c>
      <c r="BF60" s="5">
        <v>0</v>
      </c>
      <c r="BG60" s="8">
        <v>0</v>
      </c>
      <c r="BH60" s="6">
        <v>900</v>
      </c>
      <c r="BI60" s="5">
        <v>12174</v>
      </c>
      <c r="BJ60" s="8">
        <f t="shared" ref="BJ60" si="153">BI60/BH60*1000</f>
        <v>13526.666666666668</v>
      </c>
      <c r="BK60" s="6">
        <v>0</v>
      </c>
      <c r="BL60" s="5">
        <v>0</v>
      </c>
      <c r="BM60" s="8">
        <v>0</v>
      </c>
      <c r="BN60" s="6">
        <v>105</v>
      </c>
      <c r="BO60" s="5">
        <v>1352</v>
      </c>
      <c r="BP60" s="8">
        <f t="shared" ref="BP60:BP63" si="154">BO60/BN60*1000</f>
        <v>12876.190476190477</v>
      </c>
      <c r="BQ60" s="6">
        <v>0</v>
      </c>
      <c r="BR60" s="5">
        <v>0</v>
      </c>
      <c r="BS60" s="8">
        <v>0</v>
      </c>
      <c r="BT60" s="6">
        <v>0</v>
      </c>
      <c r="BU60" s="5">
        <v>0</v>
      </c>
      <c r="BV60" s="8">
        <v>0</v>
      </c>
      <c r="BW60" s="6">
        <v>0</v>
      </c>
      <c r="BX60" s="5">
        <v>0</v>
      </c>
      <c r="BY60" s="8">
        <v>0</v>
      </c>
      <c r="BZ60" s="6">
        <v>0</v>
      </c>
      <c r="CA60" s="5">
        <v>0</v>
      </c>
      <c r="CB60" s="8">
        <v>0</v>
      </c>
      <c r="CC60" s="6">
        <v>0</v>
      </c>
      <c r="CD60" s="5">
        <v>0</v>
      </c>
      <c r="CE60" s="8">
        <v>0</v>
      </c>
      <c r="CF60" s="6">
        <v>0</v>
      </c>
      <c r="CG60" s="5">
        <v>0</v>
      </c>
      <c r="CH60" s="8">
        <v>0</v>
      </c>
      <c r="CI60" s="6">
        <v>0</v>
      </c>
      <c r="CJ60" s="5">
        <v>0</v>
      </c>
      <c r="CK60" s="8">
        <v>0</v>
      </c>
      <c r="CL60" s="6">
        <v>0</v>
      </c>
      <c r="CM60" s="5">
        <v>0</v>
      </c>
      <c r="CN60" s="8">
        <f t="shared" si="148"/>
        <v>0</v>
      </c>
      <c r="CO60" s="6">
        <v>0</v>
      </c>
      <c r="CP60" s="5">
        <v>0</v>
      </c>
      <c r="CQ60" s="8">
        <v>0</v>
      </c>
      <c r="CR60" s="6">
        <v>0</v>
      </c>
      <c r="CS60" s="5">
        <v>0</v>
      </c>
      <c r="CT60" s="8">
        <v>0</v>
      </c>
      <c r="CU60" s="6">
        <v>0</v>
      </c>
      <c r="CV60" s="5">
        <v>0</v>
      </c>
      <c r="CW60" s="8">
        <v>0</v>
      </c>
      <c r="CX60" s="6">
        <v>0</v>
      </c>
      <c r="CY60" s="5">
        <v>0</v>
      </c>
      <c r="CZ60" s="8">
        <v>0</v>
      </c>
      <c r="DA60" s="6">
        <v>0</v>
      </c>
      <c r="DB60" s="5">
        <v>0</v>
      </c>
      <c r="DC60" s="8">
        <f t="shared" si="149"/>
        <v>0</v>
      </c>
      <c r="DD60" s="6">
        <v>0</v>
      </c>
      <c r="DE60" s="5">
        <v>0</v>
      </c>
      <c r="DF60" s="8">
        <v>0</v>
      </c>
      <c r="DG60" s="6">
        <v>0</v>
      </c>
      <c r="DH60" s="5">
        <v>0</v>
      </c>
      <c r="DI60" s="8">
        <v>0</v>
      </c>
      <c r="DJ60" s="6">
        <v>0</v>
      </c>
      <c r="DK60" s="5">
        <v>0</v>
      </c>
      <c r="DL60" s="8">
        <v>0</v>
      </c>
      <c r="DM60" s="6">
        <v>0</v>
      </c>
      <c r="DN60" s="5">
        <v>0</v>
      </c>
      <c r="DO60" s="8">
        <v>0</v>
      </c>
      <c r="DP60" s="6">
        <v>0</v>
      </c>
      <c r="DQ60" s="5">
        <v>0</v>
      </c>
      <c r="DR60" s="8">
        <v>0</v>
      </c>
      <c r="DS60" s="6">
        <v>0</v>
      </c>
      <c r="DT60" s="5">
        <v>0</v>
      </c>
      <c r="DU60" s="8">
        <v>0</v>
      </c>
      <c r="DV60" s="6">
        <v>1</v>
      </c>
      <c r="DW60" s="5">
        <v>4</v>
      </c>
      <c r="DX60" s="8">
        <f>DW60/DV60*1000</f>
        <v>4000</v>
      </c>
      <c r="DY60" s="6">
        <v>3</v>
      </c>
      <c r="DZ60" s="5">
        <v>82</v>
      </c>
      <c r="EA60" s="8">
        <f t="shared" si="150"/>
        <v>27333.333333333332</v>
      </c>
      <c r="EB60" s="6">
        <v>9</v>
      </c>
      <c r="EC60" s="5">
        <v>89</v>
      </c>
      <c r="ED60" s="8">
        <f t="shared" ref="ED60:ED69" si="155">EC60/EB60*1000</f>
        <v>9888.8888888888887</v>
      </c>
      <c r="EE60" s="6">
        <f t="shared" si="151"/>
        <v>1018</v>
      </c>
      <c r="EF60" s="8">
        <f t="shared" si="152"/>
        <v>13701</v>
      </c>
    </row>
    <row r="61" spans="1:136" x14ac:dyDescent="0.3">
      <c r="A61" s="41">
        <v>2008</v>
      </c>
      <c r="B61" s="42" t="s">
        <v>5</v>
      </c>
      <c r="C61" s="6">
        <v>0</v>
      </c>
      <c r="D61" s="5">
        <v>0</v>
      </c>
      <c r="E61" s="8">
        <v>0</v>
      </c>
      <c r="F61" s="6">
        <v>0</v>
      </c>
      <c r="G61" s="5">
        <v>0</v>
      </c>
      <c r="H61" s="8">
        <v>0</v>
      </c>
      <c r="I61" s="6">
        <v>0</v>
      </c>
      <c r="J61" s="5">
        <v>0</v>
      </c>
      <c r="K61" s="8">
        <v>0</v>
      </c>
      <c r="L61" s="6">
        <v>0</v>
      </c>
      <c r="M61" s="5">
        <v>0</v>
      </c>
      <c r="N61" s="8">
        <v>0</v>
      </c>
      <c r="O61" s="6">
        <v>0</v>
      </c>
      <c r="P61" s="5">
        <v>0</v>
      </c>
      <c r="Q61" s="8">
        <v>0</v>
      </c>
      <c r="R61" s="6">
        <v>0</v>
      </c>
      <c r="S61" s="5">
        <v>0</v>
      </c>
      <c r="T61" s="8">
        <v>0</v>
      </c>
      <c r="U61" s="6">
        <v>0</v>
      </c>
      <c r="V61" s="5">
        <v>0</v>
      </c>
      <c r="W61" s="8">
        <v>0</v>
      </c>
      <c r="X61" s="6">
        <v>0</v>
      </c>
      <c r="Y61" s="5">
        <v>0</v>
      </c>
      <c r="Z61" s="8">
        <v>0</v>
      </c>
      <c r="AA61" s="6">
        <v>0</v>
      </c>
      <c r="AB61" s="5">
        <v>0</v>
      </c>
      <c r="AC61" s="8">
        <v>0</v>
      </c>
      <c r="AD61" s="6">
        <v>0</v>
      </c>
      <c r="AE61" s="5">
        <v>0</v>
      </c>
      <c r="AF61" s="8">
        <v>0</v>
      </c>
      <c r="AG61" s="6">
        <v>0</v>
      </c>
      <c r="AH61" s="5">
        <v>0</v>
      </c>
      <c r="AI61" s="8">
        <v>0</v>
      </c>
      <c r="AJ61" s="6">
        <v>0</v>
      </c>
      <c r="AK61" s="5">
        <v>0</v>
      </c>
      <c r="AL61" s="8">
        <v>0</v>
      </c>
      <c r="AM61" s="6">
        <v>0</v>
      </c>
      <c r="AN61" s="5">
        <v>0</v>
      </c>
      <c r="AO61" s="8">
        <f t="shared" si="147"/>
        <v>0</v>
      </c>
      <c r="AP61" s="6"/>
      <c r="AQ61" s="5"/>
      <c r="AR61" s="8"/>
      <c r="AS61" s="6">
        <v>0</v>
      </c>
      <c r="AT61" s="5">
        <v>0</v>
      </c>
      <c r="AU61" s="8">
        <v>0</v>
      </c>
      <c r="AV61" s="6">
        <v>0</v>
      </c>
      <c r="AW61" s="5">
        <v>0</v>
      </c>
      <c r="AX61" s="8">
        <v>0</v>
      </c>
      <c r="AY61" s="6">
        <v>0</v>
      </c>
      <c r="AZ61" s="5">
        <v>0</v>
      </c>
      <c r="BA61" s="8">
        <v>0</v>
      </c>
      <c r="BB61" s="6">
        <v>0</v>
      </c>
      <c r="BC61" s="5">
        <v>0</v>
      </c>
      <c r="BD61" s="8">
        <v>0</v>
      </c>
      <c r="BE61" s="6">
        <v>0</v>
      </c>
      <c r="BF61" s="5">
        <v>0</v>
      </c>
      <c r="BG61" s="8">
        <v>0</v>
      </c>
      <c r="BH61" s="6">
        <v>0</v>
      </c>
      <c r="BI61" s="5">
        <v>0</v>
      </c>
      <c r="BJ61" s="8">
        <v>0</v>
      </c>
      <c r="BK61" s="6">
        <v>0</v>
      </c>
      <c r="BL61" s="5">
        <v>0</v>
      </c>
      <c r="BM61" s="8">
        <v>0</v>
      </c>
      <c r="BN61" s="6">
        <v>201</v>
      </c>
      <c r="BO61" s="5">
        <v>2925</v>
      </c>
      <c r="BP61" s="8">
        <f t="shared" si="154"/>
        <v>14552.238805970148</v>
      </c>
      <c r="BQ61" s="6">
        <v>0</v>
      </c>
      <c r="BR61" s="5">
        <v>0</v>
      </c>
      <c r="BS61" s="8">
        <v>0</v>
      </c>
      <c r="BT61" s="6">
        <v>0</v>
      </c>
      <c r="BU61" s="5">
        <v>0</v>
      </c>
      <c r="BV61" s="8">
        <v>0</v>
      </c>
      <c r="BW61" s="6">
        <v>0</v>
      </c>
      <c r="BX61" s="5">
        <v>0</v>
      </c>
      <c r="BY61" s="8">
        <v>0</v>
      </c>
      <c r="BZ61" s="6">
        <v>0</v>
      </c>
      <c r="CA61" s="5">
        <v>0</v>
      </c>
      <c r="CB61" s="8">
        <v>0</v>
      </c>
      <c r="CC61" s="6">
        <v>1401</v>
      </c>
      <c r="CD61" s="5">
        <v>19032</v>
      </c>
      <c r="CE61" s="8">
        <f t="shared" ref="CE61:CE64" si="156">CD61/CC61*1000</f>
        <v>13584.582441113489</v>
      </c>
      <c r="CF61" s="6">
        <v>0</v>
      </c>
      <c r="CG61" s="5">
        <v>0</v>
      </c>
      <c r="CH61" s="8">
        <v>0</v>
      </c>
      <c r="CI61" s="6">
        <v>0</v>
      </c>
      <c r="CJ61" s="5">
        <v>0</v>
      </c>
      <c r="CK61" s="8">
        <v>0</v>
      </c>
      <c r="CL61" s="6">
        <v>0</v>
      </c>
      <c r="CM61" s="5">
        <v>0</v>
      </c>
      <c r="CN61" s="8">
        <f t="shared" si="148"/>
        <v>0</v>
      </c>
      <c r="CO61" s="6">
        <v>0</v>
      </c>
      <c r="CP61" s="5">
        <v>0</v>
      </c>
      <c r="CQ61" s="8">
        <v>0</v>
      </c>
      <c r="CR61" s="6">
        <v>0</v>
      </c>
      <c r="CS61" s="5">
        <v>0</v>
      </c>
      <c r="CT61" s="8">
        <v>0</v>
      </c>
      <c r="CU61" s="6">
        <v>0</v>
      </c>
      <c r="CV61" s="5">
        <v>0</v>
      </c>
      <c r="CW61" s="8">
        <v>0</v>
      </c>
      <c r="CX61" s="6">
        <v>0</v>
      </c>
      <c r="CY61" s="5">
        <v>0</v>
      </c>
      <c r="CZ61" s="8">
        <v>0</v>
      </c>
      <c r="DA61" s="6">
        <v>0</v>
      </c>
      <c r="DB61" s="5">
        <v>0</v>
      </c>
      <c r="DC61" s="8">
        <f t="shared" si="149"/>
        <v>0</v>
      </c>
      <c r="DD61" s="6">
        <v>0</v>
      </c>
      <c r="DE61" s="5">
        <v>0</v>
      </c>
      <c r="DF61" s="8">
        <v>0</v>
      </c>
      <c r="DG61" s="6">
        <v>0</v>
      </c>
      <c r="DH61" s="5">
        <v>0</v>
      </c>
      <c r="DI61" s="8">
        <v>0</v>
      </c>
      <c r="DJ61" s="6">
        <v>0</v>
      </c>
      <c r="DK61" s="5">
        <v>0</v>
      </c>
      <c r="DL61" s="8">
        <v>0</v>
      </c>
      <c r="DM61" s="6">
        <v>1000</v>
      </c>
      <c r="DN61" s="5">
        <v>12942</v>
      </c>
      <c r="DO61" s="8">
        <f t="shared" ref="DO61" si="157">DN61/DM61*1000</f>
        <v>12942</v>
      </c>
      <c r="DP61" s="6">
        <v>0</v>
      </c>
      <c r="DQ61" s="5">
        <v>0</v>
      </c>
      <c r="DR61" s="8">
        <v>0</v>
      </c>
      <c r="DS61" s="6">
        <v>0</v>
      </c>
      <c r="DT61" s="5">
        <v>0</v>
      </c>
      <c r="DU61" s="8">
        <v>0</v>
      </c>
      <c r="DV61" s="6">
        <v>0</v>
      </c>
      <c r="DW61" s="5">
        <v>0</v>
      </c>
      <c r="DX61" s="8">
        <v>0</v>
      </c>
      <c r="DY61" s="6">
        <v>3</v>
      </c>
      <c r="DZ61" s="5">
        <v>139</v>
      </c>
      <c r="EA61" s="8">
        <f t="shared" si="150"/>
        <v>46333.333333333336</v>
      </c>
      <c r="EB61" s="6">
        <v>27</v>
      </c>
      <c r="EC61" s="5">
        <v>310</v>
      </c>
      <c r="ED61" s="8">
        <f t="shared" si="155"/>
        <v>11481.481481481482</v>
      </c>
      <c r="EE61" s="6">
        <f t="shared" si="151"/>
        <v>2632</v>
      </c>
      <c r="EF61" s="8">
        <f t="shared" si="152"/>
        <v>35348</v>
      </c>
    </row>
    <row r="62" spans="1:136" x14ac:dyDescent="0.3">
      <c r="A62" s="41">
        <v>2008</v>
      </c>
      <c r="B62" s="42" t="s">
        <v>6</v>
      </c>
      <c r="C62" s="6">
        <v>0</v>
      </c>
      <c r="D62" s="5">
        <v>0</v>
      </c>
      <c r="E62" s="8">
        <v>0</v>
      </c>
      <c r="F62" s="6">
        <v>0</v>
      </c>
      <c r="G62" s="5">
        <v>0</v>
      </c>
      <c r="H62" s="8">
        <v>0</v>
      </c>
      <c r="I62" s="6">
        <v>0</v>
      </c>
      <c r="J62" s="5">
        <v>0</v>
      </c>
      <c r="K62" s="8">
        <v>0</v>
      </c>
      <c r="L62" s="6">
        <v>0</v>
      </c>
      <c r="M62" s="5">
        <v>0</v>
      </c>
      <c r="N62" s="8">
        <v>0</v>
      </c>
      <c r="O62" s="6">
        <v>0</v>
      </c>
      <c r="P62" s="5">
        <v>0</v>
      </c>
      <c r="Q62" s="8">
        <v>0</v>
      </c>
      <c r="R62" s="6">
        <v>0</v>
      </c>
      <c r="S62" s="5">
        <v>0</v>
      </c>
      <c r="T62" s="8">
        <v>0</v>
      </c>
      <c r="U62" s="6">
        <v>0</v>
      </c>
      <c r="V62" s="5">
        <v>0</v>
      </c>
      <c r="W62" s="8">
        <v>0</v>
      </c>
      <c r="X62" s="6">
        <v>0</v>
      </c>
      <c r="Y62" s="5">
        <v>0</v>
      </c>
      <c r="Z62" s="8">
        <v>0</v>
      </c>
      <c r="AA62" s="6">
        <v>0</v>
      </c>
      <c r="AB62" s="5">
        <v>0</v>
      </c>
      <c r="AC62" s="8">
        <v>0</v>
      </c>
      <c r="AD62" s="6">
        <v>0</v>
      </c>
      <c r="AE62" s="5">
        <v>0</v>
      </c>
      <c r="AF62" s="8">
        <v>0</v>
      </c>
      <c r="AG62" s="6">
        <v>0</v>
      </c>
      <c r="AH62" s="5">
        <v>0</v>
      </c>
      <c r="AI62" s="8">
        <v>0</v>
      </c>
      <c r="AJ62" s="6">
        <v>0</v>
      </c>
      <c r="AK62" s="5">
        <v>0</v>
      </c>
      <c r="AL62" s="8">
        <v>0</v>
      </c>
      <c r="AM62" s="6">
        <v>0</v>
      </c>
      <c r="AN62" s="5">
        <v>0</v>
      </c>
      <c r="AO62" s="8">
        <f t="shared" si="147"/>
        <v>0</v>
      </c>
      <c r="AP62" s="6"/>
      <c r="AQ62" s="5"/>
      <c r="AR62" s="8"/>
      <c r="AS62" s="6">
        <v>0</v>
      </c>
      <c r="AT62" s="5">
        <v>0</v>
      </c>
      <c r="AU62" s="8">
        <v>0</v>
      </c>
      <c r="AV62" s="6">
        <v>0</v>
      </c>
      <c r="AW62" s="5">
        <v>0</v>
      </c>
      <c r="AX62" s="8">
        <v>0</v>
      </c>
      <c r="AY62" s="6">
        <v>0</v>
      </c>
      <c r="AZ62" s="5">
        <v>0</v>
      </c>
      <c r="BA62" s="8">
        <v>0</v>
      </c>
      <c r="BB62" s="6">
        <v>0</v>
      </c>
      <c r="BC62" s="5">
        <v>0</v>
      </c>
      <c r="BD62" s="8">
        <v>0</v>
      </c>
      <c r="BE62" s="6">
        <v>0</v>
      </c>
      <c r="BF62" s="5">
        <v>0</v>
      </c>
      <c r="BG62" s="8">
        <v>0</v>
      </c>
      <c r="BH62" s="6">
        <v>0</v>
      </c>
      <c r="BI62" s="5">
        <v>0</v>
      </c>
      <c r="BJ62" s="8">
        <v>0</v>
      </c>
      <c r="BK62" s="6">
        <v>0</v>
      </c>
      <c r="BL62" s="5">
        <v>0</v>
      </c>
      <c r="BM62" s="8">
        <v>0</v>
      </c>
      <c r="BN62" s="6">
        <v>445</v>
      </c>
      <c r="BO62" s="5">
        <v>-22</v>
      </c>
      <c r="BP62" s="8">
        <f t="shared" si="154"/>
        <v>-49.438202247191015</v>
      </c>
      <c r="BQ62" s="6">
        <v>0</v>
      </c>
      <c r="BR62" s="5">
        <v>0</v>
      </c>
      <c r="BS62" s="8">
        <v>0</v>
      </c>
      <c r="BT62" s="6">
        <v>0</v>
      </c>
      <c r="BU62" s="5">
        <v>0</v>
      </c>
      <c r="BV62" s="8">
        <v>0</v>
      </c>
      <c r="BW62" s="6">
        <v>2</v>
      </c>
      <c r="BX62" s="5">
        <v>10</v>
      </c>
      <c r="BY62" s="8">
        <f t="shared" ref="BY62:BY69" si="158">BX62/BW62*1000</f>
        <v>5000</v>
      </c>
      <c r="BZ62" s="6">
        <v>0</v>
      </c>
      <c r="CA62" s="5">
        <v>0</v>
      </c>
      <c r="CB62" s="8">
        <v>0</v>
      </c>
      <c r="CC62" s="6">
        <v>4269</v>
      </c>
      <c r="CD62" s="5">
        <v>53814</v>
      </c>
      <c r="CE62" s="8">
        <f t="shared" si="156"/>
        <v>12605.762473647224</v>
      </c>
      <c r="CF62" s="6">
        <v>0</v>
      </c>
      <c r="CG62" s="5">
        <v>0</v>
      </c>
      <c r="CH62" s="8">
        <v>0</v>
      </c>
      <c r="CI62" s="6">
        <v>4517</v>
      </c>
      <c r="CJ62" s="5">
        <v>58608</v>
      </c>
      <c r="CK62" s="8">
        <f t="shared" ref="CK62" si="159">CJ62/CI62*1000</f>
        <v>12974.983396059331</v>
      </c>
      <c r="CL62" s="6">
        <v>0</v>
      </c>
      <c r="CM62" s="5">
        <v>0</v>
      </c>
      <c r="CN62" s="8">
        <f t="shared" si="148"/>
        <v>0</v>
      </c>
      <c r="CO62" s="6">
        <v>0</v>
      </c>
      <c r="CP62" s="5">
        <v>0</v>
      </c>
      <c r="CQ62" s="8">
        <v>0</v>
      </c>
      <c r="CR62" s="6">
        <v>0</v>
      </c>
      <c r="CS62" s="5">
        <v>0</v>
      </c>
      <c r="CT62" s="8">
        <v>0</v>
      </c>
      <c r="CU62" s="6">
        <v>0</v>
      </c>
      <c r="CV62" s="5">
        <v>0</v>
      </c>
      <c r="CW62" s="8">
        <v>0</v>
      </c>
      <c r="CX62" s="6">
        <v>0</v>
      </c>
      <c r="CY62" s="5">
        <v>0</v>
      </c>
      <c r="CZ62" s="8">
        <v>0</v>
      </c>
      <c r="DA62" s="6">
        <v>0</v>
      </c>
      <c r="DB62" s="5">
        <v>0</v>
      </c>
      <c r="DC62" s="8">
        <f t="shared" si="149"/>
        <v>0</v>
      </c>
      <c r="DD62" s="6">
        <v>0</v>
      </c>
      <c r="DE62" s="5">
        <v>0</v>
      </c>
      <c r="DF62" s="8">
        <v>0</v>
      </c>
      <c r="DG62" s="6">
        <v>0</v>
      </c>
      <c r="DH62" s="5">
        <v>0</v>
      </c>
      <c r="DI62" s="8">
        <v>0</v>
      </c>
      <c r="DJ62" s="6">
        <v>0</v>
      </c>
      <c r="DK62" s="5">
        <v>0</v>
      </c>
      <c r="DL62" s="8">
        <v>0</v>
      </c>
      <c r="DM62" s="6">
        <v>0</v>
      </c>
      <c r="DN62" s="5">
        <v>0</v>
      </c>
      <c r="DO62" s="8">
        <v>0</v>
      </c>
      <c r="DP62" s="6">
        <v>0</v>
      </c>
      <c r="DQ62" s="5">
        <v>0</v>
      </c>
      <c r="DR62" s="8">
        <v>0</v>
      </c>
      <c r="DS62" s="6">
        <v>0</v>
      </c>
      <c r="DT62" s="5">
        <v>0</v>
      </c>
      <c r="DU62" s="8">
        <v>0</v>
      </c>
      <c r="DV62" s="6">
        <v>0</v>
      </c>
      <c r="DW62" s="5">
        <v>0</v>
      </c>
      <c r="DX62" s="8">
        <v>0</v>
      </c>
      <c r="DY62" s="6">
        <v>1</v>
      </c>
      <c r="DZ62" s="5">
        <v>26</v>
      </c>
      <c r="EA62" s="8">
        <f t="shared" si="150"/>
        <v>26000</v>
      </c>
      <c r="EB62" s="6">
        <v>2</v>
      </c>
      <c r="EC62" s="5">
        <v>12</v>
      </c>
      <c r="ED62" s="8">
        <f t="shared" si="155"/>
        <v>6000</v>
      </c>
      <c r="EE62" s="6">
        <f t="shared" si="151"/>
        <v>9236</v>
      </c>
      <c r="EF62" s="8">
        <f t="shared" si="152"/>
        <v>112448</v>
      </c>
    </row>
    <row r="63" spans="1:136" x14ac:dyDescent="0.3">
      <c r="A63" s="41">
        <v>2008</v>
      </c>
      <c r="B63" s="42" t="s">
        <v>7</v>
      </c>
      <c r="C63" s="6">
        <v>0</v>
      </c>
      <c r="D63" s="5">
        <v>0</v>
      </c>
      <c r="E63" s="8">
        <v>0</v>
      </c>
      <c r="F63" s="6">
        <v>0</v>
      </c>
      <c r="G63" s="5">
        <v>0</v>
      </c>
      <c r="H63" s="8">
        <v>0</v>
      </c>
      <c r="I63" s="6">
        <v>0</v>
      </c>
      <c r="J63" s="5">
        <v>0</v>
      </c>
      <c r="K63" s="8">
        <v>0</v>
      </c>
      <c r="L63" s="6">
        <v>0</v>
      </c>
      <c r="M63" s="5">
        <v>0</v>
      </c>
      <c r="N63" s="8">
        <v>0</v>
      </c>
      <c r="O63" s="6">
        <v>0</v>
      </c>
      <c r="P63" s="5">
        <v>0</v>
      </c>
      <c r="Q63" s="8">
        <v>0</v>
      </c>
      <c r="R63" s="6">
        <v>0</v>
      </c>
      <c r="S63" s="5">
        <v>0</v>
      </c>
      <c r="T63" s="8">
        <v>0</v>
      </c>
      <c r="U63" s="6">
        <v>0</v>
      </c>
      <c r="V63" s="5">
        <v>0</v>
      </c>
      <c r="W63" s="8">
        <v>0</v>
      </c>
      <c r="X63" s="6">
        <v>0</v>
      </c>
      <c r="Y63" s="5">
        <v>0</v>
      </c>
      <c r="Z63" s="8">
        <v>0</v>
      </c>
      <c r="AA63" s="6">
        <v>0</v>
      </c>
      <c r="AB63" s="5">
        <v>0</v>
      </c>
      <c r="AC63" s="8">
        <v>0</v>
      </c>
      <c r="AD63" s="6">
        <v>0</v>
      </c>
      <c r="AE63" s="5">
        <v>0</v>
      </c>
      <c r="AF63" s="8">
        <v>0</v>
      </c>
      <c r="AG63" s="6">
        <v>0</v>
      </c>
      <c r="AH63" s="5">
        <v>0</v>
      </c>
      <c r="AI63" s="8">
        <v>0</v>
      </c>
      <c r="AJ63" s="6">
        <v>0</v>
      </c>
      <c r="AK63" s="5">
        <v>0</v>
      </c>
      <c r="AL63" s="8">
        <v>0</v>
      </c>
      <c r="AM63" s="6">
        <v>0</v>
      </c>
      <c r="AN63" s="5">
        <v>0</v>
      </c>
      <c r="AO63" s="8">
        <f t="shared" si="147"/>
        <v>0</v>
      </c>
      <c r="AP63" s="6"/>
      <c r="AQ63" s="5"/>
      <c r="AR63" s="8"/>
      <c r="AS63" s="6">
        <v>0</v>
      </c>
      <c r="AT63" s="5">
        <v>0</v>
      </c>
      <c r="AU63" s="8">
        <v>0</v>
      </c>
      <c r="AV63" s="6">
        <v>0</v>
      </c>
      <c r="AW63" s="5">
        <v>0</v>
      </c>
      <c r="AX63" s="8">
        <v>0</v>
      </c>
      <c r="AY63" s="6">
        <v>1</v>
      </c>
      <c r="AZ63" s="5">
        <v>9</v>
      </c>
      <c r="BA63" s="8">
        <f t="shared" ref="BA63" si="160">AZ63/AY63*1000</f>
        <v>9000</v>
      </c>
      <c r="BB63" s="6">
        <v>0</v>
      </c>
      <c r="BC63" s="5">
        <v>0</v>
      </c>
      <c r="BD63" s="8">
        <v>0</v>
      </c>
      <c r="BE63" s="6">
        <v>0</v>
      </c>
      <c r="BF63" s="5">
        <v>0</v>
      </c>
      <c r="BG63" s="8">
        <v>0</v>
      </c>
      <c r="BH63" s="6">
        <v>0</v>
      </c>
      <c r="BI63" s="5">
        <v>0</v>
      </c>
      <c r="BJ63" s="8">
        <v>0</v>
      </c>
      <c r="BK63" s="6">
        <v>0</v>
      </c>
      <c r="BL63" s="5">
        <v>0</v>
      </c>
      <c r="BM63" s="8">
        <v>0</v>
      </c>
      <c r="BN63" s="6">
        <v>192</v>
      </c>
      <c r="BO63" s="5">
        <v>2749</v>
      </c>
      <c r="BP63" s="8">
        <f t="shared" si="154"/>
        <v>14317.708333333334</v>
      </c>
      <c r="BQ63" s="6">
        <v>0</v>
      </c>
      <c r="BR63" s="5">
        <v>0</v>
      </c>
      <c r="BS63" s="8">
        <v>0</v>
      </c>
      <c r="BT63" s="6">
        <v>0</v>
      </c>
      <c r="BU63" s="5">
        <v>0</v>
      </c>
      <c r="BV63" s="8">
        <v>0</v>
      </c>
      <c r="BW63" s="6">
        <v>0</v>
      </c>
      <c r="BX63" s="5">
        <v>0</v>
      </c>
      <c r="BY63" s="8">
        <v>0</v>
      </c>
      <c r="BZ63" s="6">
        <v>0</v>
      </c>
      <c r="CA63" s="5">
        <v>0</v>
      </c>
      <c r="CB63" s="8">
        <v>0</v>
      </c>
      <c r="CC63" s="6">
        <v>5000</v>
      </c>
      <c r="CD63" s="5">
        <v>73786</v>
      </c>
      <c r="CE63" s="8">
        <f t="shared" si="156"/>
        <v>14757.199999999999</v>
      </c>
      <c r="CF63" s="6">
        <v>0</v>
      </c>
      <c r="CG63" s="5">
        <v>0</v>
      </c>
      <c r="CH63" s="8">
        <v>0</v>
      </c>
      <c r="CI63" s="6">
        <v>0</v>
      </c>
      <c r="CJ63" s="5">
        <v>0</v>
      </c>
      <c r="CK63" s="8">
        <v>0</v>
      </c>
      <c r="CL63" s="6">
        <v>0</v>
      </c>
      <c r="CM63" s="5">
        <v>0</v>
      </c>
      <c r="CN63" s="8">
        <f t="shared" si="148"/>
        <v>0</v>
      </c>
      <c r="CO63" s="6">
        <v>0</v>
      </c>
      <c r="CP63" s="5">
        <v>0</v>
      </c>
      <c r="CQ63" s="8">
        <v>0</v>
      </c>
      <c r="CR63" s="6">
        <v>0</v>
      </c>
      <c r="CS63" s="5">
        <v>0</v>
      </c>
      <c r="CT63" s="8">
        <v>0</v>
      </c>
      <c r="CU63" s="6">
        <v>0</v>
      </c>
      <c r="CV63" s="5">
        <v>0</v>
      </c>
      <c r="CW63" s="8">
        <v>0</v>
      </c>
      <c r="CX63" s="6">
        <v>0</v>
      </c>
      <c r="CY63" s="5">
        <v>0</v>
      </c>
      <c r="CZ63" s="8">
        <v>0</v>
      </c>
      <c r="DA63" s="6">
        <v>0</v>
      </c>
      <c r="DB63" s="5">
        <v>0</v>
      </c>
      <c r="DC63" s="8">
        <f t="shared" si="149"/>
        <v>0</v>
      </c>
      <c r="DD63" s="6">
        <v>0</v>
      </c>
      <c r="DE63" s="5">
        <v>0</v>
      </c>
      <c r="DF63" s="8">
        <v>0</v>
      </c>
      <c r="DG63" s="6">
        <v>0</v>
      </c>
      <c r="DH63" s="5">
        <v>0</v>
      </c>
      <c r="DI63" s="8">
        <v>0</v>
      </c>
      <c r="DJ63" s="6">
        <v>0</v>
      </c>
      <c r="DK63" s="5">
        <v>0</v>
      </c>
      <c r="DL63" s="8">
        <v>0</v>
      </c>
      <c r="DM63" s="6">
        <v>990</v>
      </c>
      <c r="DN63" s="5">
        <v>13398</v>
      </c>
      <c r="DO63" s="8">
        <f>DN63/DM63*1000</f>
        <v>13533.333333333334</v>
      </c>
      <c r="DP63" s="6">
        <v>0</v>
      </c>
      <c r="DQ63" s="5">
        <v>0</v>
      </c>
      <c r="DR63" s="8">
        <v>0</v>
      </c>
      <c r="DS63" s="6">
        <v>0</v>
      </c>
      <c r="DT63" s="5">
        <v>0</v>
      </c>
      <c r="DU63" s="8">
        <f t="shared" ref="DU63:DU69" si="161">IF(DS63=0,0,DT63/DS63*1000)</f>
        <v>0</v>
      </c>
      <c r="DV63" s="6">
        <v>0</v>
      </c>
      <c r="DW63" s="5">
        <v>0</v>
      </c>
      <c r="DX63" s="8">
        <v>0</v>
      </c>
      <c r="DY63" s="6">
        <v>4</v>
      </c>
      <c r="DZ63" s="5">
        <v>108</v>
      </c>
      <c r="EA63" s="8">
        <f t="shared" si="150"/>
        <v>27000</v>
      </c>
      <c r="EB63" s="6">
        <v>0</v>
      </c>
      <c r="EC63" s="5">
        <v>0</v>
      </c>
      <c r="ED63" s="8">
        <v>0</v>
      </c>
      <c r="EE63" s="6">
        <f t="shared" si="151"/>
        <v>6187</v>
      </c>
      <c r="EF63" s="8">
        <f t="shared" si="152"/>
        <v>90050</v>
      </c>
    </row>
    <row r="64" spans="1:136" x14ac:dyDescent="0.3">
      <c r="A64" s="41">
        <v>2008</v>
      </c>
      <c r="B64" s="42" t="s">
        <v>8</v>
      </c>
      <c r="C64" s="6">
        <v>0</v>
      </c>
      <c r="D64" s="5">
        <v>0</v>
      </c>
      <c r="E64" s="8">
        <v>0</v>
      </c>
      <c r="F64" s="6">
        <v>0</v>
      </c>
      <c r="G64" s="5">
        <v>0</v>
      </c>
      <c r="H64" s="8">
        <v>0</v>
      </c>
      <c r="I64" s="6">
        <v>0</v>
      </c>
      <c r="J64" s="5">
        <v>0</v>
      </c>
      <c r="K64" s="8">
        <v>0</v>
      </c>
      <c r="L64" s="6">
        <v>0</v>
      </c>
      <c r="M64" s="5">
        <v>0</v>
      </c>
      <c r="N64" s="8">
        <v>0</v>
      </c>
      <c r="O64" s="6">
        <v>0</v>
      </c>
      <c r="P64" s="5">
        <v>0</v>
      </c>
      <c r="Q64" s="8">
        <v>0</v>
      </c>
      <c r="R64" s="6">
        <v>0</v>
      </c>
      <c r="S64" s="5">
        <v>0</v>
      </c>
      <c r="T64" s="8">
        <v>0</v>
      </c>
      <c r="U64" s="6">
        <v>0</v>
      </c>
      <c r="V64" s="5">
        <v>0</v>
      </c>
      <c r="W64" s="8">
        <v>0</v>
      </c>
      <c r="X64" s="6">
        <v>0</v>
      </c>
      <c r="Y64" s="5">
        <v>0</v>
      </c>
      <c r="Z64" s="8">
        <v>0</v>
      </c>
      <c r="AA64" s="6">
        <v>0</v>
      </c>
      <c r="AB64" s="5">
        <v>0</v>
      </c>
      <c r="AC64" s="8">
        <v>0</v>
      </c>
      <c r="AD64" s="6">
        <v>0</v>
      </c>
      <c r="AE64" s="5">
        <v>0</v>
      </c>
      <c r="AF64" s="8">
        <v>0</v>
      </c>
      <c r="AG64" s="6">
        <v>0</v>
      </c>
      <c r="AH64" s="5">
        <v>0</v>
      </c>
      <c r="AI64" s="8">
        <v>0</v>
      </c>
      <c r="AJ64" s="6">
        <v>1650</v>
      </c>
      <c r="AK64" s="5">
        <v>21991</v>
      </c>
      <c r="AL64" s="8">
        <f t="shared" ref="AL64" si="162">AK64/AJ64*1000</f>
        <v>13327.878787878788</v>
      </c>
      <c r="AM64" s="6">
        <v>0</v>
      </c>
      <c r="AN64" s="5">
        <v>0</v>
      </c>
      <c r="AO64" s="8">
        <f t="shared" si="147"/>
        <v>0</v>
      </c>
      <c r="AP64" s="6"/>
      <c r="AQ64" s="5"/>
      <c r="AR64" s="8"/>
      <c r="AS64" s="6">
        <v>0</v>
      </c>
      <c r="AT64" s="5">
        <v>0</v>
      </c>
      <c r="AU64" s="8">
        <v>0</v>
      </c>
      <c r="AV64" s="6">
        <v>0</v>
      </c>
      <c r="AW64" s="5">
        <v>0</v>
      </c>
      <c r="AX64" s="8">
        <v>0</v>
      </c>
      <c r="AY64" s="6">
        <v>0</v>
      </c>
      <c r="AZ64" s="5">
        <v>0</v>
      </c>
      <c r="BA64" s="8">
        <v>0</v>
      </c>
      <c r="BB64" s="6">
        <v>0</v>
      </c>
      <c r="BC64" s="5">
        <v>0</v>
      </c>
      <c r="BD64" s="8">
        <v>0</v>
      </c>
      <c r="BE64" s="6">
        <v>0</v>
      </c>
      <c r="BF64" s="5">
        <v>0</v>
      </c>
      <c r="BG64" s="8">
        <v>0</v>
      </c>
      <c r="BH64" s="6">
        <v>0</v>
      </c>
      <c r="BI64" s="5">
        <v>0</v>
      </c>
      <c r="BJ64" s="8">
        <v>0</v>
      </c>
      <c r="BK64" s="6">
        <v>0</v>
      </c>
      <c r="BL64" s="5">
        <v>0</v>
      </c>
      <c r="BM64" s="8">
        <v>0</v>
      </c>
      <c r="BN64" s="6">
        <v>122</v>
      </c>
      <c r="BO64" s="5">
        <v>1696</v>
      </c>
      <c r="BP64" s="8">
        <f>BO64/BN64*1000</f>
        <v>13901.639344262294</v>
      </c>
      <c r="BQ64" s="6">
        <v>0</v>
      </c>
      <c r="BR64" s="5">
        <v>0</v>
      </c>
      <c r="BS64" s="8">
        <v>0</v>
      </c>
      <c r="BT64" s="6">
        <v>0</v>
      </c>
      <c r="BU64" s="5">
        <v>0</v>
      </c>
      <c r="BV64" s="8">
        <v>0</v>
      </c>
      <c r="BW64" s="6">
        <v>0</v>
      </c>
      <c r="BX64" s="5">
        <v>0</v>
      </c>
      <c r="BY64" s="8">
        <v>0</v>
      </c>
      <c r="BZ64" s="6">
        <v>0</v>
      </c>
      <c r="CA64" s="5">
        <v>0</v>
      </c>
      <c r="CB64" s="8">
        <v>0</v>
      </c>
      <c r="CC64" s="6">
        <v>5037</v>
      </c>
      <c r="CD64" s="5">
        <v>67510</v>
      </c>
      <c r="CE64" s="8">
        <f t="shared" si="156"/>
        <v>13402.819138376017</v>
      </c>
      <c r="CF64" s="6">
        <v>0</v>
      </c>
      <c r="CG64" s="5">
        <v>0</v>
      </c>
      <c r="CH64" s="8">
        <v>0</v>
      </c>
      <c r="CI64" s="6">
        <v>2000</v>
      </c>
      <c r="CJ64" s="5">
        <v>27305</v>
      </c>
      <c r="CK64" s="8">
        <f>CJ64/CI64*1000</f>
        <v>13652.5</v>
      </c>
      <c r="CL64" s="6">
        <v>0</v>
      </c>
      <c r="CM64" s="5">
        <v>0</v>
      </c>
      <c r="CN64" s="8">
        <f t="shared" si="148"/>
        <v>0</v>
      </c>
      <c r="CO64" s="6">
        <v>0</v>
      </c>
      <c r="CP64" s="5">
        <v>0</v>
      </c>
      <c r="CQ64" s="8">
        <v>0</v>
      </c>
      <c r="CR64" s="6">
        <v>0</v>
      </c>
      <c r="CS64" s="5">
        <v>0</v>
      </c>
      <c r="CT64" s="8">
        <v>0</v>
      </c>
      <c r="CU64" s="6">
        <v>0</v>
      </c>
      <c r="CV64" s="5">
        <v>0</v>
      </c>
      <c r="CW64" s="8">
        <v>0</v>
      </c>
      <c r="CX64" s="6">
        <v>0</v>
      </c>
      <c r="CY64" s="5">
        <v>0</v>
      </c>
      <c r="CZ64" s="8">
        <v>0</v>
      </c>
      <c r="DA64" s="6">
        <v>0</v>
      </c>
      <c r="DB64" s="5">
        <v>0</v>
      </c>
      <c r="DC64" s="8">
        <f t="shared" si="149"/>
        <v>0</v>
      </c>
      <c r="DD64" s="6">
        <v>0</v>
      </c>
      <c r="DE64" s="5">
        <v>0</v>
      </c>
      <c r="DF64" s="8">
        <v>0</v>
      </c>
      <c r="DG64" s="6">
        <v>0</v>
      </c>
      <c r="DH64" s="5">
        <v>0</v>
      </c>
      <c r="DI64" s="8">
        <v>0</v>
      </c>
      <c r="DJ64" s="6">
        <v>0</v>
      </c>
      <c r="DK64" s="5">
        <v>0</v>
      </c>
      <c r="DL64" s="8">
        <v>0</v>
      </c>
      <c r="DM64" s="6">
        <v>2500</v>
      </c>
      <c r="DN64" s="5">
        <v>35070</v>
      </c>
      <c r="DO64" s="8">
        <f>DN64/DM64*1000</f>
        <v>14028</v>
      </c>
      <c r="DP64" s="6">
        <v>0</v>
      </c>
      <c r="DQ64" s="5">
        <v>0</v>
      </c>
      <c r="DR64" s="8">
        <v>0</v>
      </c>
      <c r="DS64" s="6">
        <v>0</v>
      </c>
      <c r="DT64" s="5">
        <v>0</v>
      </c>
      <c r="DU64" s="8">
        <f t="shared" si="161"/>
        <v>0</v>
      </c>
      <c r="DV64" s="6">
        <v>0</v>
      </c>
      <c r="DW64" s="5">
        <v>0</v>
      </c>
      <c r="DX64" s="8">
        <v>0</v>
      </c>
      <c r="DY64" s="6">
        <v>6</v>
      </c>
      <c r="DZ64" s="5">
        <v>93</v>
      </c>
      <c r="EA64" s="8">
        <f t="shared" si="150"/>
        <v>15500</v>
      </c>
      <c r="EB64" s="6">
        <v>0</v>
      </c>
      <c r="EC64" s="5">
        <v>0</v>
      </c>
      <c r="ED64" s="8">
        <v>0</v>
      </c>
      <c r="EE64" s="6">
        <f t="shared" si="151"/>
        <v>11315</v>
      </c>
      <c r="EF64" s="8">
        <f t="shared" si="152"/>
        <v>153665</v>
      </c>
    </row>
    <row r="65" spans="1:136" x14ac:dyDescent="0.3">
      <c r="A65" s="41">
        <v>2008</v>
      </c>
      <c r="B65" s="42" t="s">
        <v>9</v>
      </c>
      <c r="C65" s="6">
        <v>0</v>
      </c>
      <c r="D65" s="5">
        <v>0</v>
      </c>
      <c r="E65" s="8">
        <v>0</v>
      </c>
      <c r="F65" s="6">
        <v>0</v>
      </c>
      <c r="G65" s="5">
        <v>0</v>
      </c>
      <c r="H65" s="8">
        <v>0</v>
      </c>
      <c r="I65" s="6">
        <v>0</v>
      </c>
      <c r="J65" s="5">
        <v>0</v>
      </c>
      <c r="K65" s="8">
        <v>0</v>
      </c>
      <c r="L65" s="6">
        <v>0</v>
      </c>
      <c r="M65" s="5">
        <v>0</v>
      </c>
      <c r="N65" s="8">
        <v>0</v>
      </c>
      <c r="O65" s="6">
        <v>0</v>
      </c>
      <c r="P65" s="5">
        <v>0</v>
      </c>
      <c r="Q65" s="8">
        <v>0</v>
      </c>
      <c r="R65" s="6">
        <v>0</v>
      </c>
      <c r="S65" s="5">
        <v>0</v>
      </c>
      <c r="T65" s="8">
        <v>0</v>
      </c>
      <c r="U65" s="6">
        <v>0</v>
      </c>
      <c r="V65" s="5">
        <v>0</v>
      </c>
      <c r="W65" s="8">
        <v>0</v>
      </c>
      <c r="X65" s="6">
        <v>0</v>
      </c>
      <c r="Y65" s="5">
        <v>0</v>
      </c>
      <c r="Z65" s="8">
        <v>0</v>
      </c>
      <c r="AA65" s="6">
        <v>0</v>
      </c>
      <c r="AB65" s="5">
        <v>0</v>
      </c>
      <c r="AC65" s="8">
        <v>0</v>
      </c>
      <c r="AD65" s="6">
        <v>0</v>
      </c>
      <c r="AE65" s="5">
        <v>0</v>
      </c>
      <c r="AF65" s="8">
        <v>0</v>
      </c>
      <c r="AG65" s="6">
        <v>0</v>
      </c>
      <c r="AH65" s="5">
        <v>0</v>
      </c>
      <c r="AI65" s="8">
        <v>0</v>
      </c>
      <c r="AJ65" s="6">
        <v>0</v>
      </c>
      <c r="AK65" s="5">
        <v>0</v>
      </c>
      <c r="AL65" s="8">
        <v>0</v>
      </c>
      <c r="AM65" s="6">
        <v>0</v>
      </c>
      <c r="AN65" s="5">
        <v>0</v>
      </c>
      <c r="AO65" s="8">
        <f t="shared" si="147"/>
        <v>0</v>
      </c>
      <c r="AP65" s="6"/>
      <c r="AQ65" s="5"/>
      <c r="AR65" s="8"/>
      <c r="AS65" s="6">
        <v>0</v>
      </c>
      <c r="AT65" s="5">
        <v>0</v>
      </c>
      <c r="AU65" s="8">
        <v>0</v>
      </c>
      <c r="AV65" s="6">
        <v>0</v>
      </c>
      <c r="AW65" s="5">
        <v>0</v>
      </c>
      <c r="AX65" s="8">
        <v>0</v>
      </c>
      <c r="AY65" s="6">
        <v>0</v>
      </c>
      <c r="AZ65" s="5">
        <v>0</v>
      </c>
      <c r="BA65" s="8">
        <v>0</v>
      </c>
      <c r="BB65" s="6">
        <v>1105</v>
      </c>
      <c r="BC65" s="5">
        <v>16410</v>
      </c>
      <c r="BD65" s="8">
        <f t="shared" ref="BD65" si="163">BC65/BB65*1000</f>
        <v>14850.678733031675</v>
      </c>
      <c r="BE65" s="6">
        <v>0</v>
      </c>
      <c r="BF65" s="5">
        <v>0</v>
      </c>
      <c r="BG65" s="8">
        <v>0</v>
      </c>
      <c r="BH65" s="6">
        <v>0</v>
      </c>
      <c r="BI65" s="5">
        <v>0</v>
      </c>
      <c r="BJ65" s="8">
        <v>0</v>
      </c>
      <c r="BK65" s="6">
        <v>0</v>
      </c>
      <c r="BL65" s="5">
        <v>0</v>
      </c>
      <c r="BM65" s="8">
        <v>0</v>
      </c>
      <c r="BN65" s="6">
        <v>-1</v>
      </c>
      <c r="BO65" s="5">
        <v>14</v>
      </c>
      <c r="BP65" s="8">
        <f t="shared" ref="BP65" si="164">BO65/BN65*-1000</f>
        <v>14000</v>
      </c>
      <c r="BQ65" s="6">
        <v>5900</v>
      </c>
      <c r="BR65" s="5">
        <v>70850</v>
      </c>
      <c r="BS65" s="8">
        <f t="shared" ref="BS65" si="165">BR65/BQ65*1000</f>
        <v>12008.474576271186</v>
      </c>
      <c r="BT65" s="6">
        <v>0</v>
      </c>
      <c r="BU65" s="5">
        <v>0</v>
      </c>
      <c r="BV65" s="8">
        <v>0</v>
      </c>
      <c r="BW65" s="6">
        <v>186</v>
      </c>
      <c r="BX65" s="5">
        <v>2064</v>
      </c>
      <c r="BY65" s="8">
        <f>BX65/BW65*1000</f>
        <v>11096.774193548388</v>
      </c>
      <c r="BZ65" s="6">
        <v>0</v>
      </c>
      <c r="CA65" s="5">
        <v>0</v>
      </c>
      <c r="CB65" s="8">
        <v>0</v>
      </c>
      <c r="CC65" s="6">
        <v>0</v>
      </c>
      <c r="CD65" s="5">
        <v>0</v>
      </c>
      <c r="CE65" s="8">
        <v>0</v>
      </c>
      <c r="CF65" s="6">
        <v>0</v>
      </c>
      <c r="CG65" s="5">
        <v>0</v>
      </c>
      <c r="CH65" s="8">
        <v>0</v>
      </c>
      <c r="CI65" s="6">
        <v>0</v>
      </c>
      <c r="CJ65" s="5">
        <v>0</v>
      </c>
      <c r="CK65" s="8">
        <v>0</v>
      </c>
      <c r="CL65" s="6">
        <v>0</v>
      </c>
      <c r="CM65" s="5">
        <v>0</v>
      </c>
      <c r="CN65" s="8">
        <f t="shared" si="148"/>
        <v>0</v>
      </c>
      <c r="CO65" s="6">
        <v>205</v>
      </c>
      <c r="CP65" s="5">
        <v>3393</v>
      </c>
      <c r="CQ65" s="8">
        <f t="shared" ref="CQ65" si="166">CP65/CO65*1000</f>
        <v>16551.219512195123</v>
      </c>
      <c r="CR65" s="6">
        <v>0</v>
      </c>
      <c r="CS65" s="5">
        <v>0</v>
      </c>
      <c r="CT65" s="8">
        <v>0</v>
      </c>
      <c r="CU65" s="6">
        <v>0</v>
      </c>
      <c r="CV65" s="5">
        <v>0</v>
      </c>
      <c r="CW65" s="8">
        <v>0</v>
      </c>
      <c r="CX65" s="6">
        <v>0</v>
      </c>
      <c r="CY65" s="5">
        <v>0</v>
      </c>
      <c r="CZ65" s="8">
        <v>0</v>
      </c>
      <c r="DA65" s="6">
        <v>0</v>
      </c>
      <c r="DB65" s="5">
        <v>0</v>
      </c>
      <c r="DC65" s="8">
        <f t="shared" si="149"/>
        <v>0</v>
      </c>
      <c r="DD65" s="6">
        <v>0</v>
      </c>
      <c r="DE65" s="5">
        <v>0</v>
      </c>
      <c r="DF65" s="8">
        <v>0</v>
      </c>
      <c r="DG65" s="6">
        <v>0</v>
      </c>
      <c r="DH65" s="5">
        <v>0</v>
      </c>
      <c r="DI65" s="8">
        <v>0</v>
      </c>
      <c r="DJ65" s="6">
        <v>0</v>
      </c>
      <c r="DK65" s="5">
        <v>0</v>
      </c>
      <c r="DL65" s="8">
        <v>0</v>
      </c>
      <c r="DM65" s="6">
        <v>0</v>
      </c>
      <c r="DN65" s="5">
        <v>0</v>
      </c>
      <c r="DO65" s="8">
        <v>0</v>
      </c>
      <c r="DP65" s="6">
        <v>0</v>
      </c>
      <c r="DQ65" s="5">
        <v>0</v>
      </c>
      <c r="DR65" s="8">
        <v>0</v>
      </c>
      <c r="DS65" s="6">
        <v>0</v>
      </c>
      <c r="DT65" s="5">
        <v>0</v>
      </c>
      <c r="DU65" s="8">
        <f t="shared" si="161"/>
        <v>0</v>
      </c>
      <c r="DV65" s="6">
        <v>0</v>
      </c>
      <c r="DW65" s="5">
        <v>0</v>
      </c>
      <c r="DX65" s="8">
        <v>0</v>
      </c>
      <c r="DY65" s="6">
        <v>4</v>
      </c>
      <c r="DZ65" s="5">
        <v>63</v>
      </c>
      <c r="EA65" s="8">
        <f t="shared" si="150"/>
        <v>15750</v>
      </c>
      <c r="EB65" s="6">
        <v>0</v>
      </c>
      <c r="EC65" s="5">
        <v>0</v>
      </c>
      <c r="ED65" s="8">
        <v>0</v>
      </c>
      <c r="EE65" s="6">
        <f t="shared" si="151"/>
        <v>7399</v>
      </c>
      <c r="EF65" s="8">
        <f t="shared" si="152"/>
        <v>92794</v>
      </c>
    </row>
    <row r="66" spans="1:136" x14ac:dyDescent="0.3">
      <c r="A66" s="41">
        <v>2008</v>
      </c>
      <c r="B66" s="42" t="s">
        <v>10</v>
      </c>
      <c r="C66" s="6">
        <v>0</v>
      </c>
      <c r="D66" s="5">
        <v>0</v>
      </c>
      <c r="E66" s="8">
        <v>0</v>
      </c>
      <c r="F66" s="6">
        <v>0</v>
      </c>
      <c r="G66" s="5">
        <v>0</v>
      </c>
      <c r="H66" s="8">
        <v>0</v>
      </c>
      <c r="I66" s="6">
        <v>2008</v>
      </c>
      <c r="J66" s="5">
        <v>28921</v>
      </c>
      <c r="K66" s="8">
        <f t="shared" ref="K66" si="167">J66/I66*1000</f>
        <v>14402.88844621514</v>
      </c>
      <c r="L66" s="6">
        <v>0</v>
      </c>
      <c r="M66" s="5">
        <v>0</v>
      </c>
      <c r="N66" s="8">
        <v>0</v>
      </c>
      <c r="O66" s="6">
        <v>0</v>
      </c>
      <c r="P66" s="5">
        <v>0</v>
      </c>
      <c r="Q66" s="8">
        <v>0</v>
      </c>
      <c r="R66" s="6">
        <v>0</v>
      </c>
      <c r="S66" s="5">
        <v>0</v>
      </c>
      <c r="T66" s="8">
        <v>0</v>
      </c>
      <c r="U66" s="6">
        <v>0</v>
      </c>
      <c r="V66" s="5">
        <v>0</v>
      </c>
      <c r="W66" s="8">
        <v>0</v>
      </c>
      <c r="X66" s="6">
        <v>0</v>
      </c>
      <c r="Y66" s="5">
        <v>0</v>
      </c>
      <c r="Z66" s="8">
        <v>0</v>
      </c>
      <c r="AA66" s="6">
        <v>0</v>
      </c>
      <c r="AB66" s="5">
        <v>0</v>
      </c>
      <c r="AC66" s="8">
        <v>0</v>
      </c>
      <c r="AD66" s="6">
        <v>0</v>
      </c>
      <c r="AE66" s="5">
        <v>0</v>
      </c>
      <c r="AF66" s="8">
        <v>0</v>
      </c>
      <c r="AG66" s="6">
        <v>0</v>
      </c>
      <c r="AH66" s="5">
        <v>0</v>
      </c>
      <c r="AI66" s="8">
        <v>0</v>
      </c>
      <c r="AJ66" s="6">
        <v>0</v>
      </c>
      <c r="AK66" s="5">
        <v>0</v>
      </c>
      <c r="AL66" s="8">
        <v>0</v>
      </c>
      <c r="AM66" s="6">
        <v>0</v>
      </c>
      <c r="AN66" s="5">
        <v>0</v>
      </c>
      <c r="AO66" s="8">
        <f t="shared" si="147"/>
        <v>0</v>
      </c>
      <c r="AP66" s="6"/>
      <c r="AQ66" s="5"/>
      <c r="AR66" s="8"/>
      <c r="AS66" s="6">
        <v>0</v>
      </c>
      <c r="AT66" s="5">
        <v>0</v>
      </c>
      <c r="AU66" s="8">
        <v>0</v>
      </c>
      <c r="AV66" s="6">
        <v>0</v>
      </c>
      <c r="AW66" s="5">
        <v>0</v>
      </c>
      <c r="AX66" s="8">
        <v>0</v>
      </c>
      <c r="AY66" s="6">
        <v>1</v>
      </c>
      <c r="AZ66" s="5">
        <v>4</v>
      </c>
      <c r="BA66" s="8">
        <f>AZ66/AY66*1000</f>
        <v>4000</v>
      </c>
      <c r="BB66" s="6">
        <v>0</v>
      </c>
      <c r="BC66" s="5">
        <v>0</v>
      </c>
      <c r="BD66" s="8">
        <v>0</v>
      </c>
      <c r="BE66" s="6">
        <v>0</v>
      </c>
      <c r="BF66" s="5">
        <v>0</v>
      </c>
      <c r="BG66" s="8">
        <v>0</v>
      </c>
      <c r="BH66" s="6">
        <v>0</v>
      </c>
      <c r="BI66" s="5">
        <v>0</v>
      </c>
      <c r="BJ66" s="8">
        <v>0</v>
      </c>
      <c r="BK66" s="6">
        <v>0</v>
      </c>
      <c r="BL66" s="5">
        <v>0</v>
      </c>
      <c r="BM66" s="8">
        <v>0</v>
      </c>
      <c r="BN66" s="6">
        <v>0</v>
      </c>
      <c r="BO66" s="5">
        <v>0</v>
      </c>
      <c r="BP66" s="8">
        <v>0</v>
      </c>
      <c r="BQ66" s="6">
        <v>0</v>
      </c>
      <c r="BR66" s="5">
        <v>0</v>
      </c>
      <c r="BS66" s="8">
        <v>0</v>
      </c>
      <c r="BT66" s="6">
        <v>0</v>
      </c>
      <c r="BU66" s="5">
        <v>0</v>
      </c>
      <c r="BV66" s="8">
        <v>0</v>
      </c>
      <c r="BW66" s="6">
        <v>27</v>
      </c>
      <c r="BX66" s="5">
        <v>76</v>
      </c>
      <c r="BY66" s="8">
        <f>BX66/BW66*1000</f>
        <v>2814.8148148148148</v>
      </c>
      <c r="BZ66" s="6">
        <v>0</v>
      </c>
      <c r="CA66" s="5">
        <v>0</v>
      </c>
      <c r="CB66" s="8">
        <v>0</v>
      </c>
      <c r="CC66" s="6">
        <v>0</v>
      </c>
      <c r="CD66" s="5">
        <v>0</v>
      </c>
      <c r="CE66" s="8">
        <v>0</v>
      </c>
      <c r="CF66" s="6">
        <v>0</v>
      </c>
      <c r="CG66" s="5">
        <v>0</v>
      </c>
      <c r="CH66" s="8">
        <v>0</v>
      </c>
      <c r="CI66" s="6">
        <v>0</v>
      </c>
      <c r="CJ66" s="5">
        <v>0</v>
      </c>
      <c r="CK66" s="8">
        <v>0</v>
      </c>
      <c r="CL66" s="6">
        <v>0</v>
      </c>
      <c r="CM66" s="5">
        <v>0</v>
      </c>
      <c r="CN66" s="8">
        <f t="shared" si="148"/>
        <v>0</v>
      </c>
      <c r="CO66" s="6">
        <v>0</v>
      </c>
      <c r="CP66" s="5">
        <v>0</v>
      </c>
      <c r="CQ66" s="8">
        <v>0</v>
      </c>
      <c r="CR66" s="6">
        <v>0</v>
      </c>
      <c r="CS66" s="5">
        <v>0</v>
      </c>
      <c r="CT66" s="8">
        <v>0</v>
      </c>
      <c r="CU66" s="6">
        <v>0</v>
      </c>
      <c r="CV66" s="5">
        <v>0</v>
      </c>
      <c r="CW66" s="8">
        <v>0</v>
      </c>
      <c r="CX66" s="6">
        <v>0</v>
      </c>
      <c r="CY66" s="5">
        <v>0</v>
      </c>
      <c r="CZ66" s="8">
        <v>0</v>
      </c>
      <c r="DA66" s="6">
        <v>0</v>
      </c>
      <c r="DB66" s="5">
        <v>0</v>
      </c>
      <c r="DC66" s="8">
        <f t="shared" si="149"/>
        <v>0</v>
      </c>
      <c r="DD66" s="6">
        <v>0</v>
      </c>
      <c r="DE66" s="5">
        <v>0</v>
      </c>
      <c r="DF66" s="8">
        <v>0</v>
      </c>
      <c r="DG66" s="6">
        <v>0</v>
      </c>
      <c r="DH66" s="5">
        <v>0</v>
      </c>
      <c r="DI66" s="8">
        <v>0</v>
      </c>
      <c r="DJ66" s="6">
        <v>0</v>
      </c>
      <c r="DK66" s="5">
        <v>0</v>
      </c>
      <c r="DL66" s="8">
        <v>0</v>
      </c>
      <c r="DM66" s="6">
        <v>0</v>
      </c>
      <c r="DN66" s="5">
        <v>0</v>
      </c>
      <c r="DO66" s="8">
        <v>0</v>
      </c>
      <c r="DP66" s="6">
        <v>0</v>
      </c>
      <c r="DQ66" s="5">
        <v>0</v>
      </c>
      <c r="DR66" s="8">
        <v>0</v>
      </c>
      <c r="DS66" s="6">
        <v>0</v>
      </c>
      <c r="DT66" s="5">
        <v>0</v>
      </c>
      <c r="DU66" s="8">
        <f t="shared" si="161"/>
        <v>0</v>
      </c>
      <c r="DV66" s="6">
        <v>1</v>
      </c>
      <c r="DW66" s="5">
        <v>7</v>
      </c>
      <c r="DX66" s="8">
        <f t="shared" ref="DX66:DX69" si="168">DW66/DV66*1000</f>
        <v>7000</v>
      </c>
      <c r="DY66" s="6">
        <v>3</v>
      </c>
      <c r="DZ66" s="5">
        <v>37</v>
      </c>
      <c r="EA66" s="8">
        <f t="shared" si="150"/>
        <v>12333.333333333334</v>
      </c>
      <c r="EB66" s="6">
        <v>0</v>
      </c>
      <c r="EC66" s="5">
        <v>0</v>
      </c>
      <c r="ED66" s="8">
        <v>0</v>
      </c>
      <c r="EE66" s="6">
        <f t="shared" si="151"/>
        <v>2040</v>
      </c>
      <c r="EF66" s="8">
        <f t="shared" si="152"/>
        <v>29045</v>
      </c>
    </row>
    <row r="67" spans="1:136" x14ac:dyDescent="0.3">
      <c r="A67" s="41">
        <v>2008</v>
      </c>
      <c r="B67" s="42" t="s">
        <v>11</v>
      </c>
      <c r="C67" s="6">
        <v>0</v>
      </c>
      <c r="D67" s="5">
        <v>0</v>
      </c>
      <c r="E67" s="8">
        <v>0</v>
      </c>
      <c r="F67" s="6">
        <v>0</v>
      </c>
      <c r="G67" s="5">
        <v>0</v>
      </c>
      <c r="H67" s="8">
        <v>0</v>
      </c>
      <c r="I67" s="6">
        <v>0</v>
      </c>
      <c r="J67" s="5">
        <v>0</v>
      </c>
      <c r="K67" s="8">
        <v>0</v>
      </c>
      <c r="L67" s="6">
        <v>0</v>
      </c>
      <c r="M67" s="5">
        <v>0</v>
      </c>
      <c r="N67" s="8">
        <v>0</v>
      </c>
      <c r="O67" s="6">
        <v>0</v>
      </c>
      <c r="P67" s="5">
        <v>0</v>
      </c>
      <c r="Q67" s="8">
        <v>0</v>
      </c>
      <c r="R67" s="6">
        <v>0</v>
      </c>
      <c r="S67" s="5">
        <v>0</v>
      </c>
      <c r="T67" s="8">
        <v>0</v>
      </c>
      <c r="U67" s="6">
        <v>0</v>
      </c>
      <c r="V67" s="5">
        <v>0</v>
      </c>
      <c r="W67" s="8">
        <v>0</v>
      </c>
      <c r="X67" s="6">
        <v>0</v>
      </c>
      <c r="Y67" s="5">
        <v>0</v>
      </c>
      <c r="Z67" s="8">
        <v>0</v>
      </c>
      <c r="AA67" s="6">
        <v>0</v>
      </c>
      <c r="AB67" s="5">
        <v>0</v>
      </c>
      <c r="AC67" s="8">
        <v>0</v>
      </c>
      <c r="AD67" s="6">
        <v>0</v>
      </c>
      <c r="AE67" s="5">
        <v>0</v>
      </c>
      <c r="AF67" s="8">
        <v>0</v>
      </c>
      <c r="AG67" s="6">
        <v>0</v>
      </c>
      <c r="AH67" s="5">
        <v>0</v>
      </c>
      <c r="AI67" s="8">
        <v>0</v>
      </c>
      <c r="AJ67" s="6">
        <v>0</v>
      </c>
      <c r="AK67" s="5">
        <v>0</v>
      </c>
      <c r="AL67" s="8">
        <v>0</v>
      </c>
      <c r="AM67" s="6">
        <v>0</v>
      </c>
      <c r="AN67" s="5">
        <v>0</v>
      </c>
      <c r="AO67" s="8">
        <f t="shared" si="147"/>
        <v>0</v>
      </c>
      <c r="AP67" s="6"/>
      <c r="AQ67" s="5"/>
      <c r="AR67" s="8"/>
      <c r="AS67" s="6">
        <v>0</v>
      </c>
      <c r="AT67" s="5">
        <v>0</v>
      </c>
      <c r="AU67" s="8">
        <v>0</v>
      </c>
      <c r="AV67" s="6">
        <v>0</v>
      </c>
      <c r="AW67" s="5">
        <v>0</v>
      </c>
      <c r="AX67" s="8">
        <v>0</v>
      </c>
      <c r="AY67" s="6">
        <v>0</v>
      </c>
      <c r="AZ67" s="5">
        <v>0</v>
      </c>
      <c r="BA67" s="8">
        <v>0</v>
      </c>
      <c r="BB67" s="6">
        <v>0</v>
      </c>
      <c r="BC67" s="5">
        <v>0</v>
      </c>
      <c r="BD67" s="8">
        <v>0</v>
      </c>
      <c r="BE67" s="6">
        <v>0</v>
      </c>
      <c r="BF67" s="5">
        <v>0</v>
      </c>
      <c r="BG67" s="8">
        <v>0</v>
      </c>
      <c r="BH67" s="6">
        <v>0</v>
      </c>
      <c r="BI67" s="5">
        <v>0</v>
      </c>
      <c r="BJ67" s="8">
        <v>0</v>
      </c>
      <c r="BK67" s="6">
        <v>0</v>
      </c>
      <c r="BL67" s="5">
        <v>0</v>
      </c>
      <c r="BM67" s="8">
        <v>0</v>
      </c>
      <c r="BN67" s="6">
        <v>0</v>
      </c>
      <c r="BO67" s="5">
        <v>0</v>
      </c>
      <c r="BP67" s="8">
        <v>0</v>
      </c>
      <c r="BQ67" s="6">
        <v>0</v>
      </c>
      <c r="BR67" s="5">
        <v>0</v>
      </c>
      <c r="BS67" s="8">
        <v>0</v>
      </c>
      <c r="BT67" s="6">
        <v>0</v>
      </c>
      <c r="BU67" s="5">
        <v>0</v>
      </c>
      <c r="BV67" s="8">
        <v>0</v>
      </c>
      <c r="BW67" s="6">
        <v>28</v>
      </c>
      <c r="BX67" s="5">
        <v>358</v>
      </c>
      <c r="BY67" s="8">
        <f t="shared" si="158"/>
        <v>12785.714285714286</v>
      </c>
      <c r="BZ67" s="6">
        <v>0</v>
      </c>
      <c r="CA67" s="5">
        <v>0</v>
      </c>
      <c r="CB67" s="8">
        <v>0</v>
      </c>
      <c r="CC67" s="6">
        <v>0</v>
      </c>
      <c r="CD67" s="5">
        <v>0</v>
      </c>
      <c r="CE67" s="8">
        <v>0</v>
      </c>
      <c r="CF67" s="6">
        <v>0</v>
      </c>
      <c r="CG67" s="5">
        <v>0</v>
      </c>
      <c r="CH67" s="8">
        <v>0</v>
      </c>
      <c r="CI67" s="6">
        <v>0</v>
      </c>
      <c r="CJ67" s="5">
        <v>0</v>
      </c>
      <c r="CK67" s="8">
        <v>0</v>
      </c>
      <c r="CL67" s="6">
        <v>0</v>
      </c>
      <c r="CM67" s="5">
        <v>0</v>
      </c>
      <c r="CN67" s="8">
        <f t="shared" si="148"/>
        <v>0</v>
      </c>
      <c r="CO67" s="6">
        <v>0</v>
      </c>
      <c r="CP67" s="5">
        <v>0</v>
      </c>
      <c r="CQ67" s="8">
        <v>0</v>
      </c>
      <c r="CR67" s="6">
        <v>0</v>
      </c>
      <c r="CS67" s="5">
        <v>0</v>
      </c>
      <c r="CT67" s="8">
        <v>0</v>
      </c>
      <c r="CU67" s="6">
        <v>0</v>
      </c>
      <c r="CV67" s="5">
        <v>0</v>
      </c>
      <c r="CW67" s="8">
        <v>0</v>
      </c>
      <c r="CX67" s="6">
        <v>0</v>
      </c>
      <c r="CY67" s="5">
        <v>0</v>
      </c>
      <c r="CZ67" s="8">
        <v>0</v>
      </c>
      <c r="DA67" s="6">
        <v>0</v>
      </c>
      <c r="DB67" s="5">
        <v>0</v>
      </c>
      <c r="DC67" s="8">
        <f t="shared" si="149"/>
        <v>0</v>
      </c>
      <c r="DD67" s="6">
        <v>0</v>
      </c>
      <c r="DE67" s="5">
        <v>0</v>
      </c>
      <c r="DF67" s="8">
        <v>0</v>
      </c>
      <c r="DG67" s="6">
        <v>0</v>
      </c>
      <c r="DH67" s="5">
        <v>0</v>
      </c>
      <c r="DI67" s="8">
        <v>0</v>
      </c>
      <c r="DJ67" s="6">
        <v>0</v>
      </c>
      <c r="DK67" s="5">
        <v>0</v>
      </c>
      <c r="DL67" s="8">
        <v>0</v>
      </c>
      <c r="DM67" s="6">
        <v>0</v>
      </c>
      <c r="DN67" s="5">
        <v>0</v>
      </c>
      <c r="DO67" s="8">
        <v>0</v>
      </c>
      <c r="DP67" s="6">
        <v>0</v>
      </c>
      <c r="DQ67" s="5">
        <v>0</v>
      </c>
      <c r="DR67" s="8">
        <v>0</v>
      </c>
      <c r="DS67" s="6">
        <v>0</v>
      </c>
      <c r="DT67" s="5">
        <v>0</v>
      </c>
      <c r="DU67" s="8">
        <f t="shared" si="161"/>
        <v>0</v>
      </c>
      <c r="DV67" s="6">
        <v>0</v>
      </c>
      <c r="DW67" s="5">
        <v>0</v>
      </c>
      <c r="DX67" s="8">
        <v>0</v>
      </c>
      <c r="DY67" s="6">
        <v>4</v>
      </c>
      <c r="DZ67" s="5">
        <v>80</v>
      </c>
      <c r="EA67" s="8">
        <f t="shared" si="150"/>
        <v>20000</v>
      </c>
      <c r="EB67" s="6">
        <v>33</v>
      </c>
      <c r="EC67" s="5">
        <v>355</v>
      </c>
      <c r="ED67" s="8">
        <f t="shared" si="155"/>
        <v>10757.575757575758</v>
      </c>
      <c r="EE67" s="6">
        <f t="shared" si="151"/>
        <v>65</v>
      </c>
      <c r="EF67" s="8">
        <f t="shared" si="152"/>
        <v>793</v>
      </c>
    </row>
    <row r="68" spans="1:136" x14ac:dyDescent="0.3">
      <c r="A68" s="41">
        <v>2008</v>
      </c>
      <c r="B68" s="42" t="s">
        <v>12</v>
      </c>
      <c r="C68" s="6">
        <v>0</v>
      </c>
      <c r="D68" s="5">
        <v>0</v>
      </c>
      <c r="E68" s="8">
        <v>0</v>
      </c>
      <c r="F68" s="6">
        <v>0</v>
      </c>
      <c r="G68" s="5">
        <v>0</v>
      </c>
      <c r="H68" s="8">
        <v>0</v>
      </c>
      <c r="I68" s="6">
        <v>0</v>
      </c>
      <c r="J68" s="5">
        <v>0</v>
      </c>
      <c r="K68" s="8">
        <v>0</v>
      </c>
      <c r="L68" s="6">
        <v>0</v>
      </c>
      <c r="M68" s="5">
        <v>0</v>
      </c>
      <c r="N68" s="8">
        <v>0</v>
      </c>
      <c r="O68" s="6">
        <v>0</v>
      </c>
      <c r="P68" s="5">
        <v>0</v>
      </c>
      <c r="Q68" s="8">
        <v>0</v>
      </c>
      <c r="R68" s="6">
        <v>0</v>
      </c>
      <c r="S68" s="5">
        <v>0</v>
      </c>
      <c r="T68" s="8">
        <v>0</v>
      </c>
      <c r="U68" s="6">
        <v>0</v>
      </c>
      <c r="V68" s="5">
        <v>0</v>
      </c>
      <c r="W68" s="8">
        <v>0</v>
      </c>
      <c r="X68" s="6">
        <v>0</v>
      </c>
      <c r="Y68" s="5">
        <v>0</v>
      </c>
      <c r="Z68" s="8">
        <v>0</v>
      </c>
      <c r="AA68" s="6">
        <v>0</v>
      </c>
      <c r="AB68" s="5">
        <v>0</v>
      </c>
      <c r="AC68" s="8">
        <v>0</v>
      </c>
      <c r="AD68" s="6">
        <v>0</v>
      </c>
      <c r="AE68" s="5">
        <v>0</v>
      </c>
      <c r="AF68" s="8">
        <v>0</v>
      </c>
      <c r="AG68" s="6">
        <v>0</v>
      </c>
      <c r="AH68" s="5">
        <v>0</v>
      </c>
      <c r="AI68" s="8">
        <v>0</v>
      </c>
      <c r="AJ68" s="6">
        <v>0</v>
      </c>
      <c r="AK68" s="5">
        <v>0</v>
      </c>
      <c r="AL68" s="8">
        <v>0</v>
      </c>
      <c r="AM68" s="6">
        <v>0</v>
      </c>
      <c r="AN68" s="5">
        <v>0</v>
      </c>
      <c r="AO68" s="8">
        <f t="shared" si="147"/>
        <v>0</v>
      </c>
      <c r="AP68" s="6"/>
      <c r="AQ68" s="5"/>
      <c r="AR68" s="8"/>
      <c r="AS68" s="6">
        <v>0</v>
      </c>
      <c r="AT68" s="5">
        <v>0</v>
      </c>
      <c r="AU68" s="8">
        <v>0</v>
      </c>
      <c r="AV68" s="6">
        <v>0</v>
      </c>
      <c r="AW68" s="5">
        <v>0</v>
      </c>
      <c r="AX68" s="8">
        <v>0</v>
      </c>
      <c r="AY68" s="6">
        <v>0</v>
      </c>
      <c r="AZ68" s="5">
        <v>0</v>
      </c>
      <c r="BA68" s="8">
        <v>0</v>
      </c>
      <c r="BB68" s="6">
        <v>0</v>
      </c>
      <c r="BC68" s="5">
        <v>0</v>
      </c>
      <c r="BD68" s="8">
        <v>0</v>
      </c>
      <c r="BE68" s="6">
        <v>0</v>
      </c>
      <c r="BF68" s="5">
        <v>0</v>
      </c>
      <c r="BG68" s="8">
        <v>0</v>
      </c>
      <c r="BH68" s="6">
        <v>0</v>
      </c>
      <c r="BI68" s="5">
        <v>0</v>
      </c>
      <c r="BJ68" s="8">
        <v>0</v>
      </c>
      <c r="BK68" s="6">
        <v>0</v>
      </c>
      <c r="BL68" s="5">
        <v>0</v>
      </c>
      <c r="BM68" s="8">
        <v>0</v>
      </c>
      <c r="BN68" s="6">
        <v>0</v>
      </c>
      <c r="BO68" s="5">
        <v>0</v>
      </c>
      <c r="BP68" s="8">
        <v>0</v>
      </c>
      <c r="BQ68" s="6">
        <v>0</v>
      </c>
      <c r="BR68" s="5">
        <v>0</v>
      </c>
      <c r="BS68" s="8">
        <v>0</v>
      </c>
      <c r="BT68" s="6">
        <v>0</v>
      </c>
      <c r="BU68" s="5">
        <v>0</v>
      </c>
      <c r="BV68" s="8">
        <v>0</v>
      </c>
      <c r="BW68" s="6">
        <v>0</v>
      </c>
      <c r="BX68" s="5">
        <v>0</v>
      </c>
      <c r="BY68" s="8">
        <v>0</v>
      </c>
      <c r="BZ68" s="6">
        <v>0</v>
      </c>
      <c r="CA68" s="5">
        <v>0</v>
      </c>
      <c r="CB68" s="8">
        <v>0</v>
      </c>
      <c r="CC68" s="6">
        <v>0</v>
      </c>
      <c r="CD68" s="5">
        <v>0</v>
      </c>
      <c r="CE68" s="8">
        <v>0</v>
      </c>
      <c r="CF68" s="6">
        <v>0</v>
      </c>
      <c r="CG68" s="5">
        <v>0</v>
      </c>
      <c r="CH68" s="8">
        <v>0</v>
      </c>
      <c r="CI68" s="6">
        <v>0</v>
      </c>
      <c r="CJ68" s="5">
        <v>0</v>
      </c>
      <c r="CK68" s="8">
        <v>0</v>
      </c>
      <c r="CL68" s="6">
        <v>0</v>
      </c>
      <c r="CM68" s="5">
        <v>0</v>
      </c>
      <c r="CN68" s="8">
        <f t="shared" si="148"/>
        <v>0</v>
      </c>
      <c r="CO68" s="6">
        <v>0</v>
      </c>
      <c r="CP68" s="5">
        <v>0</v>
      </c>
      <c r="CQ68" s="8">
        <v>0</v>
      </c>
      <c r="CR68" s="6">
        <v>0</v>
      </c>
      <c r="CS68" s="5">
        <v>0</v>
      </c>
      <c r="CT68" s="8">
        <v>0</v>
      </c>
      <c r="CU68" s="6">
        <v>0</v>
      </c>
      <c r="CV68" s="5">
        <v>0</v>
      </c>
      <c r="CW68" s="8">
        <v>0</v>
      </c>
      <c r="CX68" s="6">
        <v>0</v>
      </c>
      <c r="CY68" s="5">
        <v>0</v>
      </c>
      <c r="CZ68" s="8">
        <v>0</v>
      </c>
      <c r="DA68" s="6">
        <v>0</v>
      </c>
      <c r="DB68" s="5">
        <v>0</v>
      </c>
      <c r="DC68" s="8">
        <f t="shared" si="149"/>
        <v>0</v>
      </c>
      <c r="DD68" s="6">
        <v>0</v>
      </c>
      <c r="DE68" s="5">
        <v>0</v>
      </c>
      <c r="DF68" s="8">
        <v>0</v>
      </c>
      <c r="DG68" s="6">
        <v>0</v>
      </c>
      <c r="DH68" s="5">
        <v>0</v>
      </c>
      <c r="DI68" s="8">
        <v>0</v>
      </c>
      <c r="DJ68" s="6">
        <v>0</v>
      </c>
      <c r="DK68" s="5">
        <v>0</v>
      </c>
      <c r="DL68" s="8">
        <v>0</v>
      </c>
      <c r="DM68" s="6">
        <v>0</v>
      </c>
      <c r="DN68" s="5">
        <v>0</v>
      </c>
      <c r="DO68" s="8">
        <v>0</v>
      </c>
      <c r="DP68" s="6">
        <v>0</v>
      </c>
      <c r="DQ68" s="5">
        <v>0</v>
      </c>
      <c r="DR68" s="8">
        <v>0</v>
      </c>
      <c r="DS68" s="6">
        <v>0</v>
      </c>
      <c r="DT68" s="5">
        <v>0</v>
      </c>
      <c r="DU68" s="8">
        <f t="shared" si="161"/>
        <v>0</v>
      </c>
      <c r="DV68" s="6">
        <v>0</v>
      </c>
      <c r="DW68" s="5">
        <v>0</v>
      </c>
      <c r="DX68" s="8">
        <v>0</v>
      </c>
      <c r="DY68" s="6">
        <v>10</v>
      </c>
      <c r="DZ68" s="5">
        <v>145</v>
      </c>
      <c r="EA68" s="8">
        <f t="shared" si="150"/>
        <v>14500</v>
      </c>
      <c r="EB68" s="6">
        <v>0</v>
      </c>
      <c r="EC68" s="5">
        <v>0</v>
      </c>
      <c r="ED68" s="8">
        <v>0</v>
      </c>
      <c r="EE68" s="6">
        <f t="shared" si="151"/>
        <v>10</v>
      </c>
      <c r="EF68" s="8">
        <f t="shared" si="152"/>
        <v>145</v>
      </c>
    </row>
    <row r="69" spans="1:136" x14ac:dyDescent="0.3">
      <c r="A69" s="41">
        <v>2008</v>
      </c>
      <c r="B69" s="42" t="s">
        <v>13</v>
      </c>
      <c r="C69" s="6">
        <v>0</v>
      </c>
      <c r="D69" s="5">
        <v>0</v>
      </c>
      <c r="E69" s="8">
        <v>0</v>
      </c>
      <c r="F69" s="6">
        <v>0</v>
      </c>
      <c r="G69" s="5">
        <v>0</v>
      </c>
      <c r="H69" s="8">
        <v>0</v>
      </c>
      <c r="I69" s="6">
        <v>0</v>
      </c>
      <c r="J69" s="5">
        <v>0</v>
      </c>
      <c r="K69" s="8">
        <v>0</v>
      </c>
      <c r="L69" s="6">
        <v>0</v>
      </c>
      <c r="M69" s="5">
        <v>0</v>
      </c>
      <c r="N69" s="8">
        <v>0</v>
      </c>
      <c r="O69" s="6">
        <v>0</v>
      </c>
      <c r="P69" s="5">
        <v>0</v>
      </c>
      <c r="Q69" s="8">
        <v>0</v>
      </c>
      <c r="R69" s="6">
        <v>0</v>
      </c>
      <c r="S69" s="5">
        <v>0</v>
      </c>
      <c r="T69" s="8">
        <v>0</v>
      </c>
      <c r="U69" s="6">
        <v>0</v>
      </c>
      <c r="V69" s="5">
        <v>0</v>
      </c>
      <c r="W69" s="8">
        <v>0</v>
      </c>
      <c r="X69" s="6">
        <v>0</v>
      </c>
      <c r="Y69" s="5">
        <v>0</v>
      </c>
      <c r="Z69" s="8">
        <v>0</v>
      </c>
      <c r="AA69" s="6">
        <v>0</v>
      </c>
      <c r="AB69" s="5">
        <v>0</v>
      </c>
      <c r="AC69" s="8">
        <v>0</v>
      </c>
      <c r="AD69" s="6">
        <v>0</v>
      </c>
      <c r="AE69" s="5">
        <v>0</v>
      </c>
      <c r="AF69" s="8">
        <v>0</v>
      </c>
      <c r="AG69" s="6">
        <v>0</v>
      </c>
      <c r="AH69" s="5">
        <v>0</v>
      </c>
      <c r="AI69" s="8">
        <v>0</v>
      </c>
      <c r="AJ69" s="6">
        <v>0</v>
      </c>
      <c r="AK69" s="5">
        <v>0</v>
      </c>
      <c r="AL69" s="8">
        <v>0</v>
      </c>
      <c r="AM69" s="6">
        <v>0</v>
      </c>
      <c r="AN69" s="5">
        <v>0</v>
      </c>
      <c r="AO69" s="8">
        <f t="shared" si="147"/>
        <v>0</v>
      </c>
      <c r="AP69" s="6"/>
      <c r="AQ69" s="5"/>
      <c r="AR69" s="8"/>
      <c r="AS69" s="6">
        <v>0</v>
      </c>
      <c r="AT69" s="5">
        <v>0</v>
      </c>
      <c r="AU69" s="8">
        <v>0</v>
      </c>
      <c r="AV69" s="6">
        <v>0</v>
      </c>
      <c r="AW69" s="5">
        <v>0</v>
      </c>
      <c r="AX69" s="8">
        <v>0</v>
      </c>
      <c r="AY69" s="6">
        <v>0</v>
      </c>
      <c r="AZ69" s="5">
        <v>0</v>
      </c>
      <c r="BA69" s="8">
        <v>0</v>
      </c>
      <c r="BB69" s="6">
        <v>0</v>
      </c>
      <c r="BC69" s="5">
        <v>0</v>
      </c>
      <c r="BD69" s="8">
        <v>0</v>
      </c>
      <c r="BE69" s="6">
        <v>0</v>
      </c>
      <c r="BF69" s="5">
        <v>0</v>
      </c>
      <c r="BG69" s="8">
        <v>0</v>
      </c>
      <c r="BH69" s="6">
        <v>0</v>
      </c>
      <c r="BI69" s="5">
        <v>0</v>
      </c>
      <c r="BJ69" s="8">
        <v>0</v>
      </c>
      <c r="BK69" s="6">
        <v>0</v>
      </c>
      <c r="BL69" s="5">
        <v>0</v>
      </c>
      <c r="BM69" s="8">
        <v>0</v>
      </c>
      <c r="BN69" s="6">
        <v>0</v>
      </c>
      <c r="BO69" s="5">
        <v>0</v>
      </c>
      <c r="BP69" s="8">
        <v>0</v>
      </c>
      <c r="BQ69" s="6">
        <v>0</v>
      </c>
      <c r="BR69" s="5">
        <v>0</v>
      </c>
      <c r="BS69" s="8">
        <v>0</v>
      </c>
      <c r="BT69" s="6">
        <v>0</v>
      </c>
      <c r="BU69" s="5">
        <v>0</v>
      </c>
      <c r="BV69" s="8">
        <v>0</v>
      </c>
      <c r="BW69" s="6">
        <v>29</v>
      </c>
      <c r="BX69" s="5">
        <v>372</v>
      </c>
      <c r="BY69" s="8">
        <f t="shared" si="158"/>
        <v>12827.586206896551</v>
      </c>
      <c r="BZ69" s="6">
        <v>0</v>
      </c>
      <c r="CA69" s="5">
        <v>0</v>
      </c>
      <c r="CB69" s="8">
        <v>0</v>
      </c>
      <c r="CC69" s="6">
        <v>0</v>
      </c>
      <c r="CD69" s="5">
        <v>0</v>
      </c>
      <c r="CE69" s="8">
        <v>0</v>
      </c>
      <c r="CF69" s="6">
        <v>0</v>
      </c>
      <c r="CG69" s="5">
        <v>0</v>
      </c>
      <c r="CH69" s="8">
        <v>0</v>
      </c>
      <c r="CI69" s="6">
        <v>0</v>
      </c>
      <c r="CJ69" s="5">
        <v>0</v>
      </c>
      <c r="CK69" s="8">
        <v>0</v>
      </c>
      <c r="CL69" s="6">
        <v>0</v>
      </c>
      <c r="CM69" s="5">
        <v>0</v>
      </c>
      <c r="CN69" s="8">
        <f t="shared" si="148"/>
        <v>0</v>
      </c>
      <c r="CO69" s="6">
        <v>0</v>
      </c>
      <c r="CP69" s="5">
        <v>0</v>
      </c>
      <c r="CQ69" s="8">
        <v>0</v>
      </c>
      <c r="CR69" s="6">
        <v>0</v>
      </c>
      <c r="CS69" s="5">
        <v>0</v>
      </c>
      <c r="CT69" s="8">
        <v>0</v>
      </c>
      <c r="CU69" s="6">
        <v>0</v>
      </c>
      <c r="CV69" s="5">
        <v>0</v>
      </c>
      <c r="CW69" s="8">
        <v>0</v>
      </c>
      <c r="CX69" s="6">
        <v>0</v>
      </c>
      <c r="CY69" s="5">
        <v>0</v>
      </c>
      <c r="CZ69" s="8">
        <v>0</v>
      </c>
      <c r="DA69" s="6">
        <v>0</v>
      </c>
      <c r="DB69" s="5">
        <v>0</v>
      </c>
      <c r="DC69" s="8">
        <f t="shared" si="149"/>
        <v>0</v>
      </c>
      <c r="DD69" s="6">
        <v>0</v>
      </c>
      <c r="DE69" s="5">
        <v>0</v>
      </c>
      <c r="DF69" s="8">
        <v>0</v>
      </c>
      <c r="DG69" s="6">
        <v>0</v>
      </c>
      <c r="DH69" s="5">
        <v>0</v>
      </c>
      <c r="DI69" s="8">
        <v>0</v>
      </c>
      <c r="DJ69" s="6">
        <v>0</v>
      </c>
      <c r="DK69" s="5">
        <v>0</v>
      </c>
      <c r="DL69" s="8">
        <v>0</v>
      </c>
      <c r="DM69" s="6">
        <v>0</v>
      </c>
      <c r="DN69" s="5">
        <v>0</v>
      </c>
      <c r="DO69" s="8">
        <v>0</v>
      </c>
      <c r="DP69" s="6">
        <v>0</v>
      </c>
      <c r="DQ69" s="5">
        <v>0</v>
      </c>
      <c r="DR69" s="8">
        <v>0</v>
      </c>
      <c r="DS69" s="6">
        <v>0</v>
      </c>
      <c r="DT69" s="5">
        <v>0</v>
      </c>
      <c r="DU69" s="8">
        <f t="shared" si="161"/>
        <v>0</v>
      </c>
      <c r="DV69" s="6">
        <v>1</v>
      </c>
      <c r="DW69" s="5">
        <v>12</v>
      </c>
      <c r="DX69" s="8">
        <f t="shared" si="168"/>
        <v>12000</v>
      </c>
      <c r="DY69" s="6">
        <v>0</v>
      </c>
      <c r="DZ69" s="5">
        <v>0</v>
      </c>
      <c r="EA69" s="8">
        <v>0</v>
      </c>
      <c r="EB69" s="6">
        <v>8</v>
      </c>
      <c r="EC69" s="5">
        <v>172</v>
      </c>
      <c r="ED69" s="8">
        <f t="shared" si="155"/>
        <v>21500</v>
      </c>
      <c r="EE69" s="6">
        <f t="shared" si="151"/>
        <v>38</v>
      </c>
      <c r="EF69" s="8">
        <f t="shared" si="152"/>
        <v>556</v>
      </c>
    </row>
    <row r="70" spans="1:136" ht="15" thickBot="1" x14ac:dyDescent="0.35">
      <c r="A70" s="48"/>
      <c r="B70" s="49" t="s">
        <v>14</v>
      </c>
      <c r="C70" s="35">
        <f>SUM(C58:C69)</f>
        <v>1</v>
      </c>
      <c r="D70" s="34">
        <f>SUM(D58:D69)</f>
        <v>10</v>
      </c>
      <c r="E70" s="36"/>
      <c r="F70" s="35">
        <f>SUM(F58:F69)</f>
        <v>0</v>
      </c>
      <c r="G70" s="34">
        <f>SUM(G58:G69)</f>
        <v>0</v>
      </c>
      <c r="H70" s="36"/>
      <c r="I70" s="35">
        <f>SUM(I58:I69)</f>
        <v>2008</v>
      </c>
      <c r="J70" s="34">
        <f>SUM(J58:J69)</f>
        <v>28921</v>
      </c>
      <c r="K70" s="36"/>
      <c r="L70" s="35">
        <f>SUM(L58:L69)</f>
        <v>0</v>
      </c>
      <c r="M70" s="34">
        <f>SUM(M58:M69)</f>
        <v>0</v>
      </c>
      <c r="N70" s="36"/>
      <c r="O70" s="35">
        <f>SUM(O58:O69)</f>
        <v>0</v>
      </c>
      <c r="P70" s="34">
        <f>SUM(P58:P69)</f>
        <v>0</v>
      </c>
      <c r="Q70" s="36"/>
      <c r="R70" s="35">
        <f>SUM(R58:R69)</f>
        <v>0</v>
      </c>
      <c r="S70" s="34">
        <f>SUM(S58:S69)</f>
        <v>0</v>
      </c>
      <c r="T70" s="36"/>
      <c r="U70" s="35">
        <f>SUM(U58:U69)</f>
        <v>0</v>
      </c>
      <c r="V70" s="34">
        <f>SUM(V58:V69)</f>
        <v>0</v>
      </c>
      <c r="W70" s="36"/>
      <c r="X70" s="35">
        <f>SUM(X58:X69)</f>
        <v>0</v>
      </c>
      <c r="Y70" s="34">
        <f>SUM(Y58:Y69)</f>
        <v>0</v>
      </c>
      <c r="Z70" s="36"/>
      <c r="AA70" s="35">
        <f t="shared" ref="AA70:AB70" si="169">SUM(AA58:AA69)</f>
        <v>0</v>
      </c>
      <c r="AB70" s="34">
        <f t="shared" si="169"/>
        <v>0</v>
      </c>
      <c r="AC70" s="36"/>
      <c r="AD70" s="35">
        <f>SUM(AD58:AD69)</f>
        <v>0</v>
      </c>
      <c r="AE70" s="34">
        <f>SUM(AE58:AE69)</f>
        <v>0</v>
      </c>
      <c r="AF70" s="36"/>
      <c r="AG70" s="35">
        <f>SUM(AG58:AG69)</f>
        <v>0</v>
      </c>
      <c r="AH70" s="34">
        <f>SUM(AH58:AH69)</f>
        <v>0</v>
      </c>
      <c r="AI70" s="36"/>
      <c r="AJ70" s="35">
        <f>SUM(AJ58:AJ69)</f>
        <v>1650</v>
      </c>
      <c r="AK70" s="34">
        <f>SUM(AK58:AK69)</f>
        <v>21991</v>
      </c>
      <c r="AL70" s="36"/>
      <c r="AM70" s="35">
        <f t="shared" ref="AM70:AN70" si="170">SUM(AM58:AM69)</f>
        <v>0</v>
      </c>
      <c r="AN70" s="34">
        <f t="shared" si="170"/>
        <v>0</v>
      </c>
      <c r="AO70" s="36"/>
      <c r="AP70" s="35"/>
      <c r="AQ70" s="34"/>
      <c r="AR70" s="36"/>
      <c r="AS70" s="35">
        <f>SUM(AS58:AS69)</f>
        <v>0</v>
      </c>
      <c r="AT70" s="34">
        <f>SUM(AT58:AT69)</f>
        <v>0</v>
      </c>
      <c r="AU70" s="36"/>
      <c r="AV70" s="35">
        <f>SUM(AV58:AV69)</f>
        <v>0</v>
      </c>
      <c r="AW70" s="34">
        <f>SUM(AW58:AW69)</f>
        <v>0</v>
      </c>
      <c r="AX70" s="36"/>
      <c r="AY70" s="35">
        <f>SUM(AY58:AY69)</f>
        <v>2</v>
      </c>
      <c r="AZ70" s="34">
        <f>SUM(AZ58:AZ69)</f>
        <v>13</v>
      </c>
      <c r="BA70" s="36"/>
      <c r="BB70" s="35">
        <f>SUM(BB58:BB69)</f>
        <v>1105</v>
      </c>
      <c r="BC70" s="34">
        <f>SUM(BC58:BC69)</f>
        <v>16410</v>
      </c>
      <c r="BD70" s="36"/>
      <c r="BE70" s="35">
        <f>SUM(BE58:BE69)</f>
        <v>0</v>
      </c>
      <c r="BF70" s="34">
        <f>SUM(BF58:BF69)</f>
        <v>0</v>
      </c>
      <c r="BG70" s="36"/>
      <c r="BH70" s="35">
        <f>SUM(BH58:BH69)</f>
        <v>900</v>
      </c>
      <c r="BI70" s="34">
        <f>SUM(BI58:BI69)</f>
        <v>12174</v>
      </c>
      <c r="BJ70" s="36"/>
      <c r="BK70" s="35">
        <f t="shared" ref="BK70:BL70" si="171">SUM(BK58:BK69)</f>
        <v>0</v>
      </c>
      <c r="BL70" s="34">
        <f t="shared" si="171"/>
        <v>0</v>
      </c>
      <c r="BM70" s="36"/>
      <c r="BN70" s="35">
        <f t="shared" ref="BN70:BO70" si="172">SUM(BN58:BN69)</f>
        <v>1064</v>
      </c>
      <c r="BO70" s="34">
        <f t="shared" si="172"/>
        <v>8714</v>
      </c>
      <c r="BP70" s="36"/>
      <c r="BQ70" s="35">
        <f t="shared" ref="BQ70:BR70" si="173">SUM(BQ58:BQ69)</f>
        <v>5900</v>
      </c>
      <c r="BR70" s="34">
        <f t="shared" si="173"/>
        <v>70850</v>
      </c>
      <c r="BS70" s="36"/>
      <c r="BT70" s="35">
        <f t="shared" ref="BT70:BU70" si="174">SUM(BT58:BT69)</f>
        <v>0</v>
      </c>
      <c r="BU70" s="34">
        <f t="shared" si="174"/>
        <v>0</v>
      </c>
      <c r="BV70" s="36"/>
      <c r="BW70" s="35">
        <f t="shared" ref="BW70:BX70" si="175">SUM(BW58:BW69)</f>
        <v>272</v>
      </c>
      <c r="BX70" s="34">
        <f t="shared" si="175"/>
        <v>2880</v>
      </c>
      <c r="BY70" s="36"/>
      <c r="BZ70" s="35">
        <f t="shared" ref="BZ70:CA70" si="176">SUM(BZ58:BZ69)</f>
        <v>0</v>
      </c>
      <c r="CA70" s="34">
        <f t="shared" si="176"/>
        <v>0</v>
      </c>
      <c r="CB70" s="36"/>
      <c r="CC70" s="35">
        <f t="shared" ref="CC70:CD70" si="177">SUM(CC58:CC69)</f>
        <v>15707</v>
      </c>
      <c r="CD70" s="34">
        <f t="shared" si="177"/>
        <v>214142</v>
      </c>
      <c r="CE70" s="36"/>
      <c r="CF70" s="35">
        <f t="shared" ref="CF70:CG70" si="178">SUM(CF58:CF69)</f>
        <v>0</v>
      </c>
      <c r="CG70" s="34">
        <f t="shared" si="178"/>
        <v>0</v>
      </c>
      <c r="CH70" s="36"/>
      <c r="CI70" s="35">
        <f t="shared" ref="CI70:CJ70" si="179">SUM(CI58:CI69)</f>
        <v>6517</v>
      </c>
      <c r="CJ70" s="34">
        <f t="shared" si="179"/>
        <v>85913</v>
      </c>
      <c r="CK70" s="36"/>
      <c r="CL70" s="35">
        <f t="shared" ref="CL70:CM70" si="180">SUM(CL58:CL69)</f>
        <v>0</v>
      </c>
      <c r="CM70" s="34">
        <f t="shared" si="180"/>
        <v>0</v>
      </c>
      <c r="CN70" s="36"/>
      <c r="CO70" s="35">
        <f t="shared" ref="CO70:CP70" si="181">SUM(CO58:CO69)</f>
        <v>205</v>
      </c>
      <c r="CP70" s="34">
        <f t="shared" si="181"/>
        <v>3393</v>
      </c>
      <c r="CQ70" s="36"/>
      <c r="CR70" s="35">
        <f t="shared" ref="CR70:CS70" si="182">SUM(CR58:CR69)</f>
        <v>0</v>
      </c>
      <c r="CS70" s="34">
        <f t="shared" si="182"/>
        <v>0</v>
      </c>
      <c r="CT70" s="36"/>
      <c r="CU70" s="35">
        <f t="shared" ref="CU70:CV70" si="183">SUM(CU58:CU69)</f>
        <v>0</v>
      </c>
      <c r="CV70" s="34">
        <f t="shared" si="183"/>
        <v>0</v>
      </c>
      <c r="CW70" s="36"/>
      <c r="CX70" s="35">
        <f t="shared" ref="CX70:CY70" si="184">SUM(CX58:CX69)</f>
        <v>0</v>
      </c>
      <c r="CY70" s="34">
        <f t="shared" si="184"/>
        <v>0</v>
      </c>
      <c r="CZ70" s="36"/>
      <c r="DA70" s="35">
        <f t="shared" ref="DA70:DB70" si="185">SUM(DA58:DA69)</f>
        <v>0</v>
      </c>
      <c r="DB70" s="34">
        <f t="shared" si="185"/>
        <v>0</v>
      </c>
      <c r="DC70" s="36"/>
      <c r="DD70" s="35">
        <f t="shared" ref="DD70:DE70" si="186">SUM(DD58:DD69)</f>
        <v>0</v>
      </c>
      <c r="DE70" s="34">
        <f t="shared" si="186"/>
        <v>0</v>
      </c>
      <c r="DF70" s="36"/>
      <c r="DG70" s="35">
        <f t="shared" ref="DG70:DH70" si="187">SUM(DG58:DG69)</f>
        <v>0</v>
      </c>
      <c r="DH70" s="34">
        <f t="shared" si="187"/>
        <v>0</v>
      </c>
      <c r="DI70" s="36"/>
      <c r="DJ70" s="35">
        <f t="shared" ref="DJ70:DK70" si="188">SUM(DJ58:DJ69)</f>
        <v>0</v>
      </c>
      <c r="DK70" s="34">
        <f t="shared" si="188"/>
        <v>0</v>
      </c>
      <c r="DL70" s="36"/>
      <c r="DM70" s="35">
        <f t="shared" ref="DM70:DN70" si="189">SUM(DM58:DM69)</f>
        <v>4490</v>
      </c>
      <c r="DN70" s="34">
        <f t="shared" si="189"/>
        <v>61410</v>
      </c>
      <c r="DO70" s="36"/>
      <c r="DP70" s="35">
        <v>0</v>
      </c>
      <c r="DQ70" s="34">
        <v>0</v>
      </c>
      <c r="DR70" s="36"/>
      <c r="DS70" s="35">
        <f t="shared" ref="DS70:DT70" si="190">SUM(DS58:DS69)</f>
        <v>0</v>
      </c>
      <c r="DT70" s="34">
        <f t="shared" si="190"/>
        <v>0</v>
      </c>
      <c r="DU70" s="36"/>
      <c r="DV70" s="35">
        <f t="shared" ref="DV70:DW70" si="191">SUM(DV58:DV69)</f>
        <v>3</v>
      </c>
      <c r="DW70" s="34">
        <f t="shared" si="191"/>
        <v>23</v>
      </c>
      <c r="DX70" s="36"/>
      <c r="DY70" s="35">
        <f t="shared" ref="DY70:DZ70" si="192">SUM(DY58:DY69)</f>
        <v>48</v>
      </c>
      <c r="DZ70" s="34">
        <f t="shared" si="192"/>
        <v>951</v>
      </c>
      <c r="EA70" s="36"/>
      <c r="EB70" s="35">
        <f t="shared" ref="EB70:EC70" si="193">SUM(EB58:EB69)</f>
        <v>79</v>
      </c>
      <c r="EC70" s="34">
        <f t="shared" si="193"/>
        <v>938</v>
      </c>
      <c r="ED70" s="36"/>
      <c r="EE70" s="35">
        <f>SUM(EE58:EE69)</f>
        <v>39951</v>
      </c>
      <c r="EF70" s="36">
        <f>SUM(EF58:EF69)</f>
        <v>528733</v>
      </c>
    </row>
    <row r="71" spans="1:136" x14ac:dyDescent="0.3">
      <c r="A71" s="41">
        <v>2009</v>
      </c>
      <c r="B71" s="42" t="s">
        <v>2</v>
      </c>
      <c r="C71" s="6">
        <v>0</v>
      </c>
      <c r="D71" s="5">
        <v>0</v>
      </c>
      <c r="E71" s="8">
        <v>0</v>
      </c>
      <c r="F71" s="6">
        <v>0</v>
      </c>
      <c r="G71" s="5">
        <v>0</v>
      </c>
      <c r="H71" s="8">
        <v>0</v>
      </c>
      <c r="I71" s="6">
        <v>0</v>
      </c>
      <c r="J71" s="5">
        <v>0</v>
      </c>
      <c r="K71" s="8">
        <v>0</v>
      </c>
      <c r="L71" s="6">
        <v>0</v>
      </c>
      <c r="M71" s="5">
        <v>0</v>
      </c>
      <c r="N71" s="8">
        <v>0</v>
      </c>
      <c r="O71" s="6">
        <v>0</v>
      </c>
      <c r="P71" s="5">
        <v>0</v>
      </c>
      <c r="Q71" s="8">
        <v>0</v>
      </c>
      <c r="R71" s="6">
        <v>0</v>
      </c>
      <c r="S71" s="5">
        <v>0</v>
      </c>
      <c r="T71" s="8">
        <v>0</v>
      </c>
      <c r="U71" s="6">
        <v>0</v>
      </c>
      <c r="V71" s="5">
        <v>0</v>
      </c>
      <c r="W71" s="8">
        <v>0</v>
      </c>
      <c r="X71" s="6">
        <v>0</v>
      </c>
      <c r="Y71" s="5">
        <v>0</v>
      </c>
      <c r="Z71" s="8">
        <v>0</v>
      </c>
      <c r="AA71" s="6">
        <v>0</v>
      </c>
      <c r="AB71" s="5">
        <v>0</v>
      </c>
      <c r="AC71" s="8">
        <v>0</v>
      </c>
      <c r="AD71" s="6">
        <v>0</v>
      </c>
      <c r="AE71" s="5">
        <v>0</v>
      </c>
      <c r="AF71" s="8">
        <v>0</v>
      </c>
      <c r="AG71" s="6">
        <v>0</v>
      </c>
      <c r="AH71" s="5">
        <v>0</v>
      </c>
      <c r="AI71" s="8">
        <v>0</v>
      </c>
      <c r="AJ71" s="6">
        <v>0</v>
      </c>
      <c r="AK71" s="5">
        <v>0</v>
      </c>
      <c r="AL71" s="8">
        <v>0</v>
      </c>
      <c r="AM71" s="6">
        <v>0</v>
      </c>
      <c r="AN71" s="5">
        <v>0</v>
      </c>
      <c r="AO71" s="8">
        <f t="shared" ref="AO71:AO82" si="194">IF(AM71=0,0,AN71/AM71*1000)</f>
        <v>0</v>
      </c>
      <c r="AP71" s="6"/>
      <c r="AQ71" s="5"/>
      <c r="AR71" s="8"/>
      <c r="AS71" s="6">
        <v>0</v>
      </c>
      <c r="AT71" s="5">
        <v>0</v>
      </c>
      <c r="AU71" s="8">
        <v>0</v>
      </c>
      <c r="AV71" s="6">
        <v>0</v>
      </c>
      <c r="AW71" s="5">
        <v>0</v>
      </c>
      <c r="AX71" s="8">
        <v>0</v>
      </c>
      <c r="AY71" s="6">
        <v>0</v>
      </c>
      <c r="AZ71" s="5">
        <v>0</v>
      </c>
      <c r="BA71" s="8">
        <v>0</v>
      </c>
      <c r="BB71" s="6">
        <v>0</v>
      </c>
      <c r="BC71" s="5">
        <v>0</v>
      </c>
      <c r="BD71" s="8">
        <v>0</v>
      </c>
      <c r="BE71" s="6">
        <v>0</v>
      </c>
      <c r="BF71" s="5">
        <v>0</v>
      </c>
      <c r="BG71" s="8">
        <v>0</v>
      </c>
      <c r="BH71" s="6">
        <v>0</v>
      </c>
      <c r="BI71" s="5">
        <v>0</v>
      </c>
      <c r="BJ71" s="8">
        <v>0</v>
      </c>
      <c r="BK71" s="6">
        <v>0</v>
      </c>
      <c r="BL71" s="5">
        <v>0</v>
      </c>
      <c r="BM71" s="8">
        <v>0</v>
      </c>
      <c r="BN71" s="6">
        <v>0</v>
      </c>
      <c r="BO71" s="5">
        <v>0</v>
      </c>
      <c r="BP71" s="8">
        <v>0</v>
      </c>
      <c r="BQ71" s="6">
        <v>0</v>
      </c>
      <c r="BR71" s="5">
        <v>0</v>
      </c>
      <c r="BS71" s="8">
        <v>0</v>
      </c>
      <c r="BT71" s="6">
        <v>0</v>
      </c>
      <c r="BU71" s="5">
        <v>0</v>
      </c>
      <c r="BV71" s="8">
        <v>0</v>
      </c>
      <c r="BW71" s="6">
        <v>0</v>
      </c>
      <c r="BX71" s="5">
        <v>0</v>
      </c>
      <c r="BY71" s="8">
        <v>0</v>
      </c>
      <c r="BZ71" s="6">
        <v>0</v>
      </c>
      <c r="CA71" s="5">
        <v>0</v>
      </c>
      <c r="CB71" s="8">
        <v>0</v>
      </c>
      <c r="CC71" s="6">
        <v>0</v>
      </c>
      <c r="CD71" s="5">
        <v>0</v>
      </c>
      <c r="CE71" s="8">
        <v>0</v>
      </c>
      <c r="CF71" s="6">
        <v>0</v>
      </c>
      <c r="CG71" s="5">
        <v>0</v>
      </c>
      <c r="CH71" s="8">
        <v>0</v>
      </c>
      <c r="CI71" s="6">
        <v>0</v>
      </c>
      <c r="CJ71" s="5">
        <v>0</v>
      </c>
      <c r="CK71" s="8">
        <v>0</v>
      </c>
      <c r="CL71" s="6">
        <v>0</v>
      </c>
      <c r="CM71" s="5">
        <v>0</v>
      </c>
      <c r="CN71" s="8">
        <f t="shared" ref="CN71:CN82" si="195">IF(CL71=0,0,CM71/CL71*1000)</f>
        <v>0</v>
      </c>
      <c r="CO71" s="6">
        <v>0</v>
      </c>
      <c r="CP71" s="5">
        <v>0</v>
      </c>
      <c r="CQ71" s="8">
        <v>0</v>
      </c>
      <c r="CR71" s="6">
        <v>0</v>
      </c>
      <c r="CS71" s="5">
        <v>0</v>
      </c>
      <c r="CT71" s="8">
        <v>0</v>
      </c>
      <c r="CU71" s="6">
        <v>0</v>
      </c>
      <c r="CV71" s="5">
        <v>0</v>
      </c>
      <c r="CW71" s="8">
        <v>0</v>
      </c>
      <c r="CX71" s="6">
        <v>0</v>
      </c>
      <c r="CY71" s="5">
        <v>0</v>
      </c>
      <c r="CZ71" s="8">
        <v>0</v>
      </c>
      <c r="DA71" s="6">
        <v>0</v>
      </c>
      <c r="DB71" s="5">
        <v>0</v>
      </c>
      <c r="DC71" s="8">
        <f t="shared" ref="DC71:DC82" si="196">IF(DA71=0,0,DB71/DA71*1000)</f>
        <v>0</v>
      </c>
      <c r="DD71" s="6">
        <v>0</v>
      </c>
      <c r="DE71" s="5">
        <v>0</v>
      </c>
      <c r="DF71" s="8">
        <v>0</v>
      </c>
      <c r="DG71" s="6">
        <v>0</v>
      </c>
      <c r="DH71" s="5">
        <v>0</v>
      </c>
      <c r="DI71" s="8">
        <v>0</v>
      </c>
      <c r="DJ71" s="6">
        <v>0</v>
      </c>
      <c r="DK71" s="5">
        <v>0</v>
      </c>
      <c r="DL71" s="8">
        <v>0</v>
      </c>
      <c r="DM71" s="6">
        <v>0</v>
      </c>
      <c r="DN71" s="5">
        <v>0</v>
      </c>
      <c r="DO71" s="8">
        <v>0</v>
      </c>
      <c r="DP71" s="6">
        <v>0</v>
      </c>
      <c r="DQ71" s="5">
        <v>0</v>
      </c>
      <c r="DR71" s="8">
        <v>0</v>
      </c>
      <c r="DS71" s="6">
        <v>0</v>
      </c>
      <c r="DT71" s="5">
        <v>0</v>
      </c>
      <c r="DU71" s="8">
        <v>0</v>
      </c>
      <c r="DV71" s="6">
        <v>0</v>
      </c>
      <c r="DW71" s="5">
        <v>0</v>
      </c>
      <c r="DX71" s="8">
        <v>0</v>
      </c>
      <c r="DY71" s="6">
        <v>0</v>
      </c>
      <c r="DZ71" s="5">
        <v>0</v>
      </c>
      <c r="EA71" s="8">
        <v>0</v>
      </c>
      <c r="EB71" s="6">
        <v>18</v>
      </c>
      <c r="EC71" s="5">
        <v>223</v>
      </c>
      <c r="ED71" s="8">
        <f t="shared" ref="ED71:ED82" si="197">EC71/EB71*1000</f>
        <v>12388.888888888889</v>
      </c>
      <c r="EE71" s="6">
        <f t="shared" ref="EE71:EE82" si="198">EB71+DY71+DV71+DP71+DM71+DD71+CX71+CO71+CI71+CC71+BZ71+BW71+BT71+BQ71+BN71+BH71+BB71+AY71+AJ71+X71+O71+L71+I71+F71+C71+EG71</f>
        <v>18</v>
      </c>
      <c r="EF71" s="8">
        <f t="shared" ref="EF71:EF82" si="199">EC71+DZ71+DW71+DQ71+DN71+DE71+CY71+CP71+CJ71+CD71+CA71+BX71+BU71+BR71+BO71+BI71+BC71+AZ71+AK71+Y71+P71+M71+J71+G71+D71+EH71</f>
        <v>223</v>
      </c>
    </row>
    <row r="72" spans="1:136" x14ac:dyDescent="0.3">
      <c r="A72" s="41">
        <v>2009</v>
      </c>
      <c r="B72" s="42" t="s">
        <v>3</v>
      </c>
      <c r="C72" s="6">
        <v>0</v>
      </c>
      <c r="D72" s="5">
        <v>0</v>
      </c>
      <c r="E72" s="8">
        <v>0</v>
      </c>
      <c r="F72" s="6">
        <v>0</v>
      </c>
      <c r="G72" s="5">
        <v>0</v>
      </c>
      <c r="H72" s="8">
        <v>0</v>
      </c>
      <c r="I72" s="6">
        <v>0</v>
      </c>
      <c r="J72" s="5">
        <v>0</v>
      </c>
      <c r="K72" s="8">
        <v>0</v>
      </c>
      <c r="L72" s="6">
        <v>0</v>
      </c>
      <c r="M72" s="5">
        <v>0</v>
      </c>
      <c r="N72" s="8">
        <v>0</v>
      </c>
      <c r="O72" s="6">
        <v>0</v>
      </c>
      <c r="P72" s="5">
        <v>0</v>
      </c>
      <c r="Q72" s="8">
        <v>0</v>
      </c>
      <c r="R72" s="6">
        <v>0</v>
      </c>
      <c r="S72" s="5">
        <v>0</v>
      </c>
      <c r="T72" s="8">
        <v>0</v>
      </c>
      <c r="U72" s="6">
        <v>0</v>
      </c>
      <c r="V72" s="5">
        <v>0</v>
      </c>
      <c r="W72" s="8">
        <v>0</v>
      </c>
      <c r="X72" s="6">
        <v>0</v>
      </c>
      <c r="Y72" s="5">
        <v>0</v>
      </c>
      <c r="Z72" s="8">
        <v>0</v>
      </c>
      <c r="AA72" s="6">
        <v>0</v>
      </c>
      <c r="AB72" s="5">
        <v>0</v>
      </c>
      <c r="AC72" s="8">
        <v>0</v>
      </c>
      <c r="AD72" s="6">
        <v>0</v>
      </c>
      <c r="AE72" s="5">
        <v>0</v>
      </c>
      <c r="AF72" s="8">
        <v>0</v>
      </c>
      <c r="AG72" s="6">
        <v>0</v>
      </c>
      <c r="AH72" s="5">
        <v>0</v>
      </c>
      <c r="AI72" s="8">
        <v>0</v>
      </c>
      <c r="AJ72" s="6">
        <v>0</v>
      </c>
      <c r="AK72" s="5">
        <v>0</v>
      </c>
      <c r="AL72" s="8">
        <v>0</v>
      </c>
      <c r="AM72" s="6">
        <v>0</v>
      </c>
      <c r="AN72" s="5">
        <v>0</v>
      </c>
      <c r="AO72" s="8">
        <f t="shared" si="194"/>
        <v>0</v>
      </c>
      <c r="AP72" s="6"/>
      <c r="AQ72" s="5"/>
      <c r="AR72" s="8"/>
      <c r="AS72" s="6">
        <v>0</v>
      </c>
      <c r="AT72" s="5">
        <v>0</v>
      </c>
      <c r="AU72" s="8">
        <v>0</v>
      </c>
      <c r="AV72" s="6">
        <v>0</v>
      </c>
      <c r="AW72" s="5">
        <v>0</v>
      </c>
      <c r="AX72" s="8">
        <v>0</v>
      </c>
      <c r="AY72" s="6">
        <v>0</v>
      </c>
      <c r="AZ72" s="5">
        <v>0</v>
      </c>
      <c r="BA72" s="8">
        <v>0</v>
      </c>
      <c r="BB72" s="6">
        <v>0</v>
      </c>
      <c r="BC72" s="5">
        <v>0</v>
      </c>
      <c r="BD72" s="8">
        <v>0</v>
      </c>
      <c r="BE72" s="6">
        <v>0</v>
      </c>
      <c r="BF72" s="5">
        <v>0</v>
      </c>
      <c r="BG72" s="8">
        <v>0</v>
      </c>
      <c r="BH72" s="6">
        <v>0</v>
      </c>
      <c r="BI72" s="5">
        <v>0</v>
      </c>
      <c r="BJ72" s="8">
        <v>0</v>
      </c>
      <c r="BK72" s="6">
        <v>0</v>
      </c>
      <c r="BL72" s="5">
        <v>0</v>
      </c>
      <c r="BM72" s="8">
        <v>0</v>
      </c>
      <c r="BN72" s="6">
        <v>0</v>
      </c>
      <c r="BO72" s="5">
        <v>0</v>
      </c>
      <c r="BP72" s="8">
        <v>0</v>
      </c>
      <c r="BQ72" s="6">
        <v>0</v>
      </c>
      <c r="BR72" s="5">
        <v>0</v>
      </c>
      <c r="BS72" s="8">
        <v>0</v>
      </c>
      <c r="BT72" s="6">
        <v>22</v>
      </c>
      <c r="BU72" s="5">
        <v>235</v>
      </c>
      <c r="BV72" s="8">
        <f t="shared" ref="BV72:BV79" si="200">BU72/BT72*1000</f>
        <v>10681.818181818182</v>
      </c>
      <c r="BW72" s="6">
        <v>0</v>
      </c>
      <c r="BX72" s="5">
        <v>0</v>
      </c>
      <c r="BY72" s="8">
        <v>0</v>
      </c>
      <c r="BZ72" s="6">
        <v>0</v>
      </c>
      <c r="CA72" s="5">
        <v>0</v>
      </c>
      <c r="CB72" s="8">
        <v>0</v>
      </c>
      <c r="CC72" s="6">
        <v>0</v>
      </c>
      <c r="CD72" s="5">
        <v>0</v>
      </c>
      <c r="CE72" s="8">
        <v>0</v>
      </c>
      <c r="CF72" s="6">
        <v>0</v>
      </c>
      <c r="CG72" s="5">
        <v>0</v>
      </c>
      <c r="CH72" s="8">
        <v>0</v>
      </c>
      <c r="CI72" s="6">
        <v>0</v>
      </c>
      <c r="CJ72" s="5">
        <v>0</v>
      </c>
      <c r="CK72" s="8">
        <v>0</v>
      </c>
      <c r="CL72" s="6">
        <v>0</v>
      </c>
      <c r="CM72" s="5">
        <v>0</v>
      </c>
      <c r="CN72" s="8">
        <f t="shared" si="195"/>
        <v>0</v>
      </c>
      <c r="CO72" s="6">
        <v>0</v>
      </c>
      <c r="CP72" s="5">
        <v>0</v>
      </c>
      <c r="CQ72" s="8">
        <v>0</v>
      </c>
      <c r="CR72" s="6">
        <v>0</v>
      </c>
      <c r="CS72" s="5">
        <v>0</v>
      </c>
      <c r="CT72" s="8">
        <v>0</v>
      </c>
      <c r="CU72" s="6">
        <v>0</v>
      </c>
      <c r="CV72" s="5">
        <v>0</v>
      </c>
      <c r="CW72" s="8">
        <v>0</v>
      </c>
      <c r="CX72" s="6">
        <v>0</v>
      </c>
      <c r="CY72" s="5">
        <v>0</v>
      </c>
      <c r="CZ72" s="8">
        <v>0</v>
      </c>
      <c r="DA72" s="6">
        <v>0</v>
      </c>
      <c r="DB72" s="5">
        <v>0</v>
      </c>
      <c r="DC72" s="8">
        <f t="shared" si="196"/>
        <v>0</v>
      </c>
      <c r="DD72" s="6">
        <v>0</v>
      </c>
      <c r="DE72" s="5">
        <v>0</v>
      </c>
      <c r="DF72" s="8">
        <v>0</v>
      </c>
      <c r="DG72" s="6">
        <v>0</v>
      </c>
      <c r="DH72" s="5">
        <v>0</v>
      </c>
      <c r="DI72" s="8">
        <v>0</v>
      </c>
      <c r="DJ72" s="6">
        <v>0</v>
      </c>
      <c r="DK72" s="5">
        <v>0</v>
      </c>
      <c r="DL72" s="8">
        <v>0</v>
      </c>
      <c r="DM72" s="6">
        <v>0</v>
      </c>
      <c r="DN72" s="5">
        <v>0</v>
      </c>
      <c r="DO72" s="8">
        <v>0</v>
      </c>
      <c r="DP72" s="6">
        <v>0</v>
      </c>
      <c r="DQ72" s="5">
        <v>0</v>
      </c>
      <c r="DR72" s="8">
        <v>0</v>
      </c>
      <c r="DS72" s="6">
        <v>0</v>
      </c>
      <c r="DT72" s="5">
        <v>0</v>
      </c>
      <c r="DU72" s="8">
        <v>0</v>
      </c>
      <c r="DV72" s="6">
        <v>0</v>
      </c>
      <c r="DW72" s="5">
        <v>0</v>
      </c>
      <c r="DX72" s="8">
        <v>0</v>
      </c>
      <c r="DY72" s="6">
        <v>9</v>
      </c>
      <c r="DZ72" s="5">
        <v>37</v>
      </c>
      <c r="EA72" s="8">
        <f t="shared" ref="EA72:EA82" si="201">DZ72/DY72*1000</f>
        <v>4111.1111111111104</v>
      </c>
      <c r="EB72" s="6">
        <v>0</v>
      </c>
      <c r="EC72" s="5">
        <v>0</v>
      </c>
      <c r="ED72" s="8">
        <v>0</v>
      </c>
      <c r="EE72" s="6">
        <f t="shared" si="198"/>
        <v>31</v>
      </c>
      <c r="EF72" s="8">
        <f t="shared" si="199"/>
        <v>272</v>
      </c>
    </row>
    <row r="73" spans="1:136" x14ac:dyDescent="0.3">
      <c r="A73" s="41">
        <v>2009</v>
      </c>
      <c r="B73" s="42" t="s">
        <v>4</v>
      </c>
      <c r="C73" s="6">
        <v>0</v>
      </c>
      <c r="D73" s="5">
        <v>0</v>
      </c>
      <c r="E73" s="8">
        <v>0</v>
      </c>
      <c r="F73" s="6">
        <v>0</v>
      </c>
      <c r="G73" s="5">
        <v>0</v>
      </c>
      <c r="H73" s="8">
        <v>0</v>
      </c>
      <c r="I73" s="6">
        <v>0</v>
      </c>
      <c r="J73" s="5">
        <v>0</v>
      </c>
      <c r="K73" s="8">
        <v>0</v>
      </c>
      <c r="L73" s="6">
        <v>0</v>
      </c>
      <c r="M73" s="5">
        <v>0</v>
      </c>
      <c r="N73" s="8">
        <v>0</v>
      </c>
      <c r="O73" s="6">
        <v>0</v>
      </c>
      <c r="P73" s="5">
        <v>0</v>
      </c>
      <c r="Q73" s="8">
        <v>0</v>
      </c>
      <c r="R73" s="6">
        <v>0</v>
      </c>
      <c r="S73" s="5">
        <v>0</v>
      </c>
      <c r="T73" s="8">
        <v>0</v>
      </c>
      <c r="U73" s="6">
        <v>0</v>
      </c>
      <c r="V73" s="5">
        <v>0</v>
      </c>
      <c r="W73" s="8">
        <v>0</v>
      </c>
      <c r="X73" s="6">
        <v>0</v>
      </c>
      <c r="Y73" s="5">
        <v>0</v>
      </c>
      <c r="Z73" s="8">
        <v>0</v>
      </c>
      <c r="AA73" s="6">
        <v>0</v>
      </c>
      <c r="AB73" s="5">
        <v>0</v>
      </c>
      <c r="AC73" s="8">
        <v>0</v>
      </c>
      <c r="AD73" s="6">
        <v>0</v>
      </c>
      <c r="AE73" s="5">
        <v>0</v>
      </c>
      <c r="AF73" s="8">
        <v>0</v>
      </c>
      <c r="AG73" s="6">
        <v>0</v>
      </c>
      <c r="AH73" s="5">
        <v>0</v>
      </c>
      <c r="AI73" s="8">
        <v>0</v>
      </c>
      <c r="AJ73" s="6">
        <v>0</v>
      </c>
      <c r="AK73" s="5">
        <v>0</v>
      </c>
      <c r="AL73" s="8">
        <v>0</v>
      </c>
      <c r="AM73" s="6">
        <v>0</v>
      </c>
      <c r="AN73" s="5">
        <v>0</v>
      </c>
      <c r="AO73" s="8">
        <f t="shared" si="194"/>
        <v>0</v>
      </c>
      <c r="AP73" s="6"/>
      <c r="AQ73" s="5"/>
      <c r="AR73" s="8"/>
      <c r="AS73" s="6">
        <v>0</v>
      </c>
      <c r="AT73" s="5">
        <v>0</v>
      </c>
      <c r="AU73" s="8">
        <v>0</v>
      </c>
      <c r="AV73" s="6">
        <v>0</v>
      </c>
      <c r="AW73" s="5">
        <v>0</v>
      </c>
      <c r="AX73" s="8">
        <v>0</v>
      </c>
      <c r="AY73" s="6">
        <v>1</v>
      </c>
      <c r="AZ73" s="5">
        <v>8</v>
      </c>
      <c r="BA73" s="8">
        <f t="shared" ref="BA73" si="202">AZ73/AY73*1000</f>
        <v>8000</v>
      </c>
      <c r="BB73" s="6">
        <v>0</v>
      </c>
      <c r="BC73" s="5">
        <v>0</v>
      </c>
      <c r="BD73" s="8">
        <v>0</v>
      </c>
      <c r="BE73" s="6">
        <v>0</v>
      </c>
      <c r="BF73" s="5">
        <v>0</v>
      </c>
      <c r="BG73" s="8">
        <v>0</v>
      </c>
      <c r="BH73" s="6">
        <v>0</v>
      </c>
      <c r="BI73" s="5">
        <v>0</v>
      </c>
      <c r="BJ73" s="8">
        <v>0</v>
      </c>
      <c r="BK73" s="6">
        <v>0</v>
      </c>
      <c r="BL73" s="5">
        <v>0</v>
      </c>
      <c r="BM73" s="8">
        <v>0</v>
      </c>
      <c r="BN73" s="6">
        <v>0</v>
      </c>
      <c r="BO73" s="5">
        <v>0</v>
      </c>
      <c r="BP73" s="8">
        <v>0</v>
      </c>
      <c r="BQ73" s="6">
        <v>0</v>
      </c>
      <c r="BR73" s="5">
        <v>0</v>
      </c>
      <c r="BS73" s="8">
        <v>0</v>
      </c>
      <c r="BT73" s="6">
        <v>0</v>
      </c>
      <c r="BU73" s="5">
        <v>0</v>
      </c>
      <c r="BV73" s="8">
        <v>0</v>
      </c>
      <c r="BW73" s="6">
        <v>0</v>
      </c>
      <c r="BX73" s="5">
        <v>0</v>
      </c>
      <c r="BY73" s="8">
        <v>0</v>
      </c>
      <c r="BZ73" s="6">
        <v>0</v>
      </c>
      <c r="CA73" s="5">
        <v>0</v>
      </c>
      <c r="CB73" s="8">
        <v>0</v>
      </c>
      <c r="CC73" s="6">
        <v>0</v>
      </c>
      <c r="CD73" s="5">
        <v>0</v>
      </c>
      <c r="CE73" s="8">
        <v>0</v>
      </c>
      <c r="CF73" s="6">
        <v>0</v>
      </c>
      <c r="CG73" s="5">
        <v>0</v>
      </c>
      <c r="CH73" s="8">
        <v>0</v>
      </c>
      <c r="CI73" s="6">
        <v>0</v>
      </c>
      <c r="CJ73" s="5">
        <v>0</v>
      </c>
      <c r="CK73" s="8">
        <v>0</v>
      </c>
      <c r="CL73" s="6">
        <v>0</v>
      </c>
      <c r="CM73" s="5">
        <v>0</v>
      </c>
      <c r="CN73" s="8">
        <f t="shared" si="195"/>
        <v>0</v>
      </c>
      <c r="CO73" s="6">
        <v>0</v>
      </c>
      <c r="CP73" s="5">
        <v>0</v>
      </c>
      <c r="CQ73" s="8">
        <v>0</v>
      </c>
      <c r="CR73" s="6">
        <v>0</v>
      </c>
      <c r="CS73" s="5">
        <v>0</v>
      </c>
      <c r="CT73" s="8">
        <v>0</v>
      </c>
      <c r="CU73" s="6">
        <v>0</v>
      </c>
      <c r="CV73" s="5">
        <v>0</v>
      </c>
      <c r="CW73" s="8">
        <v>0</v>
      </c>
      <c r="CX73" s="6">
        <v>0</v>
      </c>
      <c r="CY73" s="5">
        <v>0</v>
      </c>
      <c r="CZ73" s="8">
        <v>0</v>
      </c>
      <c r="DA73" s="6">
        <v>0</v>
      </c>
      <c r="DB73" s="5">
        <v>0</v>
      </c>
      <c r="DC73" s="8">
        <f t="shared" si="196"/>
        <v>0</v>
      </c>
      <c r="DD73" s="6">
        <v>0</v>
      </c>
      <c r="DE73" s="5">
        <v>0</v>
      </c>
      <c r="DF73" s="8">
        <v>0</v>
      </c>
      <c r="DG73" s="6">
        <v>0</v>
      </c>
      <c r="DH73" s="5">
        <v>0</v>
      </c>
      <c r="DI73" s="8">
        <v>0</v>
      </c>
      <c r="DJ73" s="6">
        <v>0</v>
      </c>
      <c r="DK73" s="5">
        <v>0</v>
      </c>
      <c r="DL73" s="8">
        <v>0</v>
      </c>
      <c r="DM73" s="6">
        <v>0</v>
      </c>
      <c r="DN73" s="5">
        <v>0</v>
      </c>
      <c r="DO73" s="8">
        <v>0</v>
      </c>
      <c r="DP73" s="6">
        <v>0</v>
      </c>
      <c r="DQ73" s="5">
        <v>0</v>
      </c>
      <c r="DR73" s="8">
        <v>0</v>
      </c>
      <c r="DS73" s="6">
        <v>0</v>
      </c>
      <c r="DT73" s="5">
        <v>0</v>
      </c>
      <c r="DU73" s="8">
        <v>0</v>
      </c>
      <c r="DV73" s="6">
        <v>1</v>
      </c>
      <c r="DW73" s="5">
        <v>3</v>
      </c>
      <c r="DX73" s="8">
        <f t="shared" ref="DX73:DX80" si="203">DW73/DV73*1000</f>
        <v>3000</v>
      </c>
      <c r="DY73" s="6">
        <v>3</v>
      </c>
      <c r="DZ73" s="5">
        <v>37</v>
      </c>
      <c r="EA73" s="8">
        <f t="shared" si="201"/>
        <v>12333.333333333334</v>
      </c>
      <c r="EB73" s="6">
        <v>5</v>
      </c>
      <c r="EC73" s="5">
        <v>96</v>
      </c>
      <c r="ED73" s="8">
        <f t="shared" si="197"/>
        <v>19200</v>
      </c>
      <c r="EE73" s="6">
        <f t="shared" si="198"/>
        <v>10</v>
      </c>
      <c r="EF73" s="8">
        <f t="shared" si="199"/>
        <v>144</v>
      </c>
    </row>
    <row r="74" spans="1:136" x14ac:dyDescent="0.3">
      <c r="A74" s="41">
        <v>2009</v>
      </c>
      <c r="B74" s="42" t="s">
        <v>5</v>
      </c>
      <c r="C74" s="6">
        <v>0</v>
      </c>
      <c r="D74" s="5">
        <v>0</v>
      </c>
      <c r="E74" s="8">
        <v>0</v>
      </c>
      <c r="F74" s="6">
        <v>0</v>
      </c>
      <c r="G74" s="5">
        <v>0</v>
      </c>
      <c r="H74" s="8">
        <v>0</v>
      </c>
      <c r="I74" s="6">
        <v>0</v>
      </c>
      <c r="J74" s="5">
        <v>0</v>
      </c>
      <c r="K74" s="8">
        <v>0</v>
      </c>
      <c r="L74" s="6">
        <v>0</v>
      </c>
      <c r="M74" s="5">
        <v>0</v>
      </c>
      <c r="N74" s="8">
        <v>0</v>
      </c>
      <c r="O74" s="6">
        <v>0</v>
      </c>
      <c r="P74" s="5">
        <v>0</v>
      </c>
      <c r="Q74" s="8">
        <v>0</v>
      </c>
      <c r="R74" s="6">
        <v>0</v>
      </c>
      <c r="S74" s="5">
        <v>0</v>
      </c>
      <c r="T74" s="8">
        <v>0</v>
      </c>
      <c r="U74" s="6">
        <v>0</v>
      </c>
      <c r="V74" s="5">
        <v>0</v>
      </c>
      <c r="W74" s="8">
        <v>0</v>
      </c>
      <c r="X74" s="6">
        <v>0</v>
      </c>
      <c r="Y74" s="5">
        <v>0</v>
      </c>
      <c r="Z74" s="8">
        <v>0</v>
      </c>
      <c r="AA74" s="6">
        <v>0</v>
      </c>
      <c r="AB74" s="5">
        <v>0</v>
      </c>
      <c r="AC74" s="8">
        <v>0</v>
      </c>
      <c r="AD74" s="6">
        <v>0</v>
      </c>
      <c r="AE74" s="5">
        <v>0</v>
      </c>
      <c r="AF74" s="8">
        <v>0</v>
      </c>
      <c r="AG74" s="6">
        <v>0</v>
      </c>
      <c r="AH74" s="5">
        <v>0</v>
      </c>
      <c r="AI74" s="8">
        <v>0</v>
      </c>
      <c r="AJ74" s="6">
        <v>0</v>
      </c>
      <c r="AK74" s="5">
        <v>0</v>
      </c>
      <c r="AL74" s="8">
        <v>0</v>
      </c>
      <c r="AM74" s="6">
        <v>0</v>
      </c>
      <c r="AN74" s="5">
        <v>0</v>
      </c>
      <c r="AO74" s="8">
        <f t="shared" si="194"/>
        <v>0</v>
      </c>
      <c r="AP74" s="6"/>
      <c r="AQ74" s="5"/>
      <c r="AR74" s="8"/>
      <c r="AS74" s="6">
        <v>0</v>
      </c>
      <c r="AT74" s="5">
        <v>0</v>
      </c>
      <c r="AU74" s="8">
        <v>0</v>
      </c>
      <c r="AV74" s="6">
        <v>0</v>
      </c>
      <c r="AW74" s="5">
        <v>0</v>
      </c>
      <c r="AX74" s="8">
        <v>0</v>
      </c>
      <c r="AY74" s="6">
        <v>0</v>
      </c>
      <c r="AZ74" s="5">
        <v>0</v>
      </c>
      <c r="BA74" s="8">
        <v>0</v>
      </c>
      <c r="BB74" s="6">
        <v>0</v>
      </c>
      <c r="BC74" s="5">
        <v>0</v>
      </c>
      <c r="BD74" s="8">
        <v>0</v>
      </c>
      <c r="BE74" s="6">
        <v>0</v>
      </c>
      <c r="BF74" s="5">
        <v>0</v>
      </c>
      <c r="BG74" s="8">
        <v>0</v>
      </c>
      <c r="BH74" s="6">
        <v>0</v>
      </c>
      <c r="BI74" s="5">
        <v>0</v>
      </c>
      <c r="BJ74" s="8">
        <v>0</v>
      </c>
      <c r="BK74" s="6">
        <v>0</v>
      </c>
      <c r="BL74" s="5">
        <v>0</v>
      </c>
      <c r="BM74" s="8">
        <v>0</v>
      </c>
      <c r="BN74" s="6">
        <v>30</v>
      </c>
      <c r="BO74" s="5">
        <v>255</v>
      </c>
      <c r="BP74" s="8">
        <f t="shared" ref="BP74:BP79" si="204">BO74/BN74*1000</f>
        <v>8500</v>
      </c>
      <c r="BQ74" s="6">
        <v>0</v>
      </c>
      <c r="BR74" s="5">
        <v>0</v>
      </c>
      <c r="BS74" s="8">
        <v>0</v>
      </c>
      <c r="BT74" s="6">
        <v>0</v>
      </c>
      <c r="BU74" s="5">
        <v>0</v>
      </c>
      <c r="BV74" s="8">
        <v>0</v>
      </c>
      <c r="BW74" s="6">
        <v>0</v>
      </c>
      <c r="BX74" s="5">
        <v>0</v>
      </c>
      <c r="BY74" s="8">
        <v>0</v>
      </c>
      <c r="BZ74" s="6">
        <v>0</v>
      </c>
      <c r="CA74" s="5">
        <v>0</v>
      </c>
      <c r="CB74" s="8">
        <v>0</v>
      </c>
      <c r="CC74" s="6">
        <v>0</v>
      </c>
      <c r="CD74" s="5">
        <v>0</v>
      </c>
      <c r="CE74" s="8">
        <v>0</v>
      </c>
      <c r="CF74" s="6">
        <v>0</v>
      </c>
      <c r="CG74" s="5">
        <v>0</v>
      </c>
      <c r="CH74" s="8">
        <v>0</v>
      </c>
      <c r="CI74" s="6">
        <v>0</v>
      </c>
      <c r="CJ74" s="5">
        <v>0</v>
      </c>
      <c r="CK74" s="8">
        <v>0</v>
      </c>
      <c r="CL74" s="6">
        <v>0</v>
      </c>
      <c r="CM74" s="5">
        <v>0</v>
      </c>
      <c r="CN74" s="8">
        <f t="shared" si="195"/>
        <v>0</v>
      </c>
      <c r="CO74" s="6">
        <v>0</v>
      </c>
      <c r="CP74" s="5">
        <v>0</v>
      </c>
      <c r="CQ74" s="8">
        <v>0</v>
      </c>
      <c r="CR74" s="6">
        <v>0</v>
      </c>
      <c r="CS74" s="5">
        <v>0</v>
      </c>
      <c r="CT74" s="8">
        <v>0</v>
      </c>
      <c r="CU74" s="6">
        <v>0</v>
      </c>
      <c r="CV74" s="5">
        <v>0</v>
      </c>
      <c r="CW74" s="8">
        <v>0</v>
      </c>
      <c r="CX74" s="6">
        <v>0</v>
      </c>
      <c r="CY74" s="5">
        <v>0</v>
      </c>
      <c r="CZ74" s="8">
        <v>0</v>
      </c>
      <c r="DA74" s="6">
        <v>0</v>
      </c>
      <c r="DB74" s="5">
        <v>0</v>
      </c>
      <c r="DC74" s="8">
        <f t="shared" si="196"/>
        <v>0</v>
      </c>
      <c r="DD74" s="6">
        <v>0</v>
      </c>
      <c r="DE74" s="5">
        <v>0</v>
      </c>
      <c r="DF74" s="8">
        <v>0</v>
      </c>
      <c r="DG74" s="6">
        <v>0</v>
      </c>
      <c r="DH74" s="5">
        <v>0</v>
      </c>
      <c r="DI74" s="8">
        <v>0</v>
      </c>
      <c r="DJ74" s="6">
        <v>0</v>
      </c>
      <c r="DK74" s="5">
        <v>0</v>
      </c>
      <c r="DL74" s="8">
        <v>0</v>
      </c>
      <c r="DM74" s="6">
        <v>0</v>
      </c>
      <c r="DN74" s="5">
        <v>0</v>
      </c>
      <c r="DO74" s="8">
        <v>0</v>
      </c>
      <c r="DP74" s="6">
        <v>0</v>
      </c>
      <c r="DQ74" s="5">
        <v>0</v>
      </c>
      <c r="DR74" s="8">
        <v>0</v>
      </c>
      <c r="DS74" s="6">
        <v>0</v>
      </c>
      <c r="DT74" s="5">
        <v>0</v>
      </c>
      <c r="DU74" s="8">
        <v>0</v>
      </c>
      <c r="DV74" s="6">
        <v>0</v>
      </c>
      <c r="DW74" s="5">
        <v>0</v>
      </c>
      <c r="DX74" s="8">
        <v>0</v>
      </c>
      <c r="DY74" s="6">
        <v>3</v>
      </c>
      <c r="DZ74" s="5">
        <v>27</v>
      </c>
      <c r="EA74" s="8">
        <f t="shared" si="201"/>
        <v>9000</v>
      </c>
      <c r="EB74" s="6">
        <v>1</v>
      </c>
      <c r="EC74" s="5">
        <v>25</v>
      </c>
      <c r="ED74" s="8">
        <f t="shared" si="197"/>
        <v>25000</v>
      </c>
      <c r="EE74" s="6">
        <f t="shared" si="198"/>
        <v>34</v>
      </c>
      <c r="EF74" s="8">
        <f t="shared" si="199"/>
        <v>307</v>
      </c>
    </row>
    <row r="75" spans="1:136" x14ac:dyDescent="0.3">
      <c r="A75" s="41">
        <v>2009</v>
      </c>
      <c r="B75" s="42" t="s">
        <v>6</v>
      </c>
      <c r="C75" s="6">
        <v>0</v>
      </c>
      <c r="D75" s="5">
        <v>0</v>
      </c>
      <c r="E75" s="8">
        <v>0</v>
      </c>
      <c r="F75" s="6">
        <v>0</v>
      </c>
      <c r="G75" s="5">
        <v>0</v>
      </c>
      <c r="H75" s="8">
        <v>0</v>
      </c>
      <c r="I75" s="6">
        <v>0</v>
      </c>
      <c r="J75" s="5">
        <v>0</v>
      </c>
      <c r="K75" s="8">
        <v>0</v>
      </c>
      <c r="L75" s="6">
        <v>0</v>
      </c>
      <c r="M75" s="5">
        <v>0</v>
      </c>
      <c r="N75" s="8">
        <v>0</v>
      </c>
      <c r="O75" s="6">
        <v>0</v>
      </c>
      <c r="P75" s="5">
        <v>0</v>
      </c>
      <c r="Q75" s="8">
        <v>0</v>
      </c>
      <c r="R75" s="6">
        <v>0</v>
      </c>
      <c r="S75" s="5">
        <v>0</v>
      </c>
      <c r="T75" s="8">
        <v>0</v>
      </c>
      <c r="U75" s="6">
        <v>0</v>
      </c>
      <c r="V75" s="5">
        <v>0</v>
      </c>
      <c r="W75" s="8">
        <v>0</v>
      </c>
      <c r="X75" s="6">
        <v>0</v>
      </c>
      <c r="Y75" s="5">
        <v>0</v>
      </c>
      <c r="Z75" s="8">
        <v>0</v>
      </c>
      <c r="AA75" s="6">
        <v>0</v>
      </c>
      <c r="AB75" s="5">
        <v>0</v>
      </c>
      <c r="AC75" s="8">
        <v>0</v>
      </c>
      <c r="AD75" s="6">
        <v>0</v>
      </c>
      <c r="AE75" s="5">
        <v>0</v>
      </c>
      <c r="AF75" s="8">
        <v>0</v>
      </c>
      <c r="AG75" s="6">
        <v>0</v>
      </c>
      <c r="AH75" s="5">
        <v>0</v>
      </c>
      <c r="AI75" s="8">
        <v>0</v>
      </c>
      <c r="AJ75" s="6">
        <v>0</v>
      </c>
      <c r="AK75" s="5">
        <v>0</v>
      </c>
      <c r="AL75" s="8">
        <v>0</v>
      </c>
      <c r="AM75" s="6">
        <v>0</v>
      </c>
      <c r="AN75" s="5">
        <v>0</v>
      </c>
      <c r="AO75" s="8">
        <f t="shared" si="194"/>
        <v>0</v>
      </c>
      <c r="AP75" s="6"/>
      <c r="AQ75" s="5"/>
      <c r="AR75" s="8"/>
      <c r="AS75" s="6">
        <v>0</v>
      </c>
      <c r="AT75" s="5">
        <v>0</v>
      </c>
      <c r="AU75" s="8">
        <v>0</v>
      </c>
      <c r="AV75" s="6">
        <v>0</v>
      </c>
      <c r="AW75" s="5">
        <v>0</v>
      </c>
      <c r="AX75" s="8">
        <v>0</v>
      </c>
      <c r="AY75" s="6">
        <v>0</v>
      </c>
      <c r="AZ75" s="5">
        <v>0</v>
      </c>
      <c r="BA75" s="8">
        <v>0</v>
      </c>
      <c r="BB75" s="6">
        <v>0</v>
      </c>
      <c r="BC75" s="5">
        <v>0</v>
      </c>
      <c r="BD75" s="8">
        <v>0</v>
      </c>
      <c r="BE75" s="6">
        <v>0</v>
      </c>
      <c r="BF75" s="5">
        <v>0</v>
      </c>
      <c r="BG75" s="8">
        <v>0</v>
      </c>
      <c r="BH75" s="6">
        <v>0</v>
      </c>
      <c r="BI75" s="5">
        <v>0</v>
      </c>
      <c r="BJ75" s="8">
        <v>0</v>
      </c>
      <c r="BK75" s="6">
        <v>0</v>
      </c>
      <c r="BL75" s="5">
        <v>0</v>
      </c>
      <c r="BM75" s="8">
        <v>0</v>
      </c>
      <c r="BN75" s="6">
        <v>0</v>
      </c>
      <c r="BO75" s="5">
        <v>0</v>
      </c>
      <c r="BP75" s="8">
        <v>0</v>
      </c>
      <c r="BQ75" s="6">
        <v>0</v>
      </c>
      <c r="BR75" s="5">
        <v>0</v>
      </c>
      <c r="BS75" s="8">
        <v>0</v>
      </c>
      <c r="BT75" s="6">
        <v>0</v>
      </c>
      <c r="BU75" s="5">
        <v>0</v>
      </c>
      <c r="BV75" s="8">
        <v>0</v>
      </c>
      <c r="BW75" s="6">
        <v>0</v>
      </c>
      <c r="BX75" s="5">
        <v>0</v>
      </c>
      <c r="BY75" s="8">
        <v>0</v>
      </c>
      <c r="BZ75" s="6">
        <v>0</v>
      </c>
      <c r="CA75" s="5">
        <v>0</v>
      </c>
      <c r="CB75" s="8">
        <v>0</v>
      </c>
      <c r="CC75" s="6">
        <v>0</v>
      </c>
      <c r="CD75" s="5">
        <v>0</v>
      </c>
      <c r="CE75" s="8">
        <v>0</v>
      </c>
      <c r="CF75" s="6">
        <v>0</v>
      </c>
      <c r="CG75" s="5">
        <v>0</v>
      </c>
      <c r="CH75" s="8">
        <v>0</v>
      </c>
      <c r="CI75" s="6">
        <v>0</v>
      </c>
      <c r="CJ75" s="5">
        <v>0</v>
      </c>
      <c r="CK75" s="8">
        <v>0</v>
      </c>
      <c r="CL75" s="6">
        <v>0</v>
      </c>
      <c r="CM75" s="5">
        <v>0</v>
      </c>
      <c r="CN75" s="8">
        <f t="shared" si="195"/>
        <v>0</v>
      </c>
      <c r="CO75" s="6">
        <v>0</v>
      </c>
      <c r="CP75" s="5">
        <v>0</v>
      </c>
      <c r="CQ75" s="8">
        <v>0</v>
      </c>
      <c r="CR75" s="6">
        <v>0</v>
      </c>
      <c r="CS75" s="5">
        <v>0</v>
      </c>
      <c r="CT75" s="8">
        <v>0</v>
      </c>
      <c r="CU75" s="6">
        <v>0</v>
      </c>
      <c r="CV75" s="5">
        <v>0</v>
      </c>
      <c r="CW75" s="8">
        <v>0</v>
      </c>
      <c r="CX75" s="6">
        <v>0</v>
      </c>
      <c r="CY75" s="5">
        <v>0</v>
      </c>
      <c r="CZ75" s="8">
        <v>0</v>
      </c>
      <c r="DA75" s="6">
        <v>0</v>
      </c>
      <c r="DB75" s="5">
        <v>0</v>
      </c>
      <c r="DC75" s="8">
        <f t="shared" si="196"/>
        <v>0</v>
      </c>
      <c r="DD75" s="6">
        <v>0</v>
      </c>
      <c r="DE75" s="5">
        <v>0</v>
      </c>
      <c r="DF75" s="8">
        <v>0</v>
      </c>
      <c r="DG75" s="6">
        <v>0</v>
      </c>
      <c r="DH75" s="5">
        <v>0</v>
      </c>
      <c r="DI75" s="8">
        <v>0</v>
      </c>
      <c r="DJ75" s="6">
        <v>0</v>
      </c>
      <c r="DK75" s="5">
        <v>0</v>
      </c>
      <c r="DL75" s="8">
        <v>0</v>
      </c>
      <c r="DM75" s="6">
        <v>0</v>
      </c>
      <c r="DN75" s="5">
        <v>0</v>
      </c>
      <c r="DO75" s="8">
        <v>0</v>
      </c>
      <c r="DP75" s="6">
        <v>0</v>
      </c>
      <c r="DQ75" s="5">
        <v>0</v>
      </c>
      <c r="DR75" s="8">
        <v>0</v>
      </c>
      <c r="DS75" s="6">
        <v>0</v>
      </c>
      <c r="DT75" s="5">
        <v>0</v>
      </c>
      <c r="DU75" s="8">
        <v>0</v>
      </c>
      <c r="DV75" s="6">
        <v>0</v>
      </c>
      <c r="DW75" s="5">
        <v>0</v>
      </c>
      <c r="DX75" s="8">
        <v>0</v>
      </c>
      <c r="DY75" s="6">
        <v>2</v>
      </c>
      <c r="DZ75" s="5">
        <v>32</v>
      </c>
      <c r="EA75" s="8">
        <f t="shared" si="201"/>
        <v>16000</v>
      </c>
      <c r="EB75" s="6">
        <v>0</v>
      </c>
      <c r="EC75" s="5">
        <v>0</v>
      </c>
      <c r="ED75" s="8">
        <v>0</v>
      </c>
      <c r="EE75" s="6">
        <f t="shared" si="198"/>
        <v>2</v>
      </c>
      <c r="EF75" s="8">
        <f t="shared" si="199"/>
        <v>32</v>
      </c>
    </row>
    <row r="76" spans="1:136" x14ac:dyDescent="0.3">
      <c r="A76" s="41">
        <v>2009</v>
      </c>
      <c r="B76" s="42" t="s">
        <v>7</v>
      </c>
      <c r="C76" s="6">
        <v>0</v>
      </c>
      <c r="D76" s="5">
        <v>0</v>
      </c>
      <c r="E76" s="8">
        <v>0</v>
      </c>
      <c r="F76" s="6">
        <v>0</v>
      </c>
      <c r="G76" s="5">
        <v>0</v>
      </c>
      <c r="H76" s="8">
        <v>0</v>
      </c>
      <c r="I76" s="6">
        <v>0</v>
      </c>
      <c r="J76" s="5">
        <v>0</v>
      </c>
      <c r="K76" s="8">
        <v>0</v>
      </c>
      <c r="L76" s="6">
        <v>0</v>
      </c>
      <c r="M76" s="5">
        <v>0</v>
      </c>
      <c r="N76" s="8">
        <v>0</v>
      </c>
      <c r="O76" s="6">
        <v>0</v>
      </c>
      <c r="P76" s="5">
        <v>0</v>
      </c>
      <c r="Q76" s="8">
        <v>0</v>
      </c>
      <c r="R76" s="6">
        <v>0</v>
      </c>
      <c r="S76" s="5">
        <v>0</v>
      </c>
      <c r="T76" s="8">
        <v>0</v>
      </c>
      <c r="U76" s="6">
        <v>0</v>
      </c>
      <c r="V76" s="5">
        <v>0</v>
      </c>
      <c r="W76" s="8">
        <v>0</v>
      </c>
      <c r="X76" s="6">
        <v>0</v>
      </c>
      <c r="Y76" s="5">
        <v>0</v>
      </c>
      <c r="Z76" s="8">
        <v>0</v>
      </c>
      <c r="AA76" s="6">
        <v>0</v>
      </c>
      <c r="AB76" s="5">
        <v>0</v>
      </c>
      <c r="AC76" s="8">
        <v>0</v>
      </c>
      <c r="AD76" s="6">
        <v>0</v>
      </c>
      <c r="AE76" s="5">
        <v>0</v>
      </c>
      <c r="AF76" s="8">
        <v>0</v>
      </c>
      <c r="AG76" s="6">
        <v>0</v>
      </c>
      <c r="AH76" s="5">
        <v>0</v>
      </c>
      <c r="AI76" s="8">
        <v>0</v>
      </c>
      <c r="AJ76" s="6">
        <v>0</v>
      </c>
      <c r="AK76" s="5">
        <v>0</v>
      </c>
      <c r="AL76" s="8">
        <v>0</v>
      </c>
      <c r="AM76" s="6">
        <v>0</v>
      </c>
      <c r="AN76" s="5">
        <v>0</v>
      </c>
      <c r="AO76" s="8">
        <f t="shared" si="194"/>
        <v>0</v>
      </c>
      <c r="AP76" s="6"/>
      <c r="AQ76" s="5"/>
      <c r="AR76" s="8"/>
      <c r="AS76" s="6">
        <v>0</v>
      </c>
      <c r="AT76" s="5">
        <v>0</v>
      </c>
      <c r="AU76" s="8">
        <v>0</v>
      </c>
      <c r="AV76" s="6">
        <v>0</v>
      </c>
      <c r="AW76" s="5">
        <v>0</v>
      </c>
      <c r="AX76" s="8">
        <v>0</v>
      </c>
      <c r="AY76" s="6">
        <v>0</v>
      </c>
      <c r="AZ76" s="5">
        <v>0</v>
      </c>
      <c r="BA76" s="8">
        <v>0</v>
      </c>
      <c r="BB76" s="6">
        <v>0</v>
      </c>
      <c r="BC76" s="5">
        <v>0</v>
      </c>
      <c r="BD76" s="8">
        <v>0</v>
      </c>
      <c r="BE76" s="6">
        <v>0</v>
      </c>
      <c r="BF76" s="5">
        <v>0</v>
      </c>
      <c r="BG76" s="8">
        <v>0</v>
      </c>
      <c r="BH76" s="6">
        <v>0</v>
      </c>
      <c r="BI76" s="5">
        <v>0</v>
      </c>
      <c r="BJ76" s="8">
        <v>0</v>
      </c>
      <c r="BK76" s="6">
        <v>0</v>
      </c>
      <c r="BL76" s="5">
        <v>0</v>
      </c>
      <c r="BM76" s="8">
        <v>0</v>
      </c>
      <c r="BN76" s="6">
        <v>0</v>
      </c>
      <c r="BO76" s="5">
        <v>0</v>
      </c>
      <c r="BP76" s="8">
        <v>0</v>
      </c>
      <c r="BQ76" s="6">
        <v>0</v>
      </c>
      <c r="BR76" s="5">
        <v>0</v>
      </c>
      <c r="BS76" s="8">
        <v>0</v>
      </c>
      <c r="BT76" s="6">
        <v>0</v>
      </c>
      <c r="BU76" s="5">
        <v>0</v>
      </c>
      <c r="BV76" s="8">
        <v>0</v>
      </c>
      <c r="BW76" s="6">
        <v>0</v>
      </c>
      <c r="BX76" s="5">
        <v>0</v>
      </c>
      <c r="BY76" s="8">
        <v>0</v>
      </c>
      <c r="BZ76" s="6">
        <v>0</v>
      </c>
      <c r="CA76" s="5">
        <v>0</v>
      </c>
      <c r="CB76" s="8">
        <v>0</v>
      </c>
      <c r="CC76" s="6">
        <v>0</v>
      </c>
      <c r="CD76" s="5">
        <v>0</v>
      </c>
      <c r="CE76" s="8">
        <v>0</v>
      </c>
      <c r="CF76" s="6">
        <v>0</v>
      </c>
      <c r="CG76" s="5">
        <v>0</v>
      </c>
      <c r="CH76" s="8">
        <v>0</v>
      </c>
      <c r="CI76" s="6">
        <v>0</v>
      </c>
      <c r="CJ76" s="5">
        <v>0</v>
      </c>
      <c r="CK76" s="8">
        <v>0</v>
      </c>
      <c r="CL76" s="6">
        <v>0</v>
      </c>
      <c r="CM76" s="5">
        <v>0</v>
      </c>
      <c r="CN76" s="8">
        <f t="shared" si="195"/>
        <v>0</v>
      </c>
      <c r="CO76" s="6">
        <v>0</v>
      </c>
      <c r="CP76" s="5">
        <v>0</v>
      </c>
      <c r="CQ76" s="8">
        <v>0</v>
      </c>
      <c r="CR76" s="6">
        <v>0</v>
      </c>
      <c r="CS76" s="5">
        <v>0</v>
      </c>
      <c r="CT76" s="8">
        <v>0</v>
      </c>
      <c r="CU76" s="6">
        <v>0</v>
      </c>
      <c r="CV76" s="5">
        <v>0</v>
      </c>
      <c r="CW76" s="8">
        <v>0</v>
      </c>
      <c r="CX76" s="6">
        <v>0</v>
      </c>
      <c r="CY76" s="5">
        <v>0</v>
      </c>
      <c r="CZ76" s="8">
        <v>0</v>
      </c>
      <c r="DA76" s="6">
        <v>0</v>
      </c>
      <c r="DB76" s="5">
        <v>0</v>
      </c>
      <c r="DC76" s="8">
        <f t="shared" si="196"/>
        <v>0</v>
      </c>
      <c r="DD76" s="6">
        <v>0</v>
      </c>
      <c r="DE76" s="5">
        <v>0</v>
      </c>
      <c r="DF76" s="8">
        <v>0</v>
      </c>
      <c r="DG76" s="6">
        <v>0</v>
      </c>
      <c r="DH76" s="5">
        <v>0</v>
      </c>
      <c r="DI76" s="8">
        <v>0</v>
      </c>
      <c r="DJ76" s="6">
        <v>0</v>
      </c>
      <c r="DK76" s="5">
        <v>0</v>
      </c>
      <c r="DL76" s="8">
        <v>0</v>
      </c>
      <c r="DM76" s="6">
        <v>0</v>
      </c>
      <c r="DN76" s="5">
        <v>0</v>
      </c>
      <c r="DO76" s="8">
        <v>0</v>
      </c>
      <c r="DP76" s="6">
        <v>0</v>
      </c>
      <c r="DQ76" s="5">
        <v>0</v>
      </c>
      <c r="DR76" s="8">
        <v>0</v>
      </c>
      <c r="DS76" s="6">
        <v>0</v>
      </c>
      <c r="DT76" s="5">
        <v>0</v>
      </c>
      <c r="DU76" s="8">
        <f t="shared" ref="DU76:DU82" si="205">IF(DS76=0,0,DT76/DS76*1000)</f>
        <v>0</v>
      </c>
      <c r="DV76" s="6">
        <v>0</v>
      </c>
      <c r="DW76" s="5">
        <v>0</v>
      </c>
      <c r="DX76" s="8">
        <v>0</v>
      </c>
      <c r="DY76" s="6">
        <v>0</v>
      </c>
      <c r="DZ76" s="5">
        <v>0</v>
      </c>
      <c r="EA76" s="8">
        <v>0</v>
      </c>
      <c r="EB76" s="6">
        <v>19</v>
      </c>
      <c r="EC76" s="5">
        <v>108</v>
      </c>
      <c r="ED76" s="8">
        <f t="shared" si="197"/>
        <v>5684.2105263157891</v>
      </c>
      <c r="EE76" s="6">
        <f t="shared" si="198"/>
        <v>19</v>
      </c>
      <c r="EF76" s="8">
        <f t="shared" si="199"/>
        <v>108</v>
      </c>
    </row>
    <row r="77" spans="1:136" x14ac:dyDescent="0.3">
      <c r="A77" s="41">
        <v>2009</v>
      </c>
      <c r="B77" s="42" t="s">
        <v>8</v>
      </c>
      <c r="C77" s="6">
        <v>0</v>
      </c>
      <c r="D77" s="5">
        <v>0</v>
      </c>
      <c r="E77" s="8">
        <v>0</v>
      </c>
      <c r="F77" s="6">
        <v>0</v>
      </c>
      <c r="G77" s="5">
        <v>0</v>
      </c>
      <c r="H77" s="8">
        <v>0</v>
      </c>
      <c r="I77" s="6">
        <v>0</v>
      </c>
      <c r="J77" s="5">
        <v>0</v>
      </c>
      <c r="K77" s="8">
        <v>0</v>
      </c>
      <c r="L77" s="6">
        <v>0</v>
      </c>
      <c r="M77" s="5">
        <v>0</v>
      </c>
      <c r="N77" s="8">
        <v>0</v>
      </c>
      <c r="O77" s="6">
        <v>0</v>
      </c>
      <c r="P77" s="5">
        <v>0</v>
      </c>
      <c r="Q77" s="8">
        <v>0</v>
      </c>
      <c r="R77" s="6">
        <v>0</v>
      </c>
      <c r="S77" s="5">
        <v>0</v>
      </c>
      <c r="T77" s="8">
        <v>0</v>
      </c>
      <c r="U77" s="6">
        <v>0</v>
      </c>
      <c r="V77" s="5">
        <v>0</v>
      </c>
      <c r="W77" s="8">
        <v>0</v>
      </c>
      <c r="X77" s="6">
        <v>0</v>
      </c>
      <c r="Y77" s="5">
        <v>0</v>
      </c>
      <c r="Z77" s="8">
        <v>0</v>
      </c>
      <c r="AA77" s="6">
        <v>0</v>
      </c>
      <c r="AB77" s="5">
        <v>0</v>
      </c>
      <c r="AC77" s="8">
        <v>0</v>
      </c>
      <c r="AD77" s="6">
        <v>0</v>
      </c>
      <c r="AE77" s="5">
        <v>0</v>
      </c>
      <c r="AF77" s="8">
        <v>0</v>
      </c>
      <c r="AG77" s="6">
        <v>0</v>
      </c>
      <c r="AH77" s="5">
        <v>0</v>
      </c>
      <c r="AI77" s="8">
        <v>0</v>
      </c>
      <c r="AJ77" s="6">
        <v>0</v>
      </c>
      <c r="AK77" s="5">
        <v>0</v>
      </c>
      <c r="AL77" s="8">
        <v>0</v>
      </c>
      <c r="AM77" s="6">
        <v>0</v>
      </c>
      <c r="AN77" s="5">
        <v>0</v>
      </c>
      <c r="AO77" s="8">
        <f t="shared" si="194"/>
        <v>0</v>
      </c>
      <c r="AP77" s="6"/>
      <c r="AQ77" s="5"/>
      <c r="AR77" s="8"/>
      <c r="AS77" s="6">
        <v>0</v>
      </c>
      <c r="AT77" s="5">
        <v>0</v>
      </c>
      <c r="AU77" s="8">
        <v>0</v>
      </c>
      <c r="AV77" s="6">
        <v>0</v>
      </c>
      <c r="AW77" s="5">
        <v>0</v>
      </c>
      <c r="AX77" s="8">
        <v>0</v>
      </c>
      <c r="AY77" s="6">
        <v>0</v>
      </c>
      <c r="AZ77" s="5">
        <v>0</v>
      </c>
      <c r="BA77" s="8">
        <v>0</v>
      </c>
      <c r="BB77" s="6">
        <v>0</v>
      </c>
      <c r="BC77" s="5">
        <v>0</v>
      </c>
      <c r="BD77" s="8">
        <v>0</v>
      </c>
      <c r="BE77" s="6">
        <v>0</v>
      </c>
      <c r="BF77" s="5">
        <v>0</v>
      </c>
      <c r="BG77" s="8">
        <v>0</v>
      </c>
      <c r="BH77" s="6">
        <v>0</v>
      </c>
      <c r="BI77" s="5">
        <v>0</v>
      </c>
      <c r="BJ77" s="8">
        <v>0</v>
      </c>
      <c r="BK77" s="6">
        <v>0</v>
      </c>
      <c r="BL77" s="5">
        <v>0</v>
      </c>
      <c r="BM77" s="8">
        <v>0</v>
      </c>
      <c r="BN77" s="6">
        <v>0</v>
      </c>
      <c r="BO77" s="5">
        <v>0</v>
      </c>
      <c r="BP77" s="8">
        <v>0</v>
      </c>
      <c r="BQ77" s="6">
        <v>0</v>
      </c>
      <c r="BR77" s="5">
        <v>0</v>
      </c>
      <c r="BS77" s="8">
        <v>0</v>
      </c>
      <c r="BT77" s="6">
        <v>0</v>
      </c>
      <c r="BU77" s="5">
        <v>0</v>
      </c>
      <c r="BV77" s="8">
        <v>0</v>
      </c>
      <c r="BW77" s="6">
        <v>3</v>
      </c>
      <c r="BX77" s="5">
        <v>21</v>
      </c>
      <c r="BY77" s="8">
        <f t="shared" ref="BY77:BY82" si="206">BX77/BW77*1000</f>
        <v>7000</v>
      </c>
      <c r="BZ77" s="6">
        <v>0</v>
      </c>
      <c r="CA77" s="5">
        <v>0</v>
      </c>
      <c r="CB77" s="8">
        <v>0</v>
      </c>
      <c r="CC77" s="6">
        <v>0</v>
      </c>
      <c r="CD77" s="5">
        <v>0</v>
      </c>
      <c r="CE77" s="8">
        <v>0</v>
      </c>
      <c r="CF77" s="6">
        <v>0</v>
      </c>
      <c r="CG77" s="5">
        <v>0</v>
      </c>
      <c r="CH77" s="8">
        <v>0</v>
      </c>
      <c r="CI77" s="6">
        <v>0</v>
      </c>
      <c r="CJ77" s="5">
        <v>0</v>
      </c>
      <c r="CK77" s="8">
        <v>0</v>
      </c>
      <c r="CL77" s="6">
        <v>0</v>
      </c>
      <c r="CM77" s="5">
        <v>0</v>
      </c>
      <c r="CN77" s="8">
        <f t="shared" si="195"/>
        <v>0</v>
      </c>
      <c r="CO77" s="6">
        <v>0</v>
      </c>
      <c r="CP77" s="5">
        <v>0</v>
      </c>
      <c r="CQ77" s="8">
        <v>0</v>
      </c>
      <c r="CR77" s="6">
        <v>0</v>
      </c>
      <c r="CS77" s="5">
        <v>0</v>
      </c>
      <c r="CT77" s="8">
        <v>0</v>
      </c>
      <c r="CU77" s="6">
        <v>0</v>
      </c>
      <c r="CV77" s="5">
        <v>0</v>
      </c>
      <c r="CW77" s="8">
        <v>0</v>
      </c>
      <c r="CX77" s="6">
        <v>0</v>
      </c>
      <c r="CY77" s="5">
        <v>0</v>
      </c>
      <c r="CZ77" s="8">
        <v>0</v>
      </c>
      <c r="DA77" s="6">
        <v>0</v>
      </c>
      <c r="DB77" s="5">
        <v>0</v>
      </c>
      <c r="DC77" s="8">
        <f t="shared" si="196"/>
        <v>0</v>
      </c>
      <c r="DD77" s="6">
        <v>0</v>
      </c>
      <c r="DE77" s="5">
        <v>0</v>
      </c>
      <c r="DF77" s="8">
        <v>0</v>
      </c>
      <c r="DG77" s="6">
        <v>0</v>
      </c>
      <c r="DH77" s="5">
        <v>0</v>
      </c>
      <c r="DI77" s="8">
        <v>0</v>
      </c>
      <c r="DJ77" s="6">
        <v>0</v>
      </c>
      <c r="DK77" s="5">
        <v>0</v>
      </c>
      <c r="DL77" s="8">
        <v>0</v>
      </c>
      <c r="DM77" s="6">
        <v>0</v>
      </c>
      <c r="DN77" s="5">
        <v>0</v>
      </c>
      <c r="DO77" s="8">
        <v>0</v>
      </c>
      <c r="DP77" s="6">
        <v>0</v>
      </c>
      <c r="DQ77" s="5">
        <v>0</v>
      </c>
      <c r="DR77" s="8">
        <v>0</v>
      </c>
      <c r="DS77" s="6">
        <v>0</v>
      </c>
      <c r="DT77" s="5">
        <v>0</v>
      </c>
      <c r="DU77" s="8">
        <f t="shared" si="205"/>
        <v>0</v>
      </c>
      <c r="DV77" s="6">
        <v>1</v>
      </c>
      <c r="DW77" s="5">
        <v>12</v>
      </c>
      <c r="DX77" s="8">
        <f>DW77/DV77*1000</f>
        <v>12000</v>
      </c>
      <c r="DY77" s="6">
        <v>4</v>
      </c>
      <c r="DZ77" s="5">
        <v>47</v>
      </c>
      <c r="EA77" s="8">
        <f t="shared" si="201"/>
        <v>11750</v>
      </c>
      <c r="EB77" s="6">
        <v>0</v>
      </c>
      <c r="EC77" s="5">
        <v>0</v>
      </c>
      <c r="ED77" s="8">
        <v>0</v>
      </c>
      <c r="EE77" s="6">
        <f t="shared" si="198"/>
        <v>8</v>
      </c>
      <c r="EF77" s="8">
        <f t="shared" si="199"/>
        <v>80</v>
      </c>
    </row>
    <row r="78" spans="1:136" x14ac:dyDescent="0.3">
      <c r="A78" s="41">
        <v>2009</v>
      </c>
      <c r="B78" s="42" t="s">
        <v>9</v>
      </c>
      <c r="C78" s="6">
        <v>0</v>
      </c>
      <c r="D78" s="5">
        <v>0</v>
      </c>
      <c r="E78" s="8">
        <v>0</v>
      </c>
      <c r="F78" s="6">
        <v>0</v>
      </c>
      <c r="G78" s="5">
        <v>0</v>
      </c>
      <c r="H78" s="8">
        <v>0</v>
      </c>
      <c r="I78" s="6">
        <v>0</v>
      </c>
      <c r="J78" s="5">
        <v>0</v>
      </c>
      <c r="K78" s="8">
        <v>0</v>
      </c>
      <c r="L78" s="6">
        <v>0</v>
      </c>
      <c r="M78" s="5">
        <v>0</v>
      </c>
      <c r="N78" s="8">
        <v>0</v>
      </c>
      <c r="O78" s="6">
        <v>0</v>
      </c>
      <c r="P78" s="5">
        <v>0</v>
      </c>
      <c r="Q78" s="8">
        <v>0</v>
      </c>
      <c r="R78" s="6">
        <v>0</v>
      </c>
      <c r="S78" s="5">
        <v>0</v>
      </c>
      <c r="T78" s="8">
        <v>0</v>
      </c>
      <c r="U78" s="6">
        <v>0</v>
      </c>
      <c r="V78" s="5">
        <v>0</v>
      </c>
      <c r="W78" s="8">
        <v>0</v>
      </c>
      <c r="X78" s="6">
        <v>0</v>
      </c>
      <c r="Y78" s="5">
        <v>0</v>
      </c>
      <c r="Z78" s="8">
        <v>0</v>
      </c>
      <c r="AA78" s="6">
        <v>0</v>
      </c>
      <c r="AB78" s="5">
        <v>0</v>
      </c>
      <c r="AC78" s="8">
        <v>0</v>
      </c>
      <c r="AD78" s="6">
        <v>0</v>
      </c>
      <c r="AE78" s="5">
        <v>0</v>
      </c>
      <c r="AF78" s="8">
        <v>0</v>
      </c>
      <c r="AG78" s="6">
        <v>0</v>
      </c>
      <c r="AH78" s="5">
        <v>0</v>
      </c>
      <c r="AI78" s="8">
        <v>0</v>
      </c>
      <c r="AJ78" s="6">
        <v>0</v>
      </c>
      <c r="AK78" s="5">
        <v>0</v>
      </c>
      <c r="AL78" s="8">
        <v>0</v>
      </c>
      <c r="AM78" s="6">
        <v>0</v>
      </c>
      <c r="AN78" s="5">
        <v>0</v>
      </c>
      <c r="AO78" s="8">
        <f t="shared" si="194"/>
        <v>0</v>
      </c>
      <c r="AP78" s="6"/>
      <c r="AQ78" s="5"/>
      <c r="AR78" s="8"/>
      <c r="AS78" s="6">
        <v>0</v>
      </c>
      <c r="AT78" s="5">
        <v>0</v>
      </c>
      <c r="AU78" s="8">
        <v>0</v>
      </c>
      <c r="AV78" s="6">
        <v>0</v>
      </c>
      <c r="AW78" s="5">
        <v>0</v>
      </c>
      <c r="AX78" s="8">
        <v>0</v>
      </c>
      <c r="AY78" s="6">
        <v>0</v>
      </c>
      <c r="AZ78" s="5">
        <v>0</v>
      </c>
      <c r="BA78" s="8">
        <v>0</v>
      </c>
      <c r="BB78" s="6">
        <v>0</v>
      </c>
      <c r="BC78" s="5">
        <v>0</v>
      </c>
      <c r="BD78" s="8">
        <v>0</v>
      </c>
      <c r="BE78" s="6">
        <v>0</v>
      </c>
      <c r="BF78" s="5">
        <v>0</v>
      </c>
      <c r="BG78" s="8">
        <v>0</v>
      </c>
      <c r="BH78" s="6">
        <v>0</v>
      </c>
      <c r="BI78" s="5">
        <v>0</v>
      </c>
      <c r="BJ78" s="8">
        <v>0</v>
      </c>
      <c r="BK78" s="6">
        <v>0</v>
      </c>
      <c r="BL78" s="5">
        <v>0</v>
      </c>
      <c r="BM78" s="8">
        <v>0</v>
      </c>
      <c r="BN78" s="6">
        <v>0</v>
      </c>
      <c r="BO78" s="5">
        <v>0</v>
      </c>
      <c r="BP78" s="8">
        <v>0</v>
      </c>
      <c r="BQ78" s="6">
        <v>0</v>
      </c>
      <c r="BR78" s="5">
        <v>0</v>
      </c>
      <c r="BS78" s="8">
        <v>0</v>
      </c>
      <c r="BT78" s="6">
        <v>0</v>
      </c>
      <c r="BU78" s="5">
        <v>0</v>
      </c>
      <c r="BV78" s="8">
        <v>0</v>
      </c>
      <c r="BW78" s="6">
        <v>0</v>
      </c>
      <c r="BX78" s="5">
        <v>0</v>
      </c>
      <c r="BY78" s="8">
        <v>0</v>
      </c>
      <c r="BZ78" s="6">
        <v>0</v>
      </c>
      <c r="CA78" s="5">
        <v>0</v>
      </c>
      <c r="CB78" s="8">
        <v>0</v>
      </c>
      <c r="CC78" s="6">
        <v>0</v>
      </c>
      <c r="CD78" s="5">
        <v>0</v>
      </c>
      <c r="CE78" s="8">
        <v>0</v>
      </c>
      <c r="CF78" s="6">
        <v>0</v>
      </c>
      <c r="CG78" s="5">
        <v>0</v>
      </c>
      <c r="CH78" s="8">
        <v>0</v>
      </c>
      <c r="CI78" s="6">
        <v>0</v>
      </c>
      <c r="CJ78" s="5">
        <v>0</v>
      </c>
      <c r="CK78" s="8">
        <v>0</v>
      </c>
      <c r="CL78" s="6">
        <v>0</v>
      </c>
      <c r="CM78" s="5">
        <v>0</v>
      </c>
      <c r="CN78" s="8">
        <f t="shared" si="195"/>
        <v>0</v>
      </c>
      <c r="CO78" s="6">
        <v>0</v>
      </c>
      <c r="CP78" s="5">
        <v>0</v>
      </c>
      <c r="CQ78" s="8">
        <v>0</v>
      </c>
      <c r="CR78" s="6">
        <v>0</v>
      </c>
      <c r="CS78" s="5">
        <v>0</v>
      </c>
      <c r="CT78" s="8">
        <v>0</v>
      </c>
      <c r="CU78" s="6">
        <v>0</v>
      </c>
      <c r="CV78" s="5">
        <v>0</v>
      </c>
      <c r="CW78" s="8">
        <v>0</v>
      </c>
      <c r="CX78" s="6">
        <v>0</v>
      </c>
      <c r="CY78" s="5">
        <v>0</v>
      </c>
      <c r="CZ78" s="8">
        <v>0</v>
      </c>
      <c r="DA78" s="6">
        <v>0</v>
      </c>
      <c r="DB78" s="5">
        <v>0</v>
      </c>
      <c r="DC78" s="8">
        <f t="shared" si="196"/>
        <v>0</v>
      </c>
      <c r="DD78" s="6">
        <v>0</v>
      </c>
      <c r="DE78" s="5">
        <v>0</v>
      </c>
      <c r="DF78" s="8">
        <v>0</v>
      </c>
      <c r="DG78" s="6">
        <v>0</v>
      </c>
      <c r="DH78" s="5">
        <v>0</v>
      </c>
      <c r="DI78" s="8">
        <v>0</v>
      </c>
      <c r="DJ78" s="6">
        <v>0</v>
      </c>
      <c r="DK78" s="5">
        <v>0</v>
      </c>
      <c r="DL78" s="8">
        <v>0</v>
      </c>
      <c r="DM78" s="6">
        <v>0</v>
      </c>
      <c r="DN78" s="5">
        <v>0</v>
      </c>
      <c r="DO78" s="8">
        <v>0</v>
      </c>
      <c r="DP78" s="6">
        <v>0</v>
      </c>
      <c r="DQ78" s="5">
        <v>0</v>
      </c>
      <c r="DR78" s="8">
        <v>0</v>
      </c>
      <c r="DS78" s="6">
        <v>0</v>
      </c>
      <c r="DT78" s="5">
        <v>0</v>
      </c>
      <c r="DU78" s="8">
        <f t="shared" si="205"/>
        <v>0</v>
      </c>
      <c r="DV78" s="6">
        <v>0</v>
      </c>
      <c r="DW78" s="5">
        <v>0</v>
      </c>
      <c r="DX78" s="8">
        <v>0</v>
      </c>
      <c r="DY78" s="6">
        <v>62</v>
      </c>
      <c r="DZ78" s="5">
        <v>431</v>
      </c>
      <c r="EA78" s="8">
        <f t="shared" si="201"/>
        <v>6951.6129032258059</v>
      </c>
      <c r="EB78" s="6">
        <v>30</v>
      </c>
      <c r="EC78" s="5">
        <v>318</v>
      </c>
      <c r="ED78" s="8">
        <f t="shared" si="197"/>
        <v>10600</v>
      </c>
      <c r="EE78" s="6">
        <f t="shared" si="198"/>
        <v>92</v>
      </c>
      <c r="EF78" s="8">
        <f t="shared" si="199"/>
        <v>749</v>
      </c>
    </row>
    <row r="79" spans="1:136" x14ac:dyDescent="0.3">
      <c r="A79" s="41">
        <v>2009</v>
      </c>
      <c r="B79" s="42" t="s">
        <v>10</v>
      </c>
      <c r="C79" s="6">
        <v>0</v>
      </c>
      <c r="D79" s="5">
        <v>0</v>
      </c>
      <c r="E79" s="8">
        <v>0</v>
      </c>
      <c r="F79" s="6">
        <v>0</v>
      </c>
      <c r="G79" s="5">
        <v>0</v>
      </c>
      <c r="H79" s="8">
        <v>0</v>
      </c>
      <c r="I79" s="6">
        <v>0</v>
      </c>
      <c r="J79" s="5">
        <v>0</v>
      </c>
      <c r="K79" s="8">
        <v>0</v>
      </c>
      <c r="L79" s="6">
        <v>0</v>
      </c>
      <c r="M79" s="5">
        <v>0</v>
      </c>
      <c r="N79" s="8">
        <v>0</v>
      </c>
      <c r="O79" s="6">
        <v>0</v>
      </c>
      <c r="P79" s="5">
        <v>0</v>
      </c>
      <c r="Q79" s="8">
        <v>0</v>
      </c>
      <c r="R79" s="6">
        <v>0</v>
      </c>
      <c r="S79" s="5">
        <v>0</v>
      </c>
      <c r="T79" s="8">
        <v>0</v>
      </c>
      <c r="U79" s="6">
        <v>0</v>
      </c>
      <c r="V79" s="5">
        <v>0</v>
      </c>
      <c r="W79" s="8">
        <v>0</v>
      </c>
      <c r="X79" s="6">
        <v>0</v>
      </c>
      <c r="Y79" s="5">
        <v>0</v>
      </c>
      <c r="Z79" s="8">
        <v>0</v>
      </c>
      <c r="AA79" s="6">
        <v>0</v>
      </c>
      <c r="AB79" s="5">
        <v>0</v>
      </c>
      <c r="AC79" s="8">
        <v>0</v>
      </c>
      <c r="AD79" s="6">
        <v>0</v>
      </c>
      <c r="AE79" s="5">
        <v>0</v>
      </c>
      <c r="AF79" s="8">
        <v>0</v>
      </c>
      <c r="AG79" s="6">
        <v>0</v>
      </c>
      <c r="AH79" s="5">
        <v>0</v>
      </c>
      <c r="AI79" s="8">
        <v>0</v>
      </c>
      <c r="AJ79" s="6">
        <v>0</v>
      </c>
      <c r="AK79" s="5">
        <v>0</v>
      </c>
      <c r="AL79" s="8">
        <v>0</v>
      </c>
      <c r="AM79" s="6">
        <v>0</v>
      </c>
      <c r="AN79" s="5">
        <v>0</v>
      </c>
      <c r="AO79" s="8">
        <f t="shared" si="194"/>
        <v>0</v>
      </c>
      <c r="AP79" s="6"/>
      <c r="AQ79" s="5"/>
      <c r="AR79" s="8"/>
      <c r="AS79" s="6">
        <v>0</v>
      </c>
      <c r="AT79" s="5">
        <v>0</v>
      </c>
      <c r="AU79" s="8">
        <v>0</v>
      </c>
      <c r="AV79" s="6">
        <v>0</v>
      </c>
      <c r="AW79" s="5">
        <v>0</v>
      </c>
      <c r="AX79" s="8">
        <v>0</v>
      </c>
      <c r="AY79" s="6">
        <v>0</v>
      </c>
      <c r="AZ79" s="5">
        <v>0</v>
      </c>
      <c r="BA79" s="8">
        <v>0</v>
      </c>
      <c r="BB79" s="6">
        <v>0</v>
      </c>
      <c r="BC79" s="5">
        <v>0</v>
      </c>
      <c r="BD79" s="8">
        <v>0</v>
      </c>
      <c r="BE79" s="6">
        <v>0</v>
      </c>
      <c r="BF79" s="5">
        <v>0</v>
      </c>
      <c r="BG79" s="8">
        <v>0</v>
      </c>
      <c r="BH79" s="6">
        <v>0</v>
      </c>
      <c r="BI79" s="5">
        <v>0</v>
      </c>
      <c r="BJ79" s="8">
        <v>0</v>
      </c>
      <c r="BK79" s="6">
        <v>0</v>
      </c>
      <c r="BL79" s="5">
        <v>0</v>
      </c>
      <c r="BM79" s="8">
        <v>0</v>
      </c>
      <c r="BN79" s="6">
        <v>1</v>
      </c>
      <c r="BO79" s="5">
        <v>6</v>
      </c>
      <c r="BP79" s="8">
        <f t="shared" si="204"/>
        <v>6000</v>
      </c>
      <c r="BQ79" s="6">
        <v>0</v>
      </c>
      <c r="BR79" s="5">
        <v>0</v>
      </c>
      <c r="BS79" s="8">
        <v>0</v>
      </c>
      <c r="BT79" s="6">
        <v>22</v>
      </c>
      <c r="BU79" s="5">
        <v>166</v>
      </c>
      <c r="BV79" s="8">
        <f t="shared" si="200"/>
        <v>7545.454545454546</v>
      </c>
      <c r="BW79" s="6">
        <v>0</v>
      </c>
      <c r="BX79" s="5">
        <v>0</v>
      </c>
      <c r="BY79" s="8">
        <v>0</v>
      </c>
      <c r="BZ79" s="6">
        <v>0</v>
      </c>
      <c r="CA79" s="5">
        <v>0</v>
      </c>
      <c r="CB79" s="8">
        <v>0</v>
      </c>
      <c r="CC79" s="6">
        <v>0</v>
      </c>
      <c r="CD79" s="5">
        <v>0</v>
      </c>
      <c r="CE79" s="8">
        <v>0</v>
      </c>
      <c r="CF79" s="6">
        <v>0</v>
      </c>
      <c r="CG79" s="5">
        <v>0</v>
      </c>
      <c r="CH79" s="8">
        <v>0</v>
      </c>
      <c r="CI79" s="6">
        <v>0</v>
      </c>
      <c r="CJ79" s="5">
        <v>0</v>
      </c>
      <c r="CK79" s="8">
        <v>0</v>
      </c>
      <c r="CL79" s="6">
        <v>0</v>
      </c>
      <c r="CM79" s="5">
        <v>0</v>
      </c>
      <c r="CN79" s="8">
        <f t="shared" si="195"/>
        <v>0</v>
      </c>
      <c r="CO79" s="6">
        <v>0</v>
      </c>
      <c r="CP79" s="5">
        <v>0</v>
      </c>
      <c r="CQ79" s="8">
        <v>0</v>
      </c>
      <c r="CR79" s="6">
        <v>0</v>
      </c>
      <c r="CS79" s="5">
        <v>0</v>
      </c>
      <c r="CT79" s="8">
        <v>0</v>
      </c>
      <c r="CU79" s="6">
        <v>0</v>
      </c>
      <c r="CV79" s="5">
        <v>0</v>
      </c>
      <c r="CW79" s="8">
        <v>0</v>
      </c>
      <c r="CX79" s="6">
        <v>0</v>
      </c>
      <c r="CY79" s="5">
        <v>0</v>
      </c>
      <c r="CZ79" s="8">
        <v>0</v>
      </c>
      <c r="DA79" s="6">
        <v>0</v>
      </c>
      <c r="DB79" s="5">
        <v>0</v>
      </c>
      <c r="DC79" s="8">
        <f t="shared" si="196"/>
        <v>0</v>
      </c>
      <c r="DD79" s="6">
        <v>0</v>
      </c>
      <c r="DE79" s="5">
        <v>0</v>
      </c>
      <c r="DF79" s="8">
        <v>0</v>
      </c>
      <c r="DG79" s="6">
        <v>0</v>
      </c>
      <c r="DH79" s="5">
        <v>0</v>
      </c>
      <c r="DI79" s="8">
        <v>0</v>
      </c>
      <c r="DJ79" s="6">
        <v>0</v>
      </c>
      <c r="DK79" s="5">
        <v>0</v>
      </c>
      <c r="DL79" s="8">
        <v>0</v>
      </c>
      <c r="DM79" s="6">
        <v>0</v>
      </c>
      <c r="DN79" s="5">
        <v>0</v>
      </c>
      <c r="DO79" s="8">
        <v>0</v>
      </c>
      <c r="DP79" s="6">
        <v>0</v>
      </c>
      <c r="DQ79" s="5">
        <v>0</v>
      </c>
      <c r="DR79" s="8">
        <v>0</v>
      </c>
      <c r="DS79" s="6">
        <v>0</v>
      </c>
      <c r="DT79" s="5">
        <v>0</v>
      </c>
      <c r="DU79" s="8">
        <f t="shared" si="205"/>
        <v>0</v>
      </c>
      <c r="DV79" s="6">
        <v>0</v>
      </c>
      <c r="DW79" s="5">
        <v>0</v>
      </c>
      <c r="DX79" s="8">
        <v>0</v>
      </c>
      <c r="DY79" s="6">
        <v>1</v>
      </c>
      <c r="DZ79" s="5">
        <v>7</v>
      </c>
      <c r="EA79" s="8">
        <f t="shared" si="201"/>
        <v>7000</v>
      </c>
      <c r="EB79" s="6">
        <v>-26</v>
      </c>
      <c r="EC79" s="5">
        <v>-261</v>
      </c>
      <c r="ED79" s="8">
        <f>EC79/EB79*1000</f>
        <v>10038.461538461539</v>
      </c>
      <c r="EE79" s="6">
        <f t="shared" si="198"/>
        <v>-2</v>
      </c>
      <c r="EF79" s="8">
        <f t="shared" si="199"/>
        <v>-82</v>
      </c>
    </row>
    <row r="80" spans="1:136" x14ac:dyDescent="0.3">
      <c r="A80" s="41">
        <v>2009</v>
      </c>
      <c r="B80" s="42" t="s">
        <v>11</v>
      </c>
      <c r="C80" s="6">
        <v>0</v>
      </c>
      <c r="D80" s="5">
        <v>0</v>
      </c>
      <c r="E80" s="8">
        <v>0</v>
      </c>
      <c r="F80" s="6">
        <v>0</v>
      </c>
      <c r="G80" s="5">
        <v>0</v>
      </c>
      <c r="H80" s="8">
        <v>0</v>
      </c>
      <c r="I80" s="6">
        <v>0</v>
      </c>
      <c r="J80" s="5">
        <v>0</v>
      </c>
      <c r="K80" s="8">
        <v>0</v>
      </c>
      <c r="L80" s="6">
        <v>0</v>
      </c>
      <c r="M80" s="5">
        <v>0</v>
      </c>
      <c r="N80" s="8">
        <v>0</v>
      </c>
      <c r="O80" s="6">
        <v>0</v>
      </c>
      <c r="P80" s="5">
        <v>0</v>
      </c>
      <c r="Q80" s="8">
        <v>0</v>
      </c>
      <c r="R80" s="6">
        <v>0</v>
      </c>
      <c r="S80" s="5">
        <v>0</v>
      </c>
      <c r="T80" s="8">
        <v>0</v>
      </c>
      <c r="U80" s="6">
        <v>0</v>
      </c>
      <c r="V80" s="5">
        <v>0</v>
      </c>
      <c r="W80" s="8">
        <v>0</v>
      </c>
      <c r="X80" s="6">
        <v>0</v>
      </c>
      <c r="Y80" s="5">
        <v>0</v>
      </c>
      <c r="Z80" s="8">
        <v>0</v>
      </c>
      <c r="AA80" s="6">
        <v>0</v>
      </c>
      <c r="AB80" s="5">
        <v>0</v>
      </c>
      <c r="AC80" s="8">
        <v>0</v>
      </c>
      <c r="AD80" s="6">
        <v>0</v>
      </c>
      <c r="AE80" s="5">
        <v>0</v>
      </c>
      <c r="AF80" s="8">
        <v>0</v>
      </c>
      <c r="AG80" s="6">
        <v>0</v>
      </c>
      <c r="AH80" s="5">
        <v>0</v>
      </c>
      <c r="AI80" s="8">
        <v>0</v>
      </c>
      <c r="AJ80" s="6">
        <v>0</v>
      </c>
      <c r="AK80" s="5">
        <v>0</v>
      </c>
      <c r="AL80" s="8">
        <v>0</v>
      </c>
      <c r="AM80" s="6">
        <v>0</v>
      </c>
      <c r="AN80" s="5">
        <v>0</v>
      </c>
      <c r="AO80" s="8">
        <f t="shared" si="194"/>
        <v>0</v>
      </c>
      <c r="AP80" s="6"/>
      <c r="AQ80" s="5"/>
      <c r="AR80" s="8"/>
      <c r="AS80" s="6">
        <v>0</v>
      </c>
      <c r="AT80" s="5">
        <v>0</v>
      </c>
      <c r="AU80" s="8">
        <v>0</v>
      </c>
      <c r="AV80" s="6">
        <v>0</v>
      </c>
      <c r="AW80" s="5">
        <v>0</v>
      </c>
      <c r="AX80" s="8">
        <v>0</v>
      </c>
      <c r="AY80" s="6">
        <v>0</v>
      </c>
      <c r="AZ80" s="5">
        <v>0</v>
      </c>
      <c r="BA80" s="8">
        <v>0</v>
      </c>
      <c r="BB80" s="6">
        <v>0</v>
      </c>
      <c r="BC80" s="5">
        <v>0</v>
      </c>
      <c r="BD80" s="8">
        <v>0</v>
      </c>
      <c r="BE80" s="6">
        <v>0</v>
      </c>
      <c r="BF80" s="5">
        <v>0</v>
      </c>
      <c r="BG80" s="8">
        <v>0</v>
      </c>
      <c r="BH80" s="6">
        <v>0</v>
      </c>
      <c r="BI80" s="5">
        <v>0</v>
      </c>
      <c r="BJ80" s="8">
        <v>0</v>
      </c>
      <c r="BK80" s="6">
        <v>0</v>
      </c>
      <c r="BL80" s="5">
        <v>0</v>
      </c>
      <c r="BM80" s="8">
        <v>0</v>
      </c>
      <c r="BN80" s="6">
        <v>2</v>
      </c>
      <c r="BO80" s="5">
        <v>15</v>
      </c>
      <c r="BP80" s="8">
        <f>BO80/BN80*1000</f>
        <v>7500</v>
      </c>
      <c r="BQ80" s="6">
        <v>0</v>
      </c>
      <c r="BR80" s="5">
        <v>0</v>
      </c>
      <c r="BS80" s="8">
        <v>0</v>
      </c>
      <c r="BT80" s="6">
        <v>0</v>
      </c>
      <c r="BU80" s="5">
        <v>0</v>
      </c>
      <c r="BV80" s="8">
        <v>0</v>
      </c>
      <c r="BW80" s="6">
        <v>0</v>
      </c>
      <c r="BX80" s="5">
        <v>0</v>
      </c>
      <c r="BY80" s="8">
        <v>0</v>
      </c>
      <c r="BZ80" s="6">
        <v>0</v>
      </c>
      <c r="CA80" s="5">
        <v>0</v>
      </c>
      <c r="CB80" s="8">
        <v>0</v>
      </c>
      <c r="CC80" s="6">
        <v>0</v>
      </c>
      <c r="CD80" s="5">
        <v>0</v>
      </c>
      <c r="CE80" s="8">
        <v>0</v>
      </c>
      <c r="CF80" s="6">
        <v>0</v>
      </c>
      <c r="CG80" s="5">
        <v>0</v>
      </c>
      <c r="CH80" s="8">
        <v>0</v>
      </c>
      <c r="CI80" s="6">
        <v>0</v>
      </c>
      <c r="CJ80" s="5">
        <v>0</v>
      </c>
      <c r="CK80" s="8">
        <v>0</v>
      </c>
      <c r="CL80" s="6">
        <v>0</v>
      </c>
      <c r="CM80" s="5">
        <v>0</v>
      </c>
      <c r="CN80" s="8">
        <f t="shared" si="195"/>
        <v>0</v>
      </c>
      <c r="CO80" s="6">
        <v>0</v>
      </c>
      <c r="CP80" s="5">
        <v>0</v>
      </c>
      <c r="CQ80" s="8">
        <v>0</v>
      </c>
      <c r="CR80" s="6">
        <v>0</v>
      </c>
      <c r="CS80" s="5">
        <v>0</v>
      </c>
      <c r="CT80" s="8">
        <v>0</v>
      </c>
      <c r="CU80" s="6">
        <v>0</v>
      </c>
      <c r="CV80" s="5">
        <v>0</v>
      </c>
      <c r="CW80" s="8">
        <v>0</v>
      </c>
      <c r="CX80" s="6">
        <v>0</v>
      </c>
      <c r="CY80" s="5">
        <v>0</v>
      </c>
      <c r="CZ80" s="8">
        <v>0</v>
      </c>
      <c r="DA80" s="6">
        <v>0</v>
      </c>
      <c r="DB80" s="5">
        <v>0</v>
      </c>
      <c r="DC80" s="8">
        <f t="shared" si="196"/>
        <v>0</v>
      </c>
      <c r="DD80" s="6">
        <v>0</v>
      </c>
      <c r="DE80" s="5">
        <v>0</v>
      </c>
      <c r="DF80" s="8">
        <v>0</v>
      </c>
      <c r="DG80" s="6">
        <v>0</v>
      </c>
      <c r="DH80" s="5">
        <v>0</v>
      </c>
      <c r="DI80" s="8">
        <v>0</v>
      </c>
      <c r="DJ80" s="6">
        <v>0</v>
      </c>
      <c r="DK80" s="5">
        <v>0</v>
      </c>
      <c r="DL80" s="8">
        <v>0</v>
      </c>
      <c r="DM80" s="6">
        <v>0</v>
      </c>
      <c r="DN80" s="5">
        <v>0</v>
      </c>
      <c r="DO80" s="8">
        <v>0</v>
      </c>
      <c r="DP80" s="6">
        <v>0</v>
      </c>
      <c r="DQ80" s="5">
        <v>0</v>
      </c>
      <c r="DR80" s="8">
        <v>0</v>
      </c>
      <c r="DS80" s="6">
        <v>0</v>
      </c>
      <c r="DT80" s="5">
        <v>0</v>
      </c>
      <c r="DU80" s="8">
        <f t="shared" si="205"/>
        <v>0</v>
      </c>
      <c r="DV80" s="6">
        <v>1</v>
      </c>
      <c r="DW80" s="5">
        <v>13</v>
      </c>
      <c r="DX80" s="8">
        <f t="shared" si="203"/>
        <v>13000</v>
      </c>
      <c r="DY80" s="6">
        <v>4</v>
      </c>
      <c r="DZ80" s="5">
        <v>40</v>
      </c>
      <c r="EA80" s="8">
        <f t="shared" si="201"/>
        <v>10000</v>
      </c>
      <c r="EB80" s="6">
        <v>12</v>
      </c>
      <c r="EC80" s="5">
        <v>104</v>
      </c>
      <c r="ED80" s="8">
        <f>EC80/EB80*1000</f>
        <v>8666.6666666666661</v>
      </c>
      <c r="EE80" s="6">
        <f t="shared" si="198"/>
        <v>19</v>
      </c>
      <c r="EF80" s="8">
        <f t="shared" si="199"/>
        <v>172</v>
      </c>
    </row>
    <row r="81" spans="1:136" x14ac:dyDescent="0.3">
      <c r="A81" s="41">
        <v>2009</v>
      </c>
      <c r="B81" s="42" t="s">
        <v>12</v>
      </c>
      <c r="C81" s="6">
        <v>0</v>
      </c>
      <c r="D81" s="5">
        <v>0</v>
      </c>
      <c r="E81" s="8">
        <v>0</v>
      </c>
      <c r="F81" s="6">
        <v>0</v>
      </c>
      <c r="G81" s="5">
        <v>0</v>
      </c>
      <c r="H81" s="8">
        <v>0</v>
      </c>
      <c r="I81" s="6">
        <v>0</v>
      </c>
      <c r="J81" s="5">
        <v>0</v>
      </c>
      <c r="K81" s="8">
        <v>0</v>
      </c>
      <c r="L81" s="6">
        <v>0</v>
      </c>
      <c r="M81" s="5">
        <v>0</v>
      </c>
      <c r="N81" s="8">
        <v>0</v>
      </c>
      <c r="O81" s="6">
        <v>0</v>
      </c>
      <c r="P81" s="5">
        <v>0</v>
      </c>
      <c r="Q81" s="8">
        <v>0</v>
      </c>
      <c r="R81" s="6">
        <v>0</v>
      </c>
      <c r="S81" s="5">
        <v>0</v>
      </c>
      <c r="T81" s="8">
        <v>0</v>
      </c>
      <c r="U81" s="6">
        <v>0</v>
      </c>
      <c r="V81" s="5">
        <v>0</v>
      </c>
      <c r="W81" s="8">
        <v>0</v>
      </c>
      <c r="X81" s="6">
        <v>0</v>
      </c>
      <c r="Y81" s="5">
        <v>0</v>
      </c>
      <c r="Z81" s="8">
        <v>0</v>
      </c>
      <c r="AA81" s="6">
        <v>0</v>
      </c>
      <c r="AB81" s="5">
        <v>0</v>
      </c>
      <c r="AC81" s="8">
        <v>0</v>
      </c>
      <c r="AD81" s="6">
        <v>0</v>
      </c>
      <c r="AE81" s="5">
        <v>0</v>
      </c>
      <c r="AF81" s="8">
        <v>0</v>
      </c>
      <c r="AG81" s="6">
        <v>0</v>
      </c>
      <c r="AH81" s="5">
        <v>0</v>
      </c>
      <c r="AI81" s="8">
        <v>0</v>
      </c>
      <c r="AJ81" s="6">
        <v>0</v>
      </c>
      <c r="AK81" s="5">
        <v>0</v>
      </c>
      <c r="AL81" s="8">
        <v>0</v>
      </c>
      <c r="AM81" s="6">
        <v>0</v>
      </c>
      <c r="AN81" s="5">
        <v>0</v>
      </c>
      <c r="AO81" s="8">
        <f t="shared" si="194"/>
        <v>0</v>
      </c>
      <c r="AP81" s="6"/>
      <c r="AQ81" s="5"/>
      <c r="AR81" s="8"/>
      <c r="AS81" s="6">
        <v>0</v>
      </c>
      <c r="AT81" s="5">
        <v>0</v>
      </c>
      <c r="AU81" s="8">
        <v>0</v>
      </c>
      <c r="AV81" s="6">
        <v>0</v>
      </c>
      <c r="AW81" s="5">
        <v>0</v>
      </c>
      <c r="AX81" s="8">
        <v>0</v>
      </c>
      <c r="AY81" s="6">
        <v>0</v>
      </c>
      <c r="AZ81" s="5">
        <v>0</v>
      </c>
      <c r="BA81" s="8">
        <v>0</v>
      </c>
      <c r="BB81" s="6">
        <v>0</v>
      </c>
      <c r="BC81" s="5">
        <v>0</v>
      </c>
      <c r="BD81" s="8">
        <v>0</v>
      </c>
      <c r="BE81" s="6">
        <v>0</v>
      </c>
      <c r="BF81" s="5">
        <v>0</v>
      </c>
      <c r="BG81" s="8">
        <v>0</v>
      </c>
      <c r="BH81" s="6">
        <v>0</v>
      </c>
      <c r="BI81" s="5">
        <v>0</v>
      </c>
      <c r="BJ81" s="8">
        <v>0</v>
      </c>
      <c r="BK81" s="6">
        <v>0</v>
      </c>
      <c r="BL81" s="5">
        <v>0</v>
      </c>
      <c r="BM81" s="8">
        <v>0</v>
      </c>
      <c r="BN81" s="6">
        <v>0</v>
      </c>
      <c r="BO81" s="5">
        <v>0</v>
      </c>
      <c r="BP81" s="8">
        <v>0</v>
      </c>
      <c r="BQ81" s="6">
        <v>0</v>
      </c>
      <c r="BR81" s="5">
        <v>0</v>
      </c>
      <c r="BS81" s="8">
        <v>0</v>
      </c>
      <c r="BT81" s="6">
        <v>0</v>
      </c>
      <c r="BU81" s="5">
        <v>0</v>
      </c>
      <c r="BV81" s="8">
        <v>0</v>
      </c>
      <c r="BW81" s="6">
        <v>0</v>
      </c>
      <c r="BX81" s="5">
        <v>0</v>
      </c>
      <c r="BY81" s="8">
        <v>0</v>
      </c>
      <c r="BZ81" s="6">
        <v>0</v>
      </c>
      <c r="CA81" s="5">
        <v>0</v>
      </c>
      <c r="CB81" s="8">
        <v>0</v>
      </c>
      <c r="CC81" s="6">
        <v>0</v>
      </c>
      <c r="CD81" s="5">
        <v>0</v>
      </c>
      <c r="CE81" s="8">
        <v>0</v>
      </c>
      <c r="CF81" s="6">
        <v>0</v>
      </c>
      <c r="CG81" s="5">
        <v>0</v>
      </c>
      <c r="CH81" s="8">
        <v>0</v>
      </c>
      <c r="CI81" s="6">
        <v>0</v>
      </c>
      <c r="CJ81" s="5">
        <v>0</v>
      </c>
      <c r="CK81" s="8">
        <v>0</v>
      </c>
      <c r="CL81" s="6">
        <v>0</v>
      </c>
      <c r="CM81" s="5">
        <v>0</v>
      </c>
      <c r="CN81" s="8">
        <f t="shared" si="195"/>
        <v>0</v>
      </c>
      <c r="CO81" s="6">
        <v>0</v>
      </c>
      <c r="CP81" s="5">
        <v>0</v>
      </c>
      <c r="CQ81" s="8">
        <v>0</v>
      </c>
      <c r="CR81" s="6">
        <v>0</v>
      </c>
      <c r="CS81" s="5">
        <v>0</v>
      </c>
      <c r="CT81" s="8">
        <v>0</v>
      </c>
      <c r="CU81" s="6">
        <v>0</v>
      </c>
      <c r="CV81" s="5">
        <v>0</v>
      </c>
      <c r="CW81" s="8">
        <v>0</v>
      </c>
      <c r="CX81" s="6">
        <v>0</v>
      </c>
      <c r="CY81" s="5">
        <v>0</v>
      </c>
      <c r="CZ81" s="8">
        <v>0</v>
      </c>
      <c r="DA81" s="6">
        <v>0</v>
      </c>
      <c r="DB81" s="5">
        <v>0</v>
      </c>
      <c r="DC81" s="8">
        <f t="shared" si="196"/>
        <v>0</v>
      </c>
      <c r="DD81" s="6">
        <v>0</v>
      </c>
      <c r="DE81" s="5">
        <v>0</v>
      </c>
      <c r="DF81" s="8">
        <v>0</v>
      </c>
      <c r="DG81" s="6">
        <v>0</v>
      </c>
      <c r="DH81" s="5">
        <v>0</v>
      </c>
      <c r="DI81" s="8">
        <v>0</v>
      </c>
      <c r="DJ81" s="6">
        <v>0</v>
      </c>
      <c r="DK81" s="5">
        <v>0</v>
      </c>
      <c r="DL81" s="8">
        <v>0</v>
      </c>
      <c r="DM81" s="6">
        <v>0</v>
      </c>
      <c r="DN81" s="5">
        <v>0</v>
      </c>
      <c r="DO81" s="8">
        <v>0</v>
      </c>
      <c r="DP81" s="6">
        <v>0</v>
      </c>
      <c r="DQ81" s="5">
        <v>0</v>
      </c>
      <c r="DR81" s="8">
        <v>0</v>
      </c>
      <c r="DS81" s="6">
        <v>0</v>
      </c>
      <c r="DT81" s="5">
        <v>0</v>
      </c>
      <c r="DU81" s="8">
        <f t="shared" si="205"/>
        <v>0</v>
      </c>
      <c r="DV81" s="6">
        <v>0</v>
      </c>
      <c r="DW81" s="5">
        <v>0</v>
      </c>
      <c r="DX81" s="8">
        <v>0</v>
      </c>
      <c r="DY81" s="6">
        <v>0</v>
      </c>
      <c r="DZ81" s="5">
        <v>0</v>
      </c>
      <c r="EA81" s="8">
        <v>0</v>
      </c>
      <c r="EB81" s="6">
        <v>15</v>
      </c>
      <c r="EC81" s="5">
        <v>294</v>
      </c>
      <c r="ED81" s="8">
        <f>EC81/EB81*1000</f>
        <v>19600</v>
      </c>
      <c r="EE81" s="6">
        <f t="shared" si="198"/>
        <v>15</v>
      </c>
      <c r="EF81" s="8">
        <f t="shared" si="199"/>
        <v>294</v>
      </c>
    </row>
    <row r="82" spans="1:136" x14ac:dyDescent="0.3">
      <c r="A82" s="41">
        <v>2009</v>
      </c>
      <c r="B82" s="42" t="s">
        <v>13</v>
      </c>
      <c r="C82" s="6">
        <v>0</v>
      </c>
      <c r="D82" s="5">
        <v>0</v>
      </c>
      <c r="E82" s="8">
        <v>0</v>
      </c>
      <c r="F82" s="6">
        <v>0</v>
      </c>
      <c r="G82" s="5">
        <v>0</v>
      </c>
      <c r="H82" s="8">
        <v>0</v>
      </c>
      <c r="I82" s="6">
        <v>0</v>
      </c>
      <c r="J82" s="5">
        <v>0</v>
      </c>
      <c r="K82" s="8">
        <v>0</v>
      </c>
      <c r="L82" s="6">
        <v>0</v>
      </c>
      <c r="M82" s="5">
        <v>0</v>
      </c>
      <c r="N82" s="8">
        <v>0</v>
      </c>
      <c r="O82" s="6">
        <v>0</v>
      </c>
      <c r="P82" s="5">
        <v>0</v>
      </c>
      <c r="Q82" s="8">
        <v>0</v>
      </c>
      <c r="R82" s="6">
        <v>0</v>
      </c>
      <c r="S82" s="5">
        <v>0</v>
      </c>
      <c r="T82" s="8">
        <v>0</v>
      </c>
      <c r="U82" s="6">
        <v>0</v>
      </c>
      <c r="V82" s="5">
        <v>0</v>
      </c>
      <c r="W82" s="8">
        <v>0</v>
      </c>
      <c r="X82" s="6">
        <v>0</v>
      </c>
      <c r="Y82" s="5">
        <v>0</v>
      </c>
      <c r="Z82" s="8">
        <v>0</v>
      </c>
      <c r="AA82" s="6">
        <v>0</v>
      </c>
      <c r="AB82" s="5">
        <v>0</v>
      </c>
      <c r="AC82" s="8">
        <v>0</v>
      </c>
      <c r="AD82" s="6">
        <v>0</v>
      </c>
      <c r="AE82" s="5">
        <v>0</v>
      </c>
      <c r="AF82" s="8">
        <v>0</v>
      </c>
      <c r="AG82" s="6">
        <v>0</v>
      </c>
      <c r="AH82" s="5">
        <v>0</v>
      </c>
      <c r="AI82" s="8">
        <v>0</v>
      </c>
      <c r="AJ82" s="6">
        <v>0</v>
      </c>
      <c r="AK82" s="5">
        <v>0</v>
      </c>
      <c r="AL82" s="8">
        <v>0</v>
      </c>
      <c r="AM82" s="6">
        <v>0</v>
      </c>
      <c r="AN82" s="5">
        <v>0</v>
      </c>
      <c r="AO82" s="8">
        <f t="shared" si="194"/>
        <v>0</v>
      </c>
      <c r="AP82" s="6"/>
      <c r="AQ82" s="5"/>
      <c r="AR82" s="8"/>
      <c r="AS82" s="6">
        <v>0</v>
      </c>
      <c r="AT82" s="5">
        <v>0</v>
      </c>
      <c r="AU82" s="8">
        <v>0</v>
      </c>
      <c r="AV82" s="6">
        <v>0</v>
      </c>
      <c r="AW82" s="5">
        <v>0</v>
      </c>
      <c r="AX82" s="8">
        <v>0</v>
      </c>
      <c r="AY82" s="6">
        <v>0</v>
      </c>
      <c r="AZ82" s="5">
        <v>0</v>
      </c>
      <c r="BA82" s="8">
        <v>0</v>
      </c>
      <c r="BB82" s="6">
        <v>0</v>
      </c>
      <c r="BC82" s="5">
        <v>0</v>
      </c>
      <c r="BD82" s="8">
        <v>0</v>
      </c>
      <c r="BE82" s="6">
        <v>0</v>
      </c>
      <c r="BF82" s="5">
        <v>0</v>
      </c>
      <c r="BG82" s="8">
        <v>0</v>
      </c>
      <c r="BH82" s="6">
        <v>0</v>
      </c>
      <c r="BI82" s="5">
        <v>0</v>
      </c>
      <c r="BJ82" s="8">
        <v>0</v>
      </c>
      <c r="BK82" s="6">
        <v>0</v>
      </c>
      <c r="BL82" s="5">
        <v>0</v>
      </c>
      <c r="BM82" s="8">
        <v>0</v>
      </c>
      <c r="BN82" s="6">
        <v>0</v>
      </c>
      <c r="BO82" s="5">
        <v>0</v>
      </c>
      <c r="BP82" s="8">
        <v>0</v>
      </c>
      <c r="BQ82" s="6">
        <v>0</v>
      </c>
      <c r="BR82" s="5">
        <v>0</v>
      </c>
      <c r="BS82" s="8">
        <v>0</v>
      </c>
      <c r="BT82" s="6">
        <v>0</v>
      </c>
      <c r="BU82" s="5">
        <v>0</v>
      </c>
      <c r="BV82" s="8">
        <v>0</v>
      </c>
      <c r="BW82" s="6">
        <v>2</v>
      </c>
      <c r="BX82" s="5">
        <v>60</v>
      </c>
      <c r="BY82" s="8">
        <f t="shared" si="206"/>
        <v>30000</v>
      </c>
      <c r="BZ82" s="6">
        <v>0</v>
      </c>
      <c r="CA82" s="5">
        <v>0</v>
      </c>
      <c r="CB82" s="8">
        <v>0</v>
      </c>
      <c r="CC82" s="6">
        <v>0</v>
      </c>
      <c r="CD82" s="5">
        <v>0</v>
      </c>
      <c r="CE82" s="8">
        <v>0</v>
      </c>
      <c r="CF82" s="6">
        <v>0</v>
      </c>
      <c r="CG82" s="5">
        <v>0</v>
      </c>
      <c r="CH82" s="8">
        <v>0</v>
      </c>
      <c r="CI82" s="6">
        <v>0</v>
      </c>
      <c r="CJ82" s="5">
        <v>0</v>
      </c>
      <c r="CK82" s="8">
        <v>0</v>
      </c>
      <c r="CL82" s="6">
        <v>0</v>
      </c>
      <c r="CM82" s="5">
        <v>0</v>
      </c>
      <c r="CN82" s="8">
        <f t="shared" si="195"/>
        <v>0</v>
      </c>
      <c r="CO82" s="6">
        <v>0</v>
      </c>
      <c r="CP82" s="5">
        <v>0</v>
      </c>
      <c r="CQ82" s="8">
        <v>0</v>
      </c>
      <c r="CR82" s="6">
        <v>0</v>
      </c>
      <c r="CS82" s="5">
        <v>0</v>
      </c>
      <c r="CT82" s="8">
        <v>0</v>
      </c>
      <c r="CU82" s="6">
        <v>0</v>
      </c>
      <c r="CV82" s="5">
        <v>0</v>
      </c>
      <c r="CW82" s="8">
        <v>0</v>
      </c>
      <c r="CX82" s="6">
        <v>0</v>
      </c>
      <c r="CY82" s="5">
        <v>0</v>
      </c>
      <c r="CZ82" s="8">
        <v>0</v>
      </c>
      <c r="DA82" s="6">
        <v>0</v>
      </c>
      <c r="DB82" s="5">
        <v>0</v>
      </c>
      <c r="DC82" s="8">
        <f t="shared" si="196"/>
        <v>0</v>
      </c>
      <c r="DD82" s="6">
        <v>0</v>
      </c>
      <c r="DE82" s="5">
        <v>0</v>
      </c>
      <c r="DF82" s="8">
        <v>0</v>
      </c>
      <c r="DG82" s="6">
        <v>0</v>
      </c>
      <c r="DH82" s="5">
        <v>0</v>
      </c>
      <c r="DI82" s="8">
        <v>0</v>
      </c>
      <c r="DJ82" s="6">
        <v>0</v>
      </c>
      <c r="DK82" s="5">
        <v>0</v>
      </c>
      <c r="DL82" s="8">
        <v>0</v>
      </c>
      <c r="DM82" s="6">
        <v>0</v>
      </c>
      <c r="DN82" s="5">
        <v>0</v>
      </c>
      <c r="DO82" s="8">
        <v>0</v>
      </c>
      <c r="DP82" s="6">
        <v>0</v>
      </c>
      <c r="DQ82" s="5">
        <v>0</v>
      </c>
      <c r="DR82" s="8">
        <v>0</v>
      </c>
      <c r="DS82" s="6">
        <v>0</v>
      </c>
      <c r="DT82" s="5">
        <v>0</v>
      </c>
      <c r="DU82" s="8">
        <f t="shared" si="205"/>
        <v>0</v>
      </c>
      <c r="DV82" s="6">
        <v>0</v>
      </c>
      <c r="DW82" s="5">
        <v>0</v>
      </c>
      <c r="DX82" s="8">
        <v>0</v>
      </c>
      <c r="DY82" s="6">
        <v>2</v>
      </c>
      <c r="DZ82" s="5">
        <v>17</v>
      </c>
      <c r="EA82" s="8">
        <f t="shared" si="201"/>
        <v>8500</v>
      </c>
      <c r="EB82" s="6">
        <v>23</v>
      </c>
      <c r="EC82" s="5">
        <v>195</v>
      </c>
      <c r="ED82" s="8">
        <f t="shared" si="197"/>
        <v>8478.2608695652161</v>
      </c>
      <c r="EE82" s="6">
        <f t="shared" si="198"/>
        <v>27</v>
      </c>
      <c r="EF82" s="8">
        <f t="shared" si="199"/>
        <v>272</v>
      </c>
    </row>
    <row r="83" spans="1:136" ht="15" thickBot="1" x14ac:dyDescent="0.35">
      <c r="A83" s="48"/>
      <c r="B83" s="49" t="s">
        <v>14</v>
      </c>
      <c r="C83" s="35">
        <f>SUM(C71:C82)</f>
        <v>0</v>
      </c>
      <c r="D83" s="34">
        <f>SUM(D71:D82)</f>
        <v>0</v>
      </c>
      <c r="E83" s="36"/>
      <c r="F83" s="35">
        <f>SUM(F71:F82)</f>
        <v>0</v>
      </c>
      <c r="G83" s="34">
        <f>SUM(G71:G82)</f>
        <v>0</v>
      </c>
      <c r="H83" s="36"/>
      <c r="I83" s="35">
        <f>SUM(I71:I82)</f>
        <v>0</v>
      </c>
      <c r="J83" s="34">
        <f>SUM(J71:J82)</f>
        <v>0</v>
      </c>
      <c r="K83" s="36"/>
      <c r="L83" s="35">
        <f>SUM(L71:L82)</f>
        <v>0</v>
      </c>
      <c r="M83" s="34">
        <f>SUM(M71:M82)</f>
        <v>0</v>
      </c>
      <c r="N83" s="36"/>
      <c r="O83" s="35">
        <f>SUM(O71:O82)</f>
        <v>0</v>
      </c>
      <c r="P83" s="34">
        <f>SUM(P71:P82)</f>
        <v>0</v>
      </c>
      <c r="Q83" s="36"/>
      <c r="R83" s="35">
        <f>SUM(R71:R82)</f>
        <v>0</v>
      </c>
      <c r="S83" s="34">
        <f>SUM(S71:S82)</f>
        <v>0</v>
      </c>
      <c r="T83" s="36"/>
      <c r="U83" s="35">
        <f>SUM(U71:U82)</f>
        <v>0</v>
      </c>
      <c r="V83" s="34">
        <f>SUM(V71:V82)</f>
        <v>0</v>
      </c>
      <c r="W83" s="36"/>
      <c r="X83" s="35">
        <f>SUM(X71:X82)</f>
        <v>0</v>
      </c>
      <c r="Y83" s="34">
        <f>SUM(Y71:Y82)</f>
        <v>0</v>
      </c>
      <c r="Z83" s="36"/>
      <c r="AA83" s="35">
        <f t="shared" ref="AA83:AB83" si="207">SUM(AA71:AA82)</f>
        <v>0</v>
      </c>
      <c r="AB83" s="34">
        <f t="shared" si="207"/>
        <v>0</v>
      </c>
      <c r="AC83" s="36"/>
      <c r="AD83" s="35">
        <f>SUM(AD71:AD82)</f>
        <v>0</v>
      </c>
      <c r="AE83" s="34">
        <f>SUM(AE71:AE82)</f>
        <v>0</v>
      </c>
      <c r="AF83" s="36"/>
      <c r="AG83" s="35">
        <f>SUM(AG71:AG82)</f>
        <v>0</v>
      </c>
      <c r="AH83" s="34">
        <f>SUM(AH71:AH82)</f>
        <v>0</v>
      </c>
      <c r="AI83" s="36"/>
      <c r="AJ83" s="35">
        <f>SUM(AJ71:AJ82)</f>
        <v>0</v>
      </c>
      <c r="AK83" s="34">
        <f>SUM(AK71:AK82)</f>
        <v>0</v>
      </c>
      <c r="AL83" s="36"/>
      <c r="AM83" s="35">
        <f t="shared" ref="AM83:AN83" si="208">SUM(AM71:AM82)</f>
        <v>0</v>
      </c>
      <c r="AN83" s="34">
        <f t="shared" si="208"/>
        <v>0</v>
      </c>
      <c r="AO83" s="36"/>
      <c r="AP83" s="35"/>
      <c r="AQ83" s="34"/>
      <c r="AR83" s="36"/>
      <c r="AS83" s="35">
        <f>SUM(AS71:AS82)</f>
        <v>0</v>
      </c>
      <c r="AT83" s="34">
        <f>SUM(AT71:AT82)</f>
        <v>0</v>
      </c>
      <c r="AU83" s="36"/>
      <c r="AV83" s="35">
        <f>SUM(AV71:AV82)</f>
        <v>0</v>
      </c>
      <c r="AW83" s="34">
        <f>SUM(AW71:AW82)</f>
        <v>0</v>
      </c>
      <c r="AX83" s="36"/>
      <c r="AY83" s="35">
        <f>SUM(AY71:AY82)</f>
        <v>1</v>
      </c>
      <c r="AZ83" s="34">
        <f>SUM(AZ71:AZ82)</f>
        <v>8</v>
      </c>
      <c r="BA83" s="36"/>
      <c r="BB83" s="35">
        <f>SUM(BB71:BB82)</f>
        <v>0</v>
      </c>
      <c r="BC83" s="34">
        <f>SUM(BC71:BC82)</f>
        <v>0</v>
      </c>
      <c r="BD83" s="36"/>
      <c r="BE83" s="35">
        <f>SUM(BE71:BE82)</f>
        <v>0</v>
      </c>
      <c r="BF83" s="34">
        <f>SUM(BF71:BF82)</f>
        <v>0</v>
      </c>
      <c r="BG83" s="36"/>
      <c r="BH83" s="35">
        <f>SUM(BH71:BH82)</f>
        <v>0</v>
      </c>
      <c r="BI83" s="34">
        <f>SUM(BI71:BI82)</f>
        <v>0</v>
      </c>
      <c r="BJ83" s="36"/>
      <c r="BK83" s="35">
        <f t="shared" ref="BK83:BL83" si="209">SUM(BK71:BK82)</f>
        <v>0</v>
      </c>
      <c r="BL83" s="34">
        <f t="shared" si="209"/>
        <v>0</v>
      </c>
      <c r="BM83" s="36"/>
      <c r="BN83" s="35">
        <f t="shared" ref="BN83:BO83" si="210">SUM(BN71:BN82)</f>
        <v>33</v>
      </c>
      <c r="BO83" s="34">
        <f t="shared" si="210"/>
        <v>276</v>
      </c>
      <c r="BP83" s="36"/>
      <c r="BQ83" s="35">
        <f t="shared" ref="BQ83:BR83" si="211">SUM(BQ71:BQ82)</f>
        <v>0</v>
      </c>
      <c r="BR83" s="34">
        <f t="shared" si="211"/>
        <v>0</v>
      </c>
      <c r="BS83" s="36"/>
      <c r="BT83" s="35">
        <f t="shared" ref="BT83:BU83" si="212">SUM(BT71:BT82)</f>
        <v>44</v>
      </c>
      <c r="BU83" s="34">
        <f t="shared" si="212"/>
        <v>401</v>
      </c>
      <c r="BV83" s="36"/>
      <c r="BW83" s="35">
        <f t="shared" ref="BW83:BX83" si="213">SUM(BW71:BW82)</f>
        <v>5</v>
      </c>
      <c r="BX83" s="34">
        <f t="shared" si="213"/>
        <v>81</v>
      </c>
      <c r="BY83" s="36"/>
      <c r="BZ83" s="35">
        <f t="shared" ref="BZ83:CA83" si="214">SUM(BZ71:BZ82)</f>
        <v>0</v>
      </c>
      <c r="CA83" s="34">
        <f t="shared" si="214"/>
        <v>0</v>
      </c>
      <c r="CB83" s="36"/>
      <c r="CC83" s="35">
        <f t="shared" ref="CC83:CD83" si="215">SUM(CC71:CC82)</f>
        <v>0</v>
      </c>
      <c r="CD83" s="34">
        <f t="shared" si="215"/>
        <v>0</v>
      </c>
      <c r="CE83" s="36"/>
      <c r="CF83" s="35">
        <f t="shared" ref="CF83:CG83" si="216">SUM(CF71:CF82)</f>
        <v>0</v>
      </c>
      <c r="CG83" s="34">
        <f t="shared" si="216"/>
        <v>0</v>
      </c>
      <c r="CH83" s="36"/>
      <c r="CI83" s="35">
        <f t="shared" ref="CI83:CJ83" si="217">SUM(CI71:CI82)</f>
        <v>0</v>
      </c>
      <c r="CJ83" s="34">
        <f t="shared" si="217"/>
        <v>0</v>
      </c>
      <c r="CK83" s="36"/>
      <c r="CL83" s="35">
        <f t="shared" ref="CL83:CM83" si="218">SUM(CL71:CL82)</f>
        <v>0</v>
      </c>
      <c r="CM83" s="34">
        <f t="shared" si="218"/>
        <v>0</v>
      </c>
      <c r="CN83" s="36"/>
      <c r="CO83" s="35">
        <f t="shared" ref="CO83:CP83" si="219">SUM(CO71:CO82)</f>
        <v>0</v>
      </c>
      <c r="CP83" s="34">
        <f t="shared" si="219"/>
        <v>0</v>
      </c>
      <c r="CQ83" s="36"/>
      <c r="CR83" s="35">
        <f t="shared" ref="CR83:CS83" si="220">SUM(CR71:CR82)</f>
        <v>0</v>
      </c>
      <c r="CS83" s="34">
        <f t="shared" si="220"/>
        <v>0</v>
      </c>
      <c r="CT83" s="36"/>
      <c r="CU83" s="35">
        <f t="shared" ref="CU83:CV83" si="221">SUM(CU71:CU82)</f>
        <v>0</v>
      </c>
      <c r="CV83" s="34">
        <f t="shared" si="221"/>
        <v>0</v>
      </c>
      <c r="CW83" s="36"/>
      <c r="CX83" s="35">
        <f t="shared" ref="CX83:CY83" si="222">SUM(CX71:CX82)</f>
        <v>0</v>
      </c>
      <c r="CY83" s="34">
        <f t="shared" si="222"/>
        <v>0</v>
      </c>
      <c r="CZ83" s="36"/>
      <c r="DA83" s="35">
        <f t="shared" ref="DA83:DB83" si="223">SUM(DA71:DA82)</f>
        <v>0</v>
      </c>
      <c r="DB83" s="34">
        <f t="shared" si="223"/>
        <v>0</v>
      </c>
      <c r="DC83" s="36"/>
      <c r="DD83" s="35">
        <f t="shared" ref="DD83:DE83" si="224">SUM(DD71:DD82)</f>
        <v>0</v>
      </c>
      <c r="DE83" s="34">
        <f t="shared" si="224"/>
        <v>0</v>
      </c>
      <c r="DF83" s="36"/>
      <c r="DG83" s="35">
        <f t="shared" ref="DG83:DH83" si="225">SUM(DG71:DG82)</f>
        <v>0</v>
      </c>
      <c r="DH83" s="34">
        <f t="shared" si="225"/>
        <v>0</v>
      </c>
      <c r="DI83" s="36"/>
      <c r="DJ83" s="35">
        <f t="shared" ref="DJ83:DK83" si="226">SUM(DJ71:DJ82)</f>
        <v>0</v>
      </c>
      <c r="DK83" s="34">
        <f t="shared" si="226"/>
        <v>0</v>
      </c>
      <c r="DL83" s="36"/>
      <c r="DM83" s="35">
        <f t="shared" ref="DM83:DN83" si="227">SUM(DM71:DM82)</f>
        <v>0</v>
      </c>
      <c r="DN83" s="34">
        <f t="shared" si="227"/>
        <v>0</v>
      </c>
      <c r="DO83" s="36"/>
      <c r="DP83" s="35">
        <f t="shared" ref="DP83:DQ83" si="228">SUM(DP71:DP82)</f>
        <v>0</v>
      </c>
      <c r="DQ83" s="34">
        <f t="shared" si="228"/>
        <v>0</v>
      </c>
      <c r="DR83" s="36"/>
      <c r="DS83" s="35">
        <f t="shared" ref="DS83:DT83" si="229">SUM(DS71:DS82)</f>
        <v>0</v>
      </c>
      <c r="DT83" s="34">
        <f t="shared" si="229"/>
        <v>0</v>
      </c>
      <c r="DU83" s="36"/>
      <c r="DV83" s="35">
        <f t="shared" ref="DV83:DW83" si="230">SUM(DV71:DV82)</f>
        <v>3</v>
      </c>
      <c r="DW83" s="34">
        <f t="shared" si="230"/>
        <v>28</v>
      </c>
      <c r="DX83" s="36"/>
      <c r="DY83" s="35">
        <f t="shared" ref="DY83:DZ83" si="231">SUM(DY71:DY82)</f>
        <v>90</v>
      </c>
      <c r="DZ83" s="34">
        <f t="shared" si="231"/>
        <v>675</v>
      </c>
      <c r="EA83" s="36"/>
      <c r="EB83" s="35">
        <f t="shared" ref="EB83:EC83" si="232">SUM(EB71:EB82)</f>
        <v>97</v>
      </c>
      <c r="EC83" s="34">
        <f t="shared" si="232"/>
        <v>1102</v>
      </c>
      <c r="ED83" s="36"/>
      <c r="EE83" s="35">
        <f>SUM(EE71:EE82)</f>
        <v>273</v>
      </c>
      <c r="EF83" s="36">
        <f>SUM(EF71:EF82)</f>
        <v>2571</v>
      </c>
    </row>
    <row r="84" spans="1:136" x14ac:dyDescent="0.3">
      <c r="A84" s="41">
        <v>2010</v>
      </c>
      <c r="B84" s="42" t="s">
        <v>2</v>
      </c>
      <c r="C84" s="6">
        <v>0</v>
      </c>
      <c r="D84" s="5">
        <v>0</v>
      </c>
      <c r="E84" s="8">
        <v>0</v>
      </c>
      <c r="F84" s="6">
        <v>0</v>
      </c>
      <c r="G84" s="5">
        <v>0</v>
      </c>
      <c r="H84" s="8">
        <v>0</v>
      </c>
      <c r="I84" s="6">
        <v>0</v>
      </c>
      <c r="J84" s="5">
        <v>0</v>
      </c>
      <c r="K84" s="8">
        <v>0</v>
      </c>
      <c r="L84" s="6">
        <v>0</v>
      </c>
      <c r="M84" s="5">
        <v>0</v>
      </c>
      <c r="N84" s="8">
        <v>0</v>
      </c>
      <c r="O84" s="6">
        <v>0</v>
      </c>
      <c r="P84" s="5">
        <v>0</v>
      </c>
      <c r="Q84" s="8">
        <v>0</v>
      </c>
      <c r="R84" s="6">
        <v>0</v>
      </c>
      <c r="S84" s="5">
        <v>0</v>
      </c>
      <c r="T84" s="8">
        <v>0</v>
      </c>
      <c r="U84" s="6">
        <v>0</v>
      </c>
      <c r="V84" s="5">
        <v>0</v>
      </c>
      <c r="W84" s="8">
        <v>0</v>
      </c>
      <c r="X84" s="6">
        <v>0</v>
      </c>
      <c r="Y84" s="5">
        <v>0</v>
      </c>
      <c r="Z84" s="8">
        <v>0</v>
      </c>
      <c r="AA84" s="6">
        <v>0</v>
      </c>
      <c r="AB84" s="5">
        <v>0</v>
      </c>
      <c r="AC84" s="8">
        <v>0</v>
      </c>
      <c r="AD84" s="6">
        <v>0</v>
      </c>
      <c r="AE84" s="5">
        <v>0</v>
      </c>
      <c r="AF84" s="8">
        <v>0</v>
      </c>
      <c r="AG84" s="6">
        <v>0</v>
      </c>
      <c r="AH84" s="5">
        <v>0</v>
      </c>
      <c r="AI84" s="8">
        <v>0</v>
      </c>
      <c r="AJ84" s="6">
        <v>0</v>
      </c>
      <c r="AK84" s="5">
        <v>0</v>
      </c>
      <c r="AL84" s="8">
        <v>0</v>
      </c>
      <c r="AM84" s="6">
        <v>0</v>
      </c>
      <c r="AN84" s="5">
        <v>0</v>
      </c>
      <c r="AO84" s="8">
        <f t="shared" ref="AO84:AO95" si="233">IF(AM84=0,0,AN84/AM84*1000)</f>
        <v>0</v>
      </c>
      <c r="AP84" s="6"/>
      <c r="AQ84" s="5"/>
      <c r="AR84" s="8"/>
      <c r="AS84" s="6">
        <v>0</v>
      </c>
      <c r="AT84" s="5">
        <v>0</v>
      </c>
      <c r="AU84" s="8">
        <v>0</v>
      </c>
      <c r="AV84" s="6">
        <v>0</v>
      </c>
      <c r="AW84" s="5">
        <v>0</v>
      </c>
      <c r="AX84" s="8">
        <v>0</v>
      </c>
      <c r="AY84" s="6">
        <v>0</v>
      </c>
      <c r="AZ84" s="5">
        <v>0</v>
      </c>
      <c r="BA84" s="8">
        <v>0</v>
      </c>
      <c r="BB84" s="6">
        <v>0</v>
      </c>
      <c r="BC84" s="5">
        <v>0</v>
      </c>
      <c r="BD84" s="8">
        <v>0</v>
      </c>
      <c r="BE84" s="6">
        <v>0</v>
      </c>
      <c r="BF84" s="5">
        <v>0</v>
      </c>
      <c r="BG84" s="8">
        <v>0</v>
      </c>
      <c r="BH84" s="6">
        <v>0</v>
      </c>
      <c r="BI84" s="5">
        <v>0</v>
      </c>
      <c r="BJ84" s="8">
        <v>0</v>
      </c>
      <c r="BK84" s="6">
        <v>0</v>
      </c>
      <c r="BL84" s="5">
        <v>0</v>
      </c>
      <c r="BM84" s="8">
        <v>0</v>
      </c>
      <c r="BN84" s="6">
        <v>0</v>
      </c>
      <c r="BO84" s="5">
        <v>0</v>
      </c>
      <c r="BP84" s="8">
        <v>0</v>
      </c>
      <c r="BQ84" s="6">
        <v>0</v>
      </c>
      <c r="BR84" s="5">
        <v>0</v>
      </c>
      <c r="BS84" s="8">
        <v>0</v>
      </c>
      <c r="BT84" s="6">
        <v>0</v>
      </c>
      <c r="BU84" s="5">
        <v>0</v>
      </c>
      <c r="BV84" s="8">
        <v>0</v>
      </c>
      <c r="BW84" s="6">
        <v>0</v>
      </c>
      <c r="BX84" s="5">
        <v>0</v>
      </c>
      <c r="BY84" s="8">
        <v>0</v>
      </c>
      <c r="BZ84" s="6">
        <v>0</v>
      </c>
      <c r="CA84" s="5">
        <v>0</v>
      </c>
      <c r="CB84" s="8">
        <v>0</v>
      </c>
      <c r="CC84" s="6">
        <v>0</v>
      </c>
      <c r="CD84" s="5">
        <v>0</v>
      </c>
      <c r="CE84" s="8">
        <v>0</v>
      </c>
      <c r="CF84" s="6">
        <v>0</v>
      </c>
      <c r="CG84" s="5">
        <v>0</v>
      </c>
      <c r="CH84" s="8">
        <v>0</v>
      </c>
      <c r="CI84" s="6">
        <v>0</v>
      </c>
      <c r="CJ84" s="5">
        <v>0</v>
      </c>
      <c r="CK84" s="8">
        <v>0</v>
      </c>
      <c r="CL84" s="6">
        <v>0</v>
      </c>
      <c r="CM84" s="5">
        <v>0</v>
      </c>
      <c r="CN84" s="8">
        <f t="shared" ref="CN84:CN95" si="234">IF(CL84=0,0,CM84/CL84*1000)</f>
        <v>0</v>
      </c>
      <c r="CO84" s="6">
        <v>0</v>
      </c>
      <c r="CP84" s="5">
        <v>0</v>
      </c>
      <c r="CQ84" s="8">
        <v>0</v>
      </c>
      <c r="CR84" s="6">
        <v>0</v>
      </c>
      <c r="CS84" s="5">
        <v>0</v>
      </c>
      <c r="CT84" s="8">
        <v>0</v>
      </c>
      <c r="CU84" s="6">
        <v>0</v>
      </c>
      <c r="CV84" s="5">
        <v>0</v>
      </c>
      <c r="CW84" s="8">
        <v>0</v>
      </c>
      <c r="CX84" s="6">
        <v>0</v>
      </c>
      <c r="CY84" s="5">
        <v>0</v>
      </c>
      <c r="CZ84" s="8">
        <v>0</v>
      </c>
      <c r="DA84" s="6">
        <v>0</v>
      </c>
      <c r="DB84" s="5">
        <v>0</v>
      </c>
      <c r="DC84" s="8">
        <f t="shared" ref="DC84:DC95" si="235">IF(DA84=0,0,DB84/DA84*1000)</f>
        <v>0</v>
      </c>
      <c r="DD84" s="6">
        <v>0</v>
      </c>
      <c r="DE84" s="5">
        <v>0</v>
      </c>
      <c r="DF84" s="8">
        <v>0</v>
      </c>
      <c r="DG84" s="6">
        <v>0</v>
      </c>
      <c r="DH84" s="5">
        <v>0</v>
      </c>
      <c r="DI84" s="8">
        <v>0</v>
      </c>
      <c r="DJ84" s="6">
        <v>0</v>
      </c>
      <c r="DK84" s="5">
        <v>0</v>
      </c>
      <c r="DL84" s="8">
        <v>0</v>
      </c>
      <c r="DM84" s="6">
        <v>0</v>
      </c>
      <c r="DN84" s="5">
        <v>0</v>
      </c>
      <c r="DO84" s="8">
        <v>0</v>
      </c>
      <c r="DP84" s="6">
        <v>0</v>
      </c>
      <c r="DQ84" s="5">
        <v>0</v>
      </c>
      <c r="DR84" s="8">
        <v>0</v>
      </c>
      <c r="DS84" s="6">
        <v>0</v>
      </c>
      <c r="DT84" s="5">
        <v>0</v>
      </c>
      <c r="DU84" s="8">
        <v>0</v>
      </c>
      <c r="DV84" s="6">
        <v>0</v>
      </c>
      <c r="DW84" s="5">
        <v>0</v>
      </c>
      <c r="DX84" s="8">
        <v>0</v>
      </c>
      <c r="DY84" s="6">
        <v>0</v>
      </c>
      <c r="DZ84" s="5">
        <v>0</v>
      </c>
      <c r="EA84" s="8">
        <v>0</v>
      </c>
      <c r="EB84" s="6">
        <v>0</v>
      </c>
      <c r="EC84" s="5">
        <v>0</v>
      </c>
      <c r="ED84" s="8">
        <v>0</v>
      </c>
      <c r="EE84" s="6">
        <f t="shared" ref="EE84:EE95" si="236">EB84+DY84+DV84+DP84+DM84+DD84+CX84+CO84+CI84+CC84+BZ84+BW84+BT84+BQ84+BN84+BH84+BB84+AY84+AJ84+X84+O84+L84+I84+F84+C84+EG84</f>
        <v>0</v>
      </c>
      <c r="EF84" s="8">
        <f t="shared" ref="EF84:EF95" si="237">EC84+DZ84+DW84+DQ84+DN84+DE84+CY84+CP84+CJ84+CD84+CA84+BX84+BU84+BR84+BO84+BI84+BC84+AZ84+AK84+Y84+P84+M84+J84+G84+D84+EH84</f>
        <v>0</v>
      </c>
    </row>
    <row r="85" spans="1:136" x14ac:dyDescent="0.3">
      <c r="A85" s="41">
        <v>2010</v>
      </c>
      <c r="B85" s="42" t="s">
        <v>3</v>
      </c>
      <c r="C85" s="6">
        <v>0</v>
      </c>
      <c r="D85" s="5">
        <v>0</v>
      </c>
      <c r="E85" s="8">
        <v>0</v>
      </c>
      <c r="F85" s="6">
        <v>0</v>
      </c>
      <c r="G85" s="5">
        <v>0</v>
      </c>
      <c r="H85" s="8">
        <v>0</v>
      </c>
      <c r="I85" s="6">
        <v>0</v>
      </c>
      <c r="J85" s="5">
        <v>0</v>
      </c>
      <c r="K85" s="8">
        <v>0</v>
      </c>
      <c r="L85" s="6">
        <v>0</v>
      </c>
      <c r="M85" s="5">
        <v>0</v>
      </c>
      <c r="N85" s="8">
        <v>0</v>
      </c>
      <c r="O85" s="6">
        <v>0</v>
      </c>
      <c r="P85" s="5">
        <v>0</v>
      </c>
      <c r="Q85" s="8">
        <v>0</v>
      </c>
      <c r="R85" s="6">
        <v>0</v>
      </c>
      <c r="S85" s="5">
        <v>0</v>
      </c>
      <c r="T85" s="8">
        <v>0</v>
      </c>
      <c r="U85" s="6">
        <v>0</v>
      </c>
      <c r="V85" s="5">
        <v>0</v>
      </c>
      <c r="W85" s="8">
        <v>0</v>
      </c>
      <c r="X85" s="6">
        <v>0</v>
      </c>
      <c r="Y85" s="5">
        <v>0</v>
      </c>
      <c r="Z85" s="8">
        <v>0</v>
      </c>
      <c r="AA85" s="6">
        <v>0</v>
      </c>
      <c r="AB85" s="5">
        <v>0</v>
      </c>
      <c r="AC85" s="8">
        <v>0</v>
      </c>
      <c r="AD85" s="6">
        <v>0</v>
      </c>
      <c r="AE85" s="5">
        <v>0</v>
      </c>
      <c r="AF85" s="8">
        <v>0</v>
      </c>
      <c r="AG85" s="6">
        <v>0</v>
      </c>
      <c r="AH85" s="5">
        <v>0</v>
      </c>
      <c r="AI85" s="8">
        <v>0</v>
      </c>
      <c r="AJ85" s="6">
        <v>0</v>
      </c>
      <c r="AK85" s="5">
        <v>0</v>
      </c>
      <c r="AL85" s="8">
        <v>0</v>
      </c>
      <c r="AM85" s="6">
        <v>0</v>
      </c>
      <c r="AN85" s="5">
        <v>0</v>
      </c>
      <c r="AO85" s="8">
        <f t="shared" si="233"/>
        <v>0</v>
      </c>
      <c r="AP85" s="6"/>
      <c r="AQ85" s="5"/>
      <c r="AR85" s="8"/>
      <c r="AS85" s="6">
        <v>0</v>
      </c>
      <c r="AT85" s="5">
        <v>0</v>
      </c>
      <c r="AU85" s="8">
        <v>0</v>
      </c>
      <c r="AV85" s="6">
        <v>0</v>
      </c>
      <c r="AW85" s="5">
        <v>0</v>
      </c>
      <c r="AX85" s="8">
        <v>0</v>
      </c>
      <c r="AY85" s="6">
        <v>0</v>
      </c>
      <c r="AZ85" s="5">
        <v>0</v>
      </c>
      <c r="BA85" s="8">
        <v>0</v>
      </c>
      <c r="BB85" s="6">
        <v>0</v>
      </c>
      <c r="BC85" s="5">
        <v>0</v>
      </c>
      <c r="BD85" s="8">
        <v>0</v>
      </c>
      <c r="BE85" s="6">
        <v>0</v>
      </c>
      <c r="BF85" s="5">
        <v>0</v>
      </c>
      <c r="BG85" s="8">
        <v>0</v>
      </c>
      <c r="BH85" s="6">
        <v>0</v>
      </c>
      <c r="BI85" s="5">
        <v>0</v>
      </c>
      <c r="BJ85" s="8">
        <v>0</v>
      </c>
      <c r="BK85" s="6">
        <v>0</v>
      </c>
      <c r="BL85" s="5">
        <v>0</v>
      </c>
      <c r="BM85" s="8">
        <v>0</v>
      </c>
      <c r="BN85" s="6">
        <v>0</v>
      </c>
      <c r="BO85" s="5">
        <v>0</v>
      </c>
      <c r="BP85" s="8">
        <v>0</v>
      </c>
      <c r="BQ85" s="6">
        <v>0</v>
      </c>
      <c r="BR85" s="5">
        <v>0</v>
      </c>
      <c r="BS85" s="8">
        <v>0</v>
      </c>
      <c r="BT85" s="6">
        <v>21</v>
      </c>
      <c r="BU85" s="5">
        <v>180</v>
      </c>
      <c r="BV85" s="8">
        <f t="shared" ref="BV85" si="238">BU85/BT85*1000</f>
        <v>8571.4285714285706</v>
      </c>
      <c r="BW85" s="6">
        <v>0</v>
      </c>
      <c r="BX85" s="5">
        <v>0</v>
      </c>
      <c r="BY85" s="8">
        <v>0</v>
      </c>
      <c r="BZ85" s="6">
        <v>0</v>
      </c>
      <c r="CA85" s="5">
        <v>0</v>
      </c>
      <c r="CB85" s="8">
        <v>0</v>
      </c>
      <c r="CC85" s="6">
        <v>0</v>
      </c>
      <c r="CD85" s="5">
        <v>0</v>
      </c>
      <c r="CE85" s="8">
        <v>0</v>
      </c>
      <c r="CF85" s="6">
        <v>0</v>
      </c>
      <c r="CG85" s="5">
        <v>0</v>
      </c>
      <c r="CH85" s="8">
        <v>0</v>
      </c>
      <c r="CI85" s="6">
        <v>0</v>
      </c>
      <c r="CJ85" s="5">
        <v>0</v>
      </c>
      <c r="CK85" s="8">
        <v>0</v>
      </c>
      <c r="CL85" s="6">
        <v>0</v>
      </c>
      <c r="CM85" s="5">
        <v>0</v>
      </c>
      <c r="CN85" s="8">
        <f t="shared" si="234"/>
        <v>0</v>
      </c>
      <c r="CO85" s="6">
        <v>0</v>
      </c>
      <c r="CP85" s="5">
        <v>0</v>
      </c>
      <c r="CQ85" s="8">
        <v>0</v>
      </c>
      <c r="CR85" s="6">
        <v>0</v>
      </c>
      <c r="CS85" s="5">
        <v>0</v>
      </c>
      <c r="CT85" s="8">
        <v>0</v>
      </c>
      <c r="CU85" s="6">
        <v>0</v>
      </c>
      <c r="CV85" s="5">
        <v>0</v>
      </c>
      <c r="CW85" s="8">
        <v>0</v>
      </c>
      <c r="CX85" s="6">
        <v>0</v>
      </c>
      <c r="CY85" s="5">
        <v>0</v>
      </c>
      <c r="CZ85" s="8">
        <v>0</v>
      </c>
      <c r="DA85" s="6">
        <v>0</v>
      </c>
      <c r="DB85" s="5">
        <v>0</v>
      </c>
      <c r="DC85" s="8">
        <f t="shared" si="235"/>
        <v>0</v>
      </c>
      <c r="DD85" s="6">
        <v>0</v>
      </c>
      <c r="DE85" s="5">
        <v>0</v>
      </c>
      <c r="DF85" s="8">
        <v>0</v>
      </c>
      <c r="DG85" s="6">
        <v>0</v>
      </c>
      <c r="DH85" s="5">
        <v>0</v>
      </c>
      <c r="DI85" s="8">
        <v>0</v>
      </c>
      <c r="DJ85" s="6">
        <v>0</v>
      </c>
      <c r="DK85" s="5">
        <v>0</v>
      </c>
      <c r="DL85" s="8">
        <v>0</v>
      </c>
      <c r="DM85" s="6">
        <v>0</v>
      </c>
      <c r="DN85" s="5">
        <v>0</v>
      </c>
      <c r="DO85" s="8">
        <v>0</v>
      </c>
      <c r="DP85" s="6">
        <v>0</v>
      </c>
      <c r="DQ85" s="5">
        <v>0</v>
      </c>
      <c r="DR85" s="8">
        <v>0</v>
      </c>
      <c r="DS85" s="6">
        <v>0</v>
      </c>
      <c r="DT85" s="5">
        <v>0</v>
      </c>
      <c r="DU85" s="8">
        <v>0</v>
      </c>
      <c r="DV85" s="6">
        <v>0</v>
      </c>
      <c r="DW85" s="5">
        <v>0</v>
      </c>
      <c r="DX85" s="8">
        <v>0</v>
      </c>
      <c r="DY85" s="6">
        <v>1</v>
      </c>
      <c r="DZ85" s="5">
        <v>4</v>
      </c>
      <c r="EA85" s="8">
        <f t="shared" ref="EA85:EA90" si="239">DZ85/DY85*1000</f>
        <v>4000</v>
      </c>
      <c r="EB85" s="6">
        <v>0</v>
      </c>
      <c r="EC85" s="5">
        <v>0</v>
      </c>
      <c r="ED85" s="8">
        <v>0</v>
      </c>
      <c r="EE85" s="6">
        <f t="shared" si="236"/>
        <v>22</v>
      </c>
      <c r="EF85" s="8">
        <f t="shared" si="237"/>
        <v>184</v>
      </c>
    </row>
    <row r="86" spans="1:136" x14ac:dyDescent="0.3">
      <c r="A86" s="41">
        <v>2010</v>
      </c>
      <c r="B86" s="42" t="s">
        <v>4</v>
      </c>
      <c r="C86" s="6">
        <v>0</v>
      </c>
      <c r="D86" s="5">
        <v>0</v>
      </c>
      <c r="E86" s="8">
        <v>0</v>
      </c>
      <c r="F86" s="6">
        <v>0</v>
      </c>
      <c r="G86" s="5">
        <v>0</v>
      </c>
      <c r="H86" s="8">
        <v>0</v>
      </c>
      <c r="I86" s="6">
        <v>0</v>
      </c>
      <c r="J86" s="5">
        <v>0</v>
      </c>
      <c r="K86" s="8">
        <v>0</v>
      </c>
      <c r="L86" s="6">
        <v>0</v>
      </c>
      <c r="M86" s="5">
        <v>0</v>
      </c>
      <c r="N86" s="8">
        <v>0</v>
      </c>
      <c r="O86" s="6">
        <v>0</v>
      </c>
      <c r="P86" s="5">
        <v>0</v>
      </c>
      <c r="Q86" s="8">
        <v>0</v>
      </c>
      <c r="R86" s="6">
        <v>0</v>
      </c>
      <c r="S86" s="5">
        <v>0</v>
      </c>
      <c r="T86" s="8">
        <v>0</v>
      </c>
      <c r="U86" s="6">
        <v>0</v>
      </c>
      <c r="V86" s="5">
        <v>0</v>
      </c>
      <c r="W86" s="8">
        <v>0</v>
      </c>
      <c r="X86" s="6">
        <v>0</v>
      </c>
      <c r="Y86" s="5">
        <v>0</v>
      </c>
      <c r="Z86" s="8">
        <v>0</v>
      </c>
      <c r="AA86" s="6">
        <v>0</v>
      </c>
      <c r="AB86" s="5">
        <v>0</v>
      </c>
      <c r="AC86" s="8">
        <v>0</v>
      </c>
      <c r="AD86" s="6">
        <v>0</v>
      </c>
      <c r="AE86" s="5">
        <v>0</v>
      </c>
      <c r="AF86" s="8">
        <v>0</v>
      </c>
      <c r="AG86" s="6">
        <v>0</v>
      </c>
      <c r="AH86" s="5">
        <v>0</v>
      </c>
      <c r="AI86" s="8">
        <v>0</v>
      </c>
      <c r="AJ86" s="6">
        <v>0</v>
      </c>
      <c r="AK86" s="5">
        <v>0</v>
      </c>
      <c r="AL86" s="8">
        <v>0</v>
      </c>
      <c r="AM86" s="6">
        <v>0</v>
      </c>
      <c r="AN86" s="5">
        <v>0</v>
      </c>
      <c r="AO86" s="8">
        <f t="shared" si="233"/>
        <v>0</v>
      </c>
      <c r="AP86" s="6"/>
      <c r="AQ86" s="5"/>
      <c r="AR86" s="8"/>
      <c r="AS86" s="6">
        <v>0</v>
      </c>
      <c r="AT86" s="5">
        <v>0</v>
      </c>
      <c r="AU86" s="8">
        <v>0</v>
      </c>
      <c r="AV86" s="6">
        <v>0</v>
      </c>
      <c r="AW86" s="5">
        <v>0</v>
      </c>
      <c r="AX86" s="8">
        <v>0</v>
      </c>
      <c r="AY86" s="6">
        <v>0</v>
      </c>
      <c r="AZ86" s="5">
        <v>0</v>
      </c>
      <c r="BA86" s="8">
        <v>0</v>
      </c>
      <c r="BB86" s="6">
        <v>0</v>
      </c>
      <c r="BC86" s="5">
        <v>0</v>
      </c>
      <c r="BD86" s="8">
        <v>0</v>
      </c>
      <c r="BE86" s="6">
        <v>0</v>
      </c>
      <c r="BF86" s="5">
        <v>0</v>
      </c>
      <c r="BG86" s="8">
        <v>0</v>
      </c>
      <c r="BH86" s="6">
        <v>0</v>
      </c>
      <c r="BI86" s="5">
        <v>0</v>
      </c>
      <c r="BJ86" s="8">
        <v>0</v>
      </c>
      <c r="BK86" s="6">
        <v>0</v>
      </c>
      <c r="BL86" s="5">
        <v>0</v>
      </c>
      <c r="BM86" s="8">
        <v>0</v>
      </c>
      <c r="BN86" s="6">
        <v>0</v>
      </c>
      <c r="BO86" s="5">
        <v>0</v>
      </c>
      <c r="BP86" s="8">
        <v>0</v>
      </c>
      <c r="BQ86" s="6">
        <v>0</v>
      </c>
      <c r="BR86" s="5">
        <v>0</v>
      </c>
      <c r="BS86" s="8">
        <v>0</v>
      </c>
      <c r="BT86" s="6">
        <v>0</v>
      </c>
      <c r="BU86" s="5">
        <v>0</v>
      </c>
      <c r="BV86" s="8">
        <v>0</v>
      </c>
      <c r="BW86" s="6">
        <v>1</v>
      </c>
      <c r="BX86" s="5">
        <v>17</v>
      </c>
      <c r="BY86" s="8">
        <f t="shared" ref="BY86:BY95" si="240">BX86/BW86*1000</f>
        <v>17000</v>
      </c>
      <c r="BZ86" s="6">
        <v>0</v>
      </c>
      <c r="CA86" s="5">
        <v>0</v>
      </c>
      <c r="CB86" s="8">
        <v>0</v>
      </c>
      <c r="CC86" s="6">
        <v>0</v>
      </c>
      <c r="CD86" s="5">
        <v>0</v>
      </c>
      <c r="CE86" s="8">
        <v>0</v>
      </c>
      <c r="CF86" s="6">
        <v>0</v>
      </c>
      <c r="CG86" s="5">
        <v>0</v>
      </c>
      <c r="CH86" s="8">
        <v>0</v>
      </c>
      <c r="CI86" s="6">
        <v>0</v>
      </c>
      <c r="CJ86" s="5">
        <v>0</v>
      </c>
      <c r="CK86" s="8">
        <v>0</v>
      </c>
      <c r="CL86" s="6">
        <v>0</v>
      </c>
      <c r="CM86" s="5">
        <v>0</v>
      </c>
      <c r="CN86" s="8">
        <f t="shared" si="234"/>
        <v>0</v>
      </c>
      <c r="CO86" s="6">
        <v>0</v>
      </c>
      <c r="CP86" s="5">
        <v>0</v>
      </c>
      <c r="CQ86" s="8">
        <v>0</v>
      </c>
      <c r="CR86" s="6">
        <v>0</v>
      </c>
      <c r="CS86" s="5">
        <v>0</v>
      </c>
      <c r="CT86" s="8">
        <v>0</v>
      </c>
      <c r="CU86" s="6">
        <v>0</v>
      </c>
      <c r="CV86" s="5">
        <v>0</v>
      </c>
      <c r="CW86" s="8">
        <v>0</v>
      </c>
      <c r="CX86" s="6">
        <v>0</v>
      </c>
      <c r="CY86" s="5">
        <v>0</v>
      </c>
      <c r="CZ86" s="8">
        <v>0</v>
      </c>
      <c r="DA86" s="6">
        <v>0</v>
      </c>
      <c r="DB86" s="5">
        <v>0</v>
      </c>
      <c r="DC86" s="8">
        <f t="shared" si="235"/>
        <v>0</v>
      </c>
      <c r="DD86" s="6">
        <v>0</v>
      </c>
      <c r="DE86" s="5">
        <v>0</v>
      </c>
      <c r="DF86" s="8">
        <v>0</v>
      </c>
      <c r="DG86" s="6">
        <v>0</v>
      </c>
      <c r="DH86" s="5">
        <v>0</v>
      </c>
      <c r="DI86" s="8">
        <v>0</v>
      </c>
      <c r="DJ86" s="6">
        <v>0</v>
      </c>
      <c r="DK86" s="5">
        <v>0</v>
      </c>
      <c r="DL86" s="8">
        <v>0</v>
      </c>
      <c r="DM86" s="6">
        <v>0</v>
      </c>
      <c r="DN86" s="5">
        <v>0</v>
      </c>
      <c r="DO86" s="8">
        <v>0</v>
      </c>
      <c r="DP86" s="6">
        <v>0</v>
      </c>
      <c r="DQ86" s="5">
        <v>0</v>
      </c>
      <c r="DR86" s="8">
        <v>0</v>
      </c>
      <c r="DS86" s="6">
        <v>0</v>
      </c>
      <c r="DT86" s="5">
        <v>0</v>
      </c>
      <c r="DU86" s="8">
        <v>0</v>
      </c>
      <c r="DV86" s="6">
        <v>0</v>
      </c>
      <c r="DW86" s="5">
        <v>0</v>
      </c>
      <c r="DX86" s="8">
        <v>0</v>
      </c>
      <c r="DY86" s="6">
        <v>3</v>
      </c>
      <c r="DZ86" s="5">
        <v>34</v>
      </c>
      <c r="EA86" s="8">
        <f t="shared" si="239"/>
        <v>11333.333333333334</v>
      </c>
      <c r="EB86" s="6">
        <v>20</v>
      </c>
      <c r="EC86" s="5">
        <v>169</v>
      </c>
      <c r="ED86" s="8">
        <f t="shared" ref="ED86:ED90" si="241">EC86/EB86*1000</f>
        <v>8450</v>
      </c>
      <c r="EE86" s="6">
        <f t="shared" si="236"/>
        <v>24</v>
      </c>
      <c r="EF86" s="8">
        <f t="shared" si="237"/>
        <v>220</v>
      </c>
    </row>
    <row r="87" spans="1:136" x14ac:dyDescent="0.3">
      <c r="A87" s="41">
        <v>2010</v>
      </c>
      <c r="B87" s="42" t="s">
        <v>5</v>
      </c>
      <c r="C87" s="6">
        <v>15</v>
      </c>
      <c r="D87" s="5">
        <v>157</v>
      </c>
      <c r="E87" s="8">
        <f t="shared" ref="E87:E95" si="242">D87/C87*1000</f>
        <v>10466.666666666666</v>
      </c>
      <c r="F87" s="6">
        <v>0</v>
      </c>
      <c r="G87" s="5">
        <v>0</v>
      </c>
      <c r="H87" s="8">
        <v>0</v>
      </c>
      <c r="I87" s="6">
        <v>0</v>
      </c>
      <c r="J87" s="5">
        <v>0</v>
      </c>
      <c r="K87" s="8">
        <v>0</v>
      </c>
      <c r="L87" s="6">
        <v>0</v>
      </c>
      <c r="M87" s="5">
        <v>0</v>
      </c>
      <c r="N87" s="8">
        <v>0</v>
      </c>
      <c r="O87" s="6">
        <v>0</v>
      </c>
      <c r="P87" s="5">
        <v>0</v>
      </c>
      <c r="Q87" s="8">
        <v>0</v>
      </c>
      <c r="R87" s="6">
        <v>0</v>
      </c>
      <c r="S87" s="5">
        <v>0</v>
      </c>
      <c r="T87" s="8">
        <v>0</v>
      </c>
      <c r="U87" s="6">
        <v>0</v>
      </c>
      <c r="V87" s="5">
        <v>0</v>
      </c>
      <c r="W87" s="8">
        <v>0</v>
      </c>
      <c r="X87" s="6">
        <v>0</v>
      </c>
      <c r="Y87" s="5">
        <v>0</v>
      </c>
      <c r="Z87" s="8">
        <v>0</v>
      </c>
      <c r="AA87" s="6">
        <v>0</v>
      </c>
      <c r="AB87" s="5">
        <v>0</v>
      </c>
      <c r="AC87" s="8">
        <v>0</v>
      </c>
      <c r="AD87" s="6">
        <v>0</v>
      </c>
      <c r="AE87" s="5">
        <v>0</v>
      </c>
      <c r="AF87" s="8">
        <v>0</v>
      </c>
      <c r="AG87" s="6">
        <v>0</v>
      </c>
      <c r="AH87" s="5">
        <v>0</v>
      </c>
      <c r="AI87" s="8">
        <v>0</v>
      </c>
      <c r="AJ87" s="6">
        <v>0</v>
      </c>
      <c r="AK87" s="5">
        <v>0</v>
      </c>
      <c r="AL87" s="8">
        <v>0</v>
      </c>
      <c r="AM87" s="6">
        <v>0</v>
      </c>
      <c r="AN87" s="5">
        <v>0</v>
      </c>
      <c r="AO87" s="8">
        <f t="shared" si="233"/>
        <v>0</v>
      </c>
      <c r="AP87" s="6"/>
      <c r="AQ87" s="5"/>
      <c r="AR87" s="8"/>
      <c r="AS87" s="6">
        <v>0</v>
      </c>
      <c r="AT87" s="5">
        <v>0</v>
      </c>
      <c r="AU87" s="8">
        <v>0</v>
      </c>
      <c r="AV87" s="6">
        <v>0</v>
      </c>
      <c r="AW87" s="5">
        <v>0</v>
      </c>
      <c r="AX87" s="8">
        <v>0</v>
      </c>
      <c r="AY87" s="6">
        <v>0</v>
      </c>
      <c r="AZ87" s="5">
        <v>0</v>
      </c>
      <c r="BA87" s="8">
        <v>0</v>
      </c>
      <c r="BB87" s="6">
        <v>0</v>
      </c>
      <c r="BC87" s="5">
        <v>0</v>
      </c>
      <c r="BD87" s="8">
        <v>0</v>
      </c>
      <c r="BE87" s="6">
        <v>0</v>
      </c>
      <c r="BF87" s="5">
        <v>0</v>
      </c>
      <c r="BG87" s="8">
        <v>0</v>
      </c>
      <c r="BH87" s="6">
        <v>0</v>
      </c>
      <c r="BI87" s="5">
        <v>0</v>
      </c>
      <c r="BJ87" s="8">
        <v>0</v>
      </c>
      <c r="BK87" s="6">
        <v>0</v>
      </c>
      <c r="BL87" s="5">
        <v>0</v>
      </c>
      <c r="BM87" s="8">
        <v>0</v>
      </c>
      <c r="BN87" s="6">
        <v>0</v>
      </c>
      <c r="BO87" s="5">
        <v>0</v>
      </c>
      <c r="BP87" s="8">
        <v>0</v>
      </c>
      <c r="BQ87" s="6">
        <v>0</v>
      </c>
      <c r="BR87" s="5">
        <v>0</v>
      </c>
      <c r="BS87" s="8">
        <v>0</v>
      </c>
      <c r="BT87" s="6">
        <v>0</v>
      </c>
      <c r="BU87" s="5">
        <v>0</v>
      </c>
      <c r="BV87" s="8">
        <v>0</v>
      </c>
      <c r="BW87" s="6">
        <v>0</v>
      </c>
      <c r="BX87" s="5">
        <v>0</v>
      </c>
      <c r="BY87" s="8">
        <v>0</v>
      </c>
      <c r="BZ87" s="6">
        <v>0</v>
      </c>
      <c r="CA87" s="5">
        <v>0</v>
      </c>
      <c r="CB87" s="8">
        <v>0</v>
      </c>
      <c r="CC87" s="6">
        <v>0</v>
      </c>
      <c r="CD87" s="5">
        <v>0</v>
      </c>
      <c r="CE87" s="8">
        <v>0</v>
      </c>
      <c r="CF87" s="6">
        <v>0</v>
      </c>
      <c r="CG87" s="5">
        <v>0</v>
      </c>
      <c r="CH87" s="8">
        <v>0</v>
      </c>
      <c r="CI87" s="6">
        <v>0</v>
      </c>
      <c r="CJ87" s="5">
        <v>0</v>
      </c>
      <c r="CK87" s="8">
        <v>0</v>
      </c>
      <c r="CL87" s="6">
        <v>0</v>
      </c>
      <c r="CM87" s="5">
        <v>0</v>
      </c>
      <c r="CN87" s="8">
        <f t="shared" si="234"/>
        <v>0</v>
      </c>
      <c r="CO87" s="6">
        <v>0</v>
      </c>
      <c r="CP87" s="5">
        <v>0</v>
      </c>
      <c r="CQ87" s="8">
        <v>0</v>
      </c>
      <c r="CR87" s="6">
        <v>0</v>
      </c>
      <c r="CS87" s="5">
        <v>0</v>
      </c>
      <c r="CT87" s="8">
        <v>0</v>
      </c>
      <c r="CU87" s="6">
        <v>0</v>
      </c>
      <c r="CV87" s="5">
        <v>0</v>
      </c>
      <c r="CW87" s="8">
        <v>0</v>
      </c>
      <c r="CX87" s="6">
        <v>96</v>
      </c>
      <c r="CY87" s="5">
        <v>1041</v>
      </c>
      <c r="CZ87" s="8">
        <f t="shared" ref="CZ87" si="243">CY87/CX87*1000</f>
        <v>10843.75</v>
      </c>
      <c r="DA87" s="6">
        <v>0</v>
      </c>
      <c r="DB87" s="5">
        <v>0</v>
      </c>
      <c r="DC87" s="8">
        <f t="shared" si="235"/>
        <v>0</v>
      </c>
      <c r="DD87" s="6">
        <v>0</v>
      </c>
      <c r="DE87" s="5">
        <v>0</v>
      </c>
      <c r="DF87" s="8">
        <v>0</v>
      </c>
      <c r="DG87" s="6">
        <v>0</v>
      </c>
      <c r="DH87" s="5">
        <v>0</v>
      </c>
      <c r="DI87" s="8">
        <v>0</v>
      </c>
      <c r="DJ87" s="6">
        <v>0</v>
      </c>
      <c r="DK87" s="5">
        <v>0</v>
      </c>
      <c r="DL87" s="8">
        <v>0</v>
      </c>
      <c r="DM87" s="6">
        <v>0</v>
      </c>
      <c r="DN87" s="5">
        <v>0</v>
      </c>
      <c r="DO87" s="8">
        <v>0</v>
      </c>
      <c r="DP87" s="6">
        <v>0</v>
      </c>
      <c r="DQ87" s="5">
        <v>0</v>
      </c>
      <c r="DR87" s="8">
        <v>0</v>
      </c>
      <c r="DS87" s="6">
        <v>0</v>
      </c>
      <c r="DT87" s="5">
        <v>0</v>
      </c>
      <c r="DU87" s="8">
        <v>0</v>
      </c>
      <c r="DV87" s="6">
        <v>1</v>
      </c>
      <c r="DW87" s="5">
        <v>4</v>
      </c>
      <c r="DX87" s="8">
        <f>DW87/DV87*1000</f>
        <v>4000</v>
      </c>
      <c r="DY87" s="6">
        <v>2</v>
      </c>
      <c r="DZ87" s="5">
        <v>24</v>
      </c>
      <c r="EA87" s="8">
        <f t="shared" si="239"/>
        <v>12000</v>
      </c>
      <c r="EB87" s="6">
        <v>51</v>
      </c>
      <c r="EC87" s="5">
        <v>430</v>
      </c>
      <c r="ED87" s="8">
        <f t="shared" si="241"/>
        <v>8431.3725490196084</v>
      </c>
      <c r="EE87" s="6">
        <f t="shared" si="236"/>
        <v>165</v>
      </c>
      <c r="EF87" s="8">
        <f t="shared" si="237"/>
        <v>1656</v>
      </c>
    </row>
    <row r="88" spans="1:136" x14ac:dyDescent="0.3">
      <c r="A88" s="41">
        <v>2010</v>
      </c>
      <c r="B88" s="42" t="s">
        <v>6</v>
      </c>
      <c r="C88" s="6">
        <v>17</v>
      </c>
      <c r="D88" s="5">
        <v>165</v>
      </c>
      <c r="E88" s="8">
        <f>D88/C88*1000</f>
        <v>9705.8823529411766</v>
      </c>
      <c r="F88" s="6">
        <v>0</v>
      </c>
      <c r="G88" s="5">
        <v>0</v>
      </c>
      <c r="H88" s="8">
        <v>0</v>
      </c>
      <c r="I88" s="6">
        <v>0</v>
      </c>
      <c r="J88" s="5">
        <v>0</v>
      </c>
      <c r="K88" s="8">
        <v>0</v>
      </c>
      <c r="L88" s="6">
        <v>0</v>
      </c>
      <c r="M88" s="5">
        <v>0</v>
      </c>
      <c r="N88" s="8">
        <v>0</v>
      </c>
      <c r="O88" s="6">
        <v>0</v>
      </c>
      <c r="P88" s="5">
        <v>0</v>
      </c>
      <c r="Q88" s="8">
        <v>0</v>
      </c>
      <c r="R88" s="6">
        <v>0</v>
      </c>
      <c r="S88" s="5">
        <v>0</v>
      </c>
      <c r="T88" s="8">
        <v>0</v>
      </c>
      <c r="U88" s="6">
        <v>0</v>
      </c>
      <c r="V88" s="5">
        <v>0</v>
      </c>
      <c r="W88" s="8">
        <v>0</v>
      </c>
      <c r="X88" s="6">
        <v>0</v>
      </c>
      <c r="Y88" s="5">
        <v>0</v>
      </c>
      <c r="Z88" s="8">
        <v>0</v>
      </c>
      <c r="AA88" s="6">
        <v>0</v>
      </c>
      <c r="AB88" s="5">
        <v>0</v>
      </c>
      <c r="AC88" s="8">
        <v>0</v>
      </c>
      <c r="AD88" s="6">
        <v>0</v>
      </c>
      <c r="AE88" s="5">
        <v>0</v>
      </c>
      <c r="AF88" s="8">
        <v>0</v>
      </c>
      <c r="AG88" s="6">
        <v>0</v>
      </c>
      <c r="AH88" s="5">
        <v>0</v>
      </c>
      <c r="AI88" s="8">
        <v>0</v>
      </c>
      <c r="AJ88" s="6">
        <v>0</v>
      </c>
      <c r="AK88" s="5">
        <v>0</v>
      </c>
      <c r="AL88" s="8">
        <v>0</v>
      </c>
      <c r="AM88" s="6">
        <v>0</v>
      </c>
      <c r="AN88" s="5">
        <v>0</v>
      </c>
      <c r="AO88" s="8">
        <f t="shared" si="233"/>
        <v>0</v>
      </c>
      <c r="AP88" s="6"/>
      <c r="AQ88" s="5"/>
      <c r="AR88" s="8"/>
      <c r="AS88" s="6">
        <v>0</v>
      </c>
      <c r="AT88" s="5">
        <v>0</v>
      </c>
      <c r="AU88" s="8">
        <v>0</v>
      </c>
      <c r="AV88" s="6">
        <v>0</v>
      </c>
      <c r="AW88" s="5">
        <v>0</v>
      </c>
      <c r="AX88" s="8">
        <v>0</v>
      </c>
      <c r="AY88" s="6">
        <v>0</v>
      </c>
      <c r="AZ88" s="5">
        <v>0</v>
      </c>
      <c r="BA88" s="8">
        <v>0</v>
      </c>
      <c r="BB88" s="6">
        <v>0</v>
      </c>
      <c r="BC88" s="5">
        <v>0</v>
      </c>
      <c r="BD88" s="8">
        <v>0</v>
      </c>
      <c r="BE88" s="6">
        <v>0</v>
      </c>
      <c r="BF88" s="5">
        <v>0</v>
      </c>
      <c r="BG88" s="8">
        <v>0</v>
      </c>
      <c r="BH88" s="6">
        <v>0</v>
      </c>
      <c r="BI88" s="5">
        <v>0</v>
      </c>
      <c r="BJ88" s="8">
        <v>0</v>
      </c>
      <c r="BK88" s="6">
        <v>0</v>
      </c>
      <c r="BL88" s="5">
        <v>0</v>
      </c>
      <c r="BM88" s="8">
        <v>0</v>
      </c>
      <c r="BN88" s="6">
        <v>0</v>
      </c>
      <c r="BO88" s="5">
        <v>0</v>
      </c>
      <c r="BP88" s="8">
        <v>0</v>
      </c>
      <c r="BQ88" s="6">
        <v>0</v>
      </c>
      <c r="BR88" s="5">
        <v>0</v>
      </c>
      <c r="BS88" s="8">
        <v>0</v>
      </c>
      <c r="BT88" s="6">
        <v>0</v>
      </c>
      <c r="BU88" s="5">
        <v>0</v>
      </c>
      <c r="BV88" s="8">
        <v>0</v>
      </c>
      <c r="BW88" s="6">
        <v>0</v>
      </c>
      <c r="BX88" s="5">
        <v>0</v>
      </c>
      <c r="BY88" s="8">
        <v>0</v>
      </c>
      <c r="BZ88" s="6">
        <v>0</v>
      </c>
      <c r="CA88" s="5">
        <v>0</v>
      </c>
      <c r="CB88" s="8">
        <v>0</v>
      </c>
      <c r="CC88" s="6">
        <v>0</v>
      </c>
      <c r="CD88" s="5">
        <v>0</v>
      </c>
      <c r="CE88" s="8">
        <v>0</v>
      </c>
      <c r="CF88" s="6">
        <v>0</v>
      </c>
      <c r="CG88" s="5">
        <v>0</v>
      </c>
      <c r="CH88" s="8">
        <v>0</v>
      </c>
      <c r="CI88" s="6">
        <v>0</v>
      </c>
      <c r="CJ88" s="5">
        <v>0</v>
      </c>
      <c r="CK88" s="8">
        <v>0</v>
      </c>
      <c r="CL88" s="6">
        <v>0</v>
      </c>
      <c r="CM88" s="5">
        <v>0</v>
      </c>
      <c r="CN88" s="8">
        <f t="shared" si="234"/>
        <v>0</v>
      </c>
      <c r="CO88" s="6">
        <v>0</v>
      </c>
      <c r="CP88" s="5">
        <v>0</v>
      </c>
      <c r="CQ88" s="8">
        <v>0</v>
      </c>
      <c r="CR88" s="6">
        <v>0</v>
      </c>
      <c r="CS88" s="5">
        <v>0</v>
      </c>
      <c r="CT88" s="8">
        <v>0</v>
      </c>
      <c r="CU88" s="6">
        <v>0</v>
      </c>
      <c r="CV88" s="5">
        <v>0</v>
      </c>
      <c r="CW88" s="8">
        <v>0</v>
      </c>
      <c r="CX88" s="6">
        <v>0</v>
      </c>
      <c r="CY88" s="5">
        <v>0</v>
      </c>
      <c r="CZ88" s="8">
        <v>0</v>
      </c>
      <c r="DA88" s="6">
        <v>0</v>
      </c>
      <c r="DB88" s="5">
        <v>0</v>
      </c>
      <c r="DC88" s="8">
        <f t="shared" si="235"/>
        <v>0</v>
      </c>
      <c r="DD88" s="6">
        <v>0</v>
      </c>
      <c r="DE88" s="5">
        <v>0</v>
      </c>
      <c r="DF88" s="8">
        <v>0</v>
      </c>
      <c r="DG88" s="6">
        <v>0</v>
      </c>
      <c r="DH88" s="5">
        <v>0</v>
      </c>
      <c r="DI88" s="8">
        <v>0</v>
      </c>
      <c r="DJ88" s="6">
        <v>0</v>
      </c>
      <c r="DK88" s="5">
        <v>0</v>
      </c>
      <c r="DL88" s="8">
        <v>0</v>
      </c>
      <c r="DM88" s="6">
        <v>0</v>
      </c>
      <c r="DN88" s="5">
        <v>0</v>
      </c>
      <c r="DO88" s="8">
        <v>0</v>
      </c>
      <c r="DP88" s="6">
        <v>0</v>
      </c>
      <c r="DQ88" s="5">
        <v>0</v>
      </c>
      <c r="DR88" s="8">
        <v>0</v>
      </c>
      <c r="DS88" s="6">
        <v>0</v>
      </c>
      <c r="DT88" s="5">
        <v>0</v>
      </c>
      <c r="DU88" s="8">
        <v>0</v>
      </c>
      <c r="DV88" s="6">
        <v>0</v>
      </c>
      <c r="DW88" s="5">
        <v>0</v>
      </c>
      <c r="DX88" s="8">
        <v>0</v>
      </c>
      <c r="DY88" s="6">
        <v>0</v>
      </c>
      <c r="DZ88" s="5">
        <v>0</v>
      </c>
      <c r="EA88" s="8">
        <v>0</v>
      </c>
      <c r="EB88" s="6">
        <v>12</v>
      </c>
      <c r="EC88" s="5">
        <v>112</v>
      </c>
      <c r="ED88" s="8">
        <f t="shared" si="241"/>
        <v>9333.3333333333339</v>
      </c>
      <c r="EE88" s="6">
        <f t="shared" si="236"/>
        <v>29</v>
      </c>
      <c r="EF88" s="8">
        <f t="shared" si="237"/>
        <v>277</v>
      </c>
    </row>
    <row r="89" spans="1:136" x14ac:dyDescent="0.3">
      <c r="A89" s="41">
        <v>2010</v>
      </c>
      <c r="B89" s="42" t="s">
        <v>7</v>
      </c>
      <c r="C89" s="6">
        <v>16</v>
      </c>
      <c r="D89" s="5">
        <v>156</v>
      </c>
      <c r="E89" s="8">
        <f>D89/C89*1000</f>
        <v>9750</v>
      </c>
      <c r="F89" s="6">
        <v>0</v>
      </c>
      <c r="G89" s="5">
        <v>0</v>
      </c>
      <c r="H89" s="8">
        <v>0</v>
      </c>
      <c r="I89" s="6">
        <v>0</v>
      </c>
      <c r="J89" s="5">
        <v>0</v>
      </c>
      <c r="K89" s="8">
        <v>0</v>
      </c>
      <c r="L89" s="6">
        <v>0</v>
      </c>
      <c r="M89" s="5">
        <v>0</v>
      </c>
      <c r="N89" s="8">
        <v>0</v>
      </c>
      <c r="O89" s="6">
        <v>0</v>
      </c>
      <c r="P89" s="5">
        <v>0</v>
      </c>
      <c r="Q89" s="8">
        <v>0</v>
      </c>
      <c r="R89" s="6">
        <v>0</v>
      </c>
      <c r="S89" s="5">
        <v>0</v>
      </c>
      <c r="T89" s="8">
        <v>0</v>
      </c>
      <c r="U89" s="6">
        <v>0</v>
      </c>
      <c r="V89" s="5">
        <v>0</v>
      </c>
      <c r="W89" s="8">
        <v>0</v>
      </c>
      <c r="X89" s="6">
        <v>0</v>
      </c>
      <c r="Y89" s="5">
        <v>0</v>
      </c>
      <c r="Z89" s="8">
        <v>0</v>
      </c>
      <c r="AA89" s="6">
        <v>0</v>
      </c>
      <c r="AB89" s="5">
        <v>0</v>
      </c>
      <c r="AC89" s="8">
        <v>0</v>
      </c>
      <c r="AD89" s="6">
        <v>0</v>
      </c>
      <c r="AE89" s="5">
        <v>0</v>
      </c>
      <c r="AF89" s="8">
        <v>0</v>
      </c>
      <c r="AG89" s="6">
        <v>0</v>
      </c>
      <c r="AH89" s="5">
        <v>0</v>
      </c>
      <c r="AI89" s="8">
        <v>0</v>
      </c>
      <c r="AJ89" s="6">
        <v>0</v>
      </c>
      <c r="AK89" s="5">
        <v>0</v>
      </c>
      <c r="AL89" s="8">
        <v>0</v>
      </c>
      <c r="AM89" s="6">
        <v>0</v>
      </c>
      <c r="AN89" s="5">
        <v>0</v>
      </c>
      <c r="AO89" s="8">
        <f t="shared" si="233"/>
        <v>0</v>
      </c>
      <c r="AP89" s="6"/>
      <c r="AQ89" s="5"/>
      <c r="AR89" s="8"/>
      <c r="AS89" s="6">
        <v>0</v>
      </c>
      <c r="AT89" s="5">
        <v>0</v>
      </c>
      <c r="AU89" s="8">
        <v>0</v>
      </c>
      <c r="AV89" s="6">
        <v>0</v>
      </c>
      <c r="AW89" s="5">
        <v>0</v>
      </c>
      <c r="AX89" s="8">
        <v>0</v>
      </c>
      <c r="AY89" s="6">
        <v>0</v>
      </c>
      <c r="AZ89" s="5">
        <v>0</v>
      </c>
      <c r="BA89" s="8">
        <v>0</v>
      </c>
      <c r="BB89" s="6">
        <v>0</v>
      </c>
      <c r="BC89" s="5">
        <v>0</v>
      </c>
      <c r="BD89" s="8">
        <v>0</v>
      </c>
      <c r="BE89" s="6">
        <v>0</v>
      </c>
      <c r="BF89" s="5">
        <v>0</v>
      </c>
      <c r="BG89" s="8">
        <v>0</v>
      </c>
      <c r="BH89" s="6">
        <v>0</v>
      </c>
      <c r="BI89" s="5">
        <v>0</v>
      </c>
      <c r="BJ89" s="8">
        <v>0</v>
      </c>
      <c r="BK89" s="6">
        <v>0</v>
      </c>
      <c r="BL89" s="5">
        <v>0</v>
      </c>
      <c r="BM89" s="8">
        <v>0</v>
      </c>
      <c r="BN89" s="6">
        <v>0</v>
      </c>
      <c r="BO89" s="5">
        <v>0</v>
      </c>
      <c r="BP89" s="8">
        <v>0</v>
      </c>
      <c r="BQ89" s="6">
        <v>0</v>
      </c>
      <c r="BR89" s="5">
        <v>0</v>
      </c>
      <c r="BS89" s="8">
        <v>0</v>
      </c>
      <c r="BT89" s="6">
        <v>0</v>
      </c>
      <c r="BU89" s="5">
        <v>0</v>
      </c>
      <c r="BV89" s="8">
        <v>0</v>
      </c>
      <c r="BW89" s="6">
        <v>2</v>
      </c>
      <c r="BX89" s="5">
        <v>32</v>
      </c>
      <c r="BY89" s="8">
        <f t="shared" si="240"/>
        <v>16000</v>
      </c>
      <c r="BZ89" s="6">
        <v>0</v>
      </c>
      <c r="CA89" s="5">
        <v>0</v>
      </c>
      <c r="CB89" s="8">
        <v>0</v>
      </c>
      <c r="CC89" s="6">
        <v>0</v>
      </c>
      <c r="CD89" s="5">
        <v>0</v>
      </c>
      <c r="CE89" s="8">
        <v>0</v>
      </c>
      <c r="CF89" s="6">
        <v>0</v>
      </c>
      <c r="CG89" s="5">
        <v>0</v>
      </c>
      <c r="CH89" s="8">
        <v>0</v>
      </c>
      <c r="CI89" s="6">
        <v>0</v>
      </c>
      <c r="CJ89" s="5">
        <v>0</v>
      </c>
      <c r="CK89" s="8">
        <v>0</v>
      </c>
      <c r="CL89" s="6">
        <v>0</v>
      </c>
      <c r="CM89" s="5">
        <v>0</v>
      </c>
      <c r="CN89" s="8">
        <f t="shared" si="234"/>
        <v>0</v>
      </c>
      <c r="CO89" s="6">
        <v>0</v>
      </c>
      <c r="CP89" s="5">
        <v>0</v>
      </c>
      <c r="CQ89" s="8">
        <v>0</v>
      </c>
      <c r="CR89" s="6">
        <v>0</v>
      </c>
      <c r="CS89" s="5">
        <v>0</v>
      </c>
      <c r="CT89" s="8">
        <v>0</v>
      </c>
      <c r="CU89" s="6">
        <v>0</v>
      </c>
      <c r="CV89" s="5">
        <v>0</v>
      </c>
      <c r="CW89" s="8">
        <v>0</v>
      </c>
      <c r="CX89" s="6">
        <v>0</v>
      </c>
      <c r="CY89" s="5">
        <v>0</v>
      </c>
      <c r="CZ89" s="8">
        <v>0</v>
      </c>
      <c r="DA89" s="6">
        <v>0</v>
      </c>
      <c r="DB89" s="5">
        <v>0</v>
      </c>
      <c r="DC89" s="8">
        <f t="shared" si="235"/>
        <v>0</v>
      </c>
      <c r="DD89" s="6">
        <v>0</v>
      </c>
      <c r="DE89" s="5">
        <v>0</v>
      </c>
      <c r="DF89" s="8">
        <v>0</v>
      </c>
      <c r="DG89" s="6">
        <v>0</v>
      </c>
      <c r="DH89" s="5">
        <v>0</v>
      </c>
      <c r="DI89" s="8">
        <v>0</v>
      </c>
      <c r="DJ89" s="6">
        <v>0</v>
      </c>
      <c r="DK89" s="5">
        <v>0</v>
      </c>
      <c r="DL89" s="8">
        <v>0</v>
      </c>
      <c r="DM89" s="6">
        <v>0</v>
      </c>
      <c r="DN89" s="5">
        <v>0</v>
      </c>
      <c r="DO89" s="8">
        <v>0</v>
      </c>
      <c r="DP89" s="6">
        <v>0</v>
      </c>
      <c r="DQ89" s="5">
        <v>0</v>
      </c>
      <c r="DR89" s="8">
        <v>0</v>
      </c>
      <c r="DS89" s="6">
        <v>0</v>
      </c>
      <c r="DT89" s="5">
        <v>0</v>
      </c>
      <c r="DU89" s="8">
        <f t="shared" ref="DU89:DU95" si="244">IF(DS89=0,0,DT89/DS89*1000)</f>
        <v>0</v>
      </c>
      <c r="DV89" s="6">
        <v>0</v>
      </c>
      <c r="DW89" s="5">
        <v>0</v>
      </c>
      <c r="DX89" s="8">
        <v>0</v>
      </c>
      <c r="DY89" s="6">
        <v>5</v>
      </c>
      <c r="DZ89" s="5">
        <v>59</v>
      </c>
      <c r="EA89" s="8">
        <f t="shared" si="239"/>
        <v>11800</v>
      </c>
      <c r="EB89" s="6">
        <v>100</v>
      </c>
      <c r="EC89" s="5">
        <v>924</v>
      </c>
      <c r="ED89" s="8">
        <f t="shared" si="241"/>
        <v>9240</v>
      </c>
      <c r="EE89" s="6">
        <f t="shared" si="236"/>
        <v>123</v>
      </c>
      <c r="EF89" s="8">
        <f t="shared" si="237"/>
        <v>1171</v>
      </c>
    </row>
    <row r="90" spans="1:136" x14ac:dyDescent="0.3">
      <c r="A90" s="41">
        <v>2010</v>
      </c>
      <c r="B90" s="42" t="s">
        <v>8</v>
      </c>
      <c r="C90" s="6">
        <v>21</v>
      </c>
      <c r="D90" s="5">
        <v>214</v>
      </c>
      <c r="E90" s="8">
        <f>D90/C90*1000</f>
        <v>10190.476190476189</v>
      </c>
      <c r="F90" s="6">
        <v>0</v>
      </c>
      <c r="G90" s="5">
        <v>0</v>
      </c>
      <c r="H90" s="8">
        <v>0</v>
      </c>
      <c r="I90" s="6">
        <v>0</v>
      </c>
      <c r="J90" s="5">
        <v>0</v>
      </c>
      <c r="K90" s="8">
        <v>0</v>
      </c>
      <c r="L90" s="6">
        <v>0</v>
      </c>
      <c r="M90" s="5">
        <v>0</v>
      </c>
      <c r="N90" s="8">
        <v>0</v>
      </c>
      <c r="O90" s="6">
        <v>0</v>
      </c>
      <c r="P90" s="5">
        <v>0</v>
      </c>
      <c r="Q90" s="8">
        <v>0</v>
      </c>
      <c r="R90" s="6">
        <v>0</v>
      </c>
      <c r="S90" s="5">
        <v>0</v>
      </c>
      <c r="T90" s="8">
        <v>0</v>
      </c>
      <c r="U90" s="6">
        <v>0</v>
      </c>
      <c r="V90" s="5">
        <v>0</v>
      </c>
      <c r="W90" s="8">
        <v>0</v>
      </c>
      <c r="X90" s="6">
        <v>0</v>
      </c>
      <c r="Y90" s="5">
        <v>0</v>
      </c>
      <c r="Z90" s="8">
        <v>0</v>
      </c>
      <c r="AA90" s="6">
        <v>0</v>
      </c>
      <c r="AB90" s="5">
        <v>0</v>
      </c>
      <c r="AC90" s="8">
        <v>0</v>
      </c>
      <c r="AD90" s="6">
        <v>0</v>
      </c>
      <c r="AE90" s="5">
        <v>0</v>
      </c>
      <c r="AF90" s="8">
        <v>0</v>
      </c>
      <c r="AG90" s="6">
        <v>0</v>
      </c>
      <c r="AH90" s="5">
        <v>0</v>
      </c>
      <c r="AI90" s="8">
        <v>0</v>
      </c>
      <c r="AJ90" s="6">
        <v>0</v>
      </c>
      <c r="AK90" s="5">
        <v>0</v>
      </c>
      <c r="AL90" s="8">
        <v>0</v>
      </c>
      <c r="AM90" s="6">
        <v>0</v>
      </c>
      <c r="AN90" s="5">
        <v>0</v>
      </c>
      <c r="AO90" s="8">
        <f t="shared" si="233"/>
        <v>0</v>
      </c>
      <c r="AP90" s="6"/>
      <c r="AQ90" s="5"/>
      <c r="AR90" s="8"/>
      <c r="AS90" s="6">
        <v>0</v>
      </c>
      <c r="AT90" s="5">
        <v>0</v>
      </c>
      <c r="AU90" s="8">
        <v>0</v>
      </c>
      <c r="AV90" s="6">
        <v>0</v>
      </c>
      <c r="AW90" s="5">
        <v>0</v>
      </c>
      <c r="AX90" s="8">
        <v>0</v>
      </c>
      <c r="AY90" s="6">
        <v>0</v>
      </c>
      <c r="AZ90" s="5">
        <v>0</v>
      </c>
      <c r="BA90" s="8">
        <v>0</v>
      </c>
      <c r="BB90" s="6">
        <v>0</v>
      </c>
      <c r="BC90" s="5">
        <v>0</v>
      </c>
      <c r="BD90" s="8">
        <v>0</v>
      </c>
      <c r="BE90" s="6">
        <v>0</v>
      </c>
      <c r="BF90" s="5">
        <v>0</v>
      </c>
      <c r="BG90" s="8">
        <v>0</v>
      </c>
      <c r="BH90" s="6">
        <v>0</v>
      </c>
      <c r="BI90" s="5">
        <v>0</v>
      </c>
      <c r="BJ90" s="8">
        <v>0</v>
      </c>
      <c r="BK90" s="6">
        <v>0</v>
      </c>
      <c r="BL90" s="5">
        <v>0</v>
      </c>
      <c r="BM90" s="8">
        <v>0</v>
      </c>
      <c r="BN90" s="6">
        <v>96</v>
      </c>
      <c r="BO90" s="5">
        <v>936</v>
      </c>
      <c r="BP90" s="8">
        <f t="shared" ref="BP90" si="245">BO90/BN90*1000</f>
        <v>9750</v>
      </c>
      <c r="BQ90" s="6">
        <v>0</v>
      </c>
      <c r="BR90" s="5">
        <v>0</v>
      </c>
      <c r="BS90" s="8">
        <v>0</v>
      </c>
      <c r="BT90" s="6">
        <v>0</v>
      </c>
      <c r="BU90" s="5">
        <v>0</v>
      </c>
      <c r="BV90" s="8">
        <v>0</v>
      </c>
      <c r="BW90" s="6">
        <v>1</v>
      </c>
      <c r="BX90" s="5">
        <v>7</v>
      </c>
      <c r="BY90" s="8">
        <f t="shared" si="240"/>
        <v>7000</v>
      </c>
      <c r="BZ90" s="6">
        <v>0</v>
      </c>
      <c r="CA90" s="5">
        <v>0</v>
      </c>
      <c r="CB90" s="8">
        <v>0</v>
      </c>
      <c r="CC90" s="6">
        <v>0</v>
      </c>
      <c r="CD90" s="5">
        <v>0</v>
      </c>
      <c r="CE90" s="8">
        <v>0</v>
      </c>
      <c r="CF90" s="6">
        <v>0</v>
      </c>
      <c r="CG90" s="5">
        <v>0</v>
      </c>
      <c r="CH90" s="8">
        <v>0</v>
      </c>
      <c r="CI90" s="6">
        <v>0</v>
      </c>
      <c r="CJ90" s="5">
        <v>0</v>
      </c>
      <c r="CK90" s="8">
        <v>0</v>
      </c>
      <c r="CL90" s="6">
        <v>0</v>
      </c>
      <c r="CM90" s="5">
        <v>0</v>
      </c>
      <c r="CN90" s="8">
        <f t="shared" si="234"/>
        <v>0</v>
      </c>
      <c r="CO90" s="6">
        <v>0</v>
      </c>
      <c r="CP90" s="5">
        <v>0</v>
      </c>
      <c r="CQ90" s="8">
        <v>0</v>
      </c>
      <c r="CR90" s="6">
        <v>0</v>
      </c>
      <c r="CS90" s="5">
        <v>0</v>
      </c>
      <c r="CT90" s="8">
        <v>0</v>
      </c>
      <c r="CU90" s="6">
        <v>0</v>
      </c>
      <c r="CV90" s="5">
        <v>0</v>
      </c>
      <c r="CW90" s="8">
        <v>0</v>
      </c>
      <c r="CX90" s="6">
        <v>0</v>
      </c>
      <c r="CY90" s="5">
        <v>0</v>
      </c>
      <c r="CZ90" s="8">
        <v>0</v>
      </c>
      <c r="DA90" s="6">
        <v>0</v>
      </c>
      <c r="DB90" s="5">
        <v>0</v>
      </c>
      <c r="DC90" s="8">
        <f t="shared" si="235"/>
        <v>0</v>
      </c>
      <c r="DD90" s="6">
        <v>0</v>
      </c>
      <c r="DE90" s="5">
        <v>0</v>
      </c>
      <c r="DF90" s="8">
        <v>0</v>
      </c>
      <c r="DG90" s="6">
        <v>0</v>
      </c>
      <c r="DH90" s="5">
        <v>0</v>
      </c>
      <c r="DI90" s="8">
        <v>0</v>
      </c>
      <c r="DJ90" s="6">
        <v>0</v>
      </c>
      <c r="DK90" s="5">
        <v>0</v>
      </c>
      <c r="DL90" s="8">
        <v>0</v>
      </c>
      <c r="DM90" s="6">
        <v>0</v>
      </c>
      <c r="DN90" s="5">
        <v>0</v>
      </c>
      <c r="DO90" s="8">
        <v>0</v>
      </c>
      <c r="DP90" s="6">
        <v>0</v>
      </c>
      <c r="DQ90" s="5">
        <v>0</v>
      </c>
      <c r="DR90" s="8">
        <v>0</v>
      </c>
      <c r="DS90" s="6">
        <v>0</v>
      </c>
      <c r="DT90" s="5">
        <v>0</v>
      </c>
      <c r="DU90" s="8">
        <f t="shared" si="244"/>
        <v>0</v>
      </c>
      <c r="DV90" s="6">
        <v>0</v>
      </c>
      <c r="DW90" s="5">
        <v>0</v>
      </c>
      <c r="DX90" s="8">
        <v>0</v>
      </c>
      <c r="DY90" s="6">
        <v>3</v>
      </c>
      <c r="DZ90" s="5">
        <v>31</v>
      </c>
      <c r="EA90" s="8">
        <f t="shared" si="239"/>
        <v>10333.333333333334</v>
      </c>
      <c r="EB90" s="6">
        <v>-3</v>
      </c>
      <c r="EC90" s="5">
        <v>-34</v>
      </c>
      <c r="ED90" s="8">
        <f t="shared" si="241"/>
        <v>11333.333333333334</v>
      </c>
      <c r="EE90" s="6">
        <f t="shared" si="236"/>
        <v>118</v>
      </c>
      <c r="EF90" s="8">
        <f t="shared" si="237"/>
        <v>1154</v>
      </c>
    </row>
    <row r="91" spans="1:136" x14ac:dyDescent="0.3">
      <c r="A91" s="41">
        <v>2010</v>
      </c>
      <c r="B91" s="42" t="s">
        <v>9</v>
      </c>
      <c r="C91" s="6">
        <v>23</v>
      </c>
      <c r="D91" s="5">
        <v>239</v>
      </c>
      <c r="E91" s="8">
        <f>D91/C91*1000</f>
        <v>10391.304347826088</v>
      </c>
      <c r="F91" s="6">
        <v>0</v>
      </c>
      <c r="G91" s="5">
        <v>0</v>
      </c>
      <c r="H91" s="8">
        <v>0</v>
      </c>
      <c r="I91" s="6">
        <v>0</v>
      </c>
      <c r="J91" s="5">
        <v>0</v>
      </c>
      <c r="K91" s="8">
        <v>0</v>
      </c>
      <c r="L91" s="6">
        <v>0</v>
      </c>
      <c r="M91" s="5">
        <v>0</v>
      </c>
      <c r="N91" s="8">
        <v>0</v>
      </c>
      <c r="O91" s="6">
        <v>0</v>
      </c>
      <c r="P91" s="5">
        <v>0</v>
      </c>
      <c r="Q91" s="8">
        <v>0</v>
      </c>
      <c r="R91" s="6">
        <v>0</v>
      </c>
      <c r="S91" s="5">
        <v>0</v>
      </c>
      <c r="T91" s="8">
        <v>0</v>
      </c>
      <c r="U91" s="6">
        <v>0</v>
      </c>
      <c r="V91" s="5">
        <v>0</v>
      </c>
      <c r="W91" s="8">
        <v>0</v>
      </c>
      <c r="X91" s="6">
        <v>0</v>
      </c>
      <c r="Y91" s="5">
        <v>0</v>
      </c>
      <c r="Z91" s="8">
        <v>0</v>
      </c>
      <c r="AA91" s="6">
        <v>0</v>
      </c>
      <c r="AB91" s="5">
        <v>0</v>
      </c>
      <c r="AC91" s="8">
        <v>0</v>
      </c>
      <c r="AD91" s="6">
        <v>0</v>
      </c>
      <c r="AE91" s="5">
        <v>0</v>
      </c>
      <c r="AF91" s="8">
        <v>0</v>
      </c>
      <c r="AG91" s="6">
        <v>0</v>
      </c>
      <c r="AH91" s="5">
        <v>0</v>
      </c>
      <c r="AI91" s="8">
        <v>0</v>
      </c>
      <c r="AJ91" s="6">
        <v>0</v>
      </c>
      <c r="AK91" s="5">
        <v>0</v>
      </c>
      <c r="AL91" s="8">
        <v>0</v>
      </c>
      <c r="AM91" s="6">
        <v>0</v>
      </c>
      <c r="AN91" s="5">
        <v>0</v>
      </c>
      <c r="AO91" s="8">
        <f t="shared" si="233"/>
        <v>0</v>
      </c>
      <c r="AP91" s="6"/>
      <c r="AQ91" s="5"/>
      <c r="AR91" s="8"/>
      <c r="AS91" s="6">
        <v>0</v>
      </c>
      <c r="AT91" s="5">
        <v>0</v>
      </c>
      <c r="AU91" s="8">
        <v>0</v>
      </c>
      <c r="AV91" s="6">
        <v>0</v>
      </c>
      <c r="AW91" s="5">
        <v>0</v>
      </c>
      <c r="AX91" s="8">
        <v>0</v>
      </c>
      <c r="AY91" s="6">
        <v>0</v>
      </c>
      <c r="AZ91" s="5">
        <v>0</v>
      </c>
      <c r="BA91" s="8">
        <v>0</v>
      </c>
      <c r="BB91" s="6">
        <v>0</v>
      </c>
      <c r="BC91" s="5">
        <v>0</v>
      </c>
      <c r="BD91" s="8">
        <v>0</v>
      </c>
      <c r="BE91" s="6">
        <v>0</v>
      </c>
      <c r="BF91" s="5">
        <v>0</v>
      </c>
      <c r="BG91" s="8">
        <v>0</v>
      </c>
      <c r="BH91" s="6">
        <v>0</v>
      </c>
      <c r="BI91" s="5">
        <v>0</v>
      </c>
      <c r="BJ91" s="8">
        <v>0</v>
      </c>
      <c r="BK91" s="6">
        <v>0</v>
      </c>
      <c r="BL91" s="5">
        <v>0</v>
      </c>
      <c r="BM91" s="8">
        <v>0</v>
      </c>
      <c r="BN91" s="6">
        <v>0</v>
      </c>
      <c r="BO91" s="5">
        <v>0</v>
      </c>
      <c r="BP91" s="8">
        <v>0</v>
      </c>
      <c r="BQ91" s="6">
        <v>0</v>
      </c>
      <c r="BR91" s="5">
        <v>0</v>
      </c>
      <c r="BS91" s="8">
        <v>0</v>
      </c>
      <c r="BT91" s="6">
        <v>0</v>
      </c>
      <c r="BU91" s="5">
        <v>0</v>
      </c>
      <c r="BV91" s="8">
        <v>0</v>
      </c>
      <c r="BW91" s="6">
        <v>15</v>
      </c>
      <c r="BX91" s="5">
        <v>132</v>
      </c>
      <c r="BY91" s="8">
        <f t="shared" si="240"/>
        <v>8800</v>
      </c>
      <c r="BZ91" s="6">
        <v>0</v>
      </c>
      <c r="CA91" s="5">
        <v>0</v>
      </c>
      <c r="CB91" s="8">
        <v>0</v>
      </c>
      <c r="CC91" s="6">
        <v>0</v>
      </c>
      <c r="CD91" s="5">
        <v>0</v>
      </c>
      <c r="CE91" s="8">
        <v>0</v>
      </c>
      <c r="CF91" s="6">
        <v>0</v>
      </c>
      <c r="CG91" s="5">
        <v>0</v>
      </c>
      <c r="CH91" s="8">
        <v>0</v>
      </c>
      <c r="CI91" s="6">
        <v>0</v>
      </c>
      <c r="CJ91" s="5">
        <v>0</v>
      </c>
      <c r="CK91" s="8">
        <v>0</v>
      </c>
      <c r="CL91" s="6">
        <v>0</v>
      </c>
      <c r="CM91" s="5">
        <v>0</v>
      </c>
      <c r="CN91" s="8">
        <f t="shared" si="234"/>
        <v>0</v>
      </c>
      <c r="CO91" s="6">
        <v>0</v>
      </c>
      <c r="CP91" s="5">
        <v>0</v>
      </c>
      <c r="CQ91" s="8">
        <v>0</v>
      </c>
      <c r="CR91" s="6">
        <v>0</v>
      </c>
      <c r="CS91" s="5">
        <v>0</v>
      </c>
      <c r="CT91" s="8">
        <v>0</v>
      </c>
      <c r="CU91" s="6">
        <v>0</v>
      </c>
      <c r="CV91" s="5">
        <v>0</v>
      </c>
      <c r="CW91" s="8">
        <v>0</v>
      </c>
      <c r="CX91" s="6">
        <v>0</v>
      </c>
      <c r="CY91" s="5">
        <v>0</v>
      </c>
      <c r="CZ91" s="8">
        <v>0</v>
      </c>
      <c r="DA91" s="6">
        <v>0</v>
      </c>
      <c r="DB91" s="5">
        <v>0</v>
      </c>
      <c r="DC91" s="8">
        <f t="shared" si="235"/>
        <v>0</v>
      </c>
      <c r="DD91" s="6">
        <v>0</v>
      </c>
      <c r="DE91" s="5">
        <v>0</v>
      </c>
      <c r="DF91" s="8">
        <v>0</v>
      </c>
      <c r="DG91" s="6">
        <v>0</v>
      </c>
      <c r="DH91" s="5">
        <v>0</v>
      </c>
      <c r="DI91" s="8">
        <v>0</v>
      </c>
      <c r="DJ91" s="6">
        <v>0</v>
      </c>
      <c r="DK91" s="5">
        <v>0</v>
      </c>
      <c r="DL91" s="8">
        <v>0</v>
      </c>
      <c r="DM91" s="6">
        <v>0</v>
      </c>
      <c r="DN91" s="5">
        <v>0</v>
      </c>
      <c r="DO91" s="8">
        <v>0</v>
      </c>
      <c r="DP91" s="6">
        <v>0</v>
      </c>
      <c r="DQ91" s="5">
        <v>0</v>
      </c>
      <c r="DR91" s="8">
        <v>0</v>
      </c>
      <c r="DS91" s="6">
        <v>0</v>
      </c>
      <c r="DT91" s="5">
        <v>0</v>
      </c>
      <c r="DU91" s="8">
        <f t="shared" si="244"/>
        <v>0</v>
      </c>
      <c r="DV91" s="6">
        <v>0</v>
      </c>
      <c r="DW91" s="5">
        <v>0</v>
      </c>
      <c r="DX91" s="8">
        <v>0</v>
      </c>
      <c r="DY91" s="6">
        <v>0</v>
      </c>
      <c r="DZ91" s="5">
        <v>0</v>
      </c>
      <c r="EA91" s="8">
        <v>0</v>
      </c>
      <c r="EB91" s="6">
        <v>0</v>
      </c>
      <c r="EC91" s="5">
        <v>0</v>
      </c>
      <c r="ED91" s="8">
        <v>0</v>
      </c>
      <c r="EE91" s="6">
        <f t="shared" si="236"/>
        <v>38</v>
      </c>
      <c r="EF91" s="8">
        <f t="shared" si="237"/>
        <v>371</v>
      </c>
    </row>
    <row r="92" spans="1:136" x14ac:dyDescent="0.3">
      <c r="A92" s="41">
        <v>2010</v>
      </c>
      <c r="B92" s="42" t="s">
        <v>10</v>
      </c>
      <c r="C92" s="6">
        <v>25</v>
      </c>
      <c r="D92" s="5">
        <v>257</v>
      </c>
      <c r="E92" s="8">
        <f t="shared" si="242"/>
        <v>10280</v>
      </c>
      <c r="F92" s="6">
        <v>0</v>
      </c>
      <c r="G92" s="5">
        <v>0</v>
      </c>
      <c r="H92" s="8">
        <v>0</v>
      </c>
      <c r="I92" s="6">
        <v>0</v>
      </c>
      <c r="J92" s="5">
        <v>0</v>
      </c>
      <c r="K92" s="8">
        <v>0</v>
      </c>
      <c r="L92" s="6">
        <v>0</v>
      </c>
      <c r="M92" s="5">
        <v>0</v>
      </c>
      <c r="N92" s="8">
        <v>0</v>
      </c>
      <c r="O92" s="6">
        <v>0</v>
      </c>
      <c r="P92" s="5">
        <v>0</v>
      </c>
      <c r="Q92" s="8">
        <v>0</v>
      </c>
      <c r="R92" s="6">
        <v>0</v>
      </c>
      <c r="S92" s="5">
        <v>0</v>
      </c>
      <c r="T92" s="8">
        <v>0</v>
      </c>
      <c r="U92" s="6">
        <v>0</v>
      </c>
      <c r="V92" s="5">
        <v>0</v>
      </c>
      <c r="W92" s="8">
        <v>0</v>
      </c>
      <c r="X92" s="6">
        <v>0</v>
      </c>
      <c r="Y92" s="5">
        <v>0</v>
      </c>
      <c r="Z92" s="8">
        <v>0</v>
      </c>
      <c r="AA92" s="6">
        <v>0</v>
      </c>
      <c r="AB92" s="5">
        <v>0</v>
      </c>
      <c r="AC92" s="8">
        <v>0</v>
      </c>
      <c r="AD92" s="6">
        <v>0</v>
      </c>
      <c r="AE92" s="5">
        <v>0</v>
      </c>
      <c r="AF92" s="8">
        <v>0</v>
      </c>
      <c r="AG92" s="6">
        <v>0</v>
      </c>
      <c r="AH92" s="5">
        <v>0</v>
      </c>
      <c r="AI92" s="8">
        <v>0</v>
      </c>
      <c r="AJ92" s="6">
        <v>0</v>
      </c>
      <c r="AK92" s="5">
        <v>0</v>
      </c>
      <c r="AL92" s="8">
        <v>0</v>
      </c>
      <c r="AM92" s="6">
        <v>0</v>
      </c>
      <c r="AN92" s="5">
        <v>0</v>
      </c>
      <c r="AO92" s="8">
        <f t="shared" si="233"/>
        <v>0</v>
      </c>
      <c r="AP92" s="6"/>
      <c r="AQ92" s="5"/>
      <c r="AR92" s="8"/>
      <c r="AS92" s="6">
        <v>0</v>
      </c>
      <c r="AT92" s="5">
        <v>0</v>
      </c>
      <c r="AU92" s="8">
        <v>0</v>
      </c>
      <c r="AV92" s="6">
        <v>0</v>
      </c>
      <c r="AW92" s="5">
        <v>0</v>
      </c>
      <c r="AX92" s="8">
        <v>0</v>
      </c>
      <c r="AY92" s="6">
        <v>0</v>
      </c>
      <c r="AZ92" s="5">
        <v>0</v>
      </c>
      <c r="BA92" s="8">
        <v>0</v>
      </c>
      <c r="BB92" s="6">
        <v>0</v>
      </c>
      <c r="BC92" s="5">
        <v>0</v>
      </c>
      <c r="BD92" s="8">
        <v>0</v>
      </c>
      <c r="BE92" s="6">
        <v>0</v>
      </c>
      <c r="BF92" s="5">
        <v>0</v>
      </c>
      <c r="BG92" s="8">
        <v>0</v>
      </c>
      <c r="BH92" s="6">
        <v>0</v>
      </c>
      <c r="BI92" s="5">
        <v>0</v>
      </c>
      <c r="BJ92" s="8">
        <v>0</v>
      </c>
      <c r="BK92" s="6">
        <v>0</v>
      </c>
      <c r="BL92" s="5">
        <v>0</v>
      </c>
      <c r="BM92" s="8">
        <v>0</v>
      </c>
      <c r="BN92" s="6">
        <v>0</v>
      </c>
      <c r="BO92" s="5">
        <v>0</v>
      </c>
      <c r="BP92" s="8">
        <v>0</v>
      </c>
      <c r="BQ92" s="6">
        <v>0</v>
      </c>
      <c r="BR92" s="5">
        <v>0</v>
      </c>
      <c r="BS92" s="8">
        <v>0</v>
      </c>
      <c r="BT92" s="6">
        <v>0</v>
      </c>
      <c r="BU92" s="5">
        <v>0</v>
      </c>
      <c r="BV92" s="8">
        <v>0</v>
      </c>
      <c r="BW92" s="6">
        <v>10</v>
      </c>
      <c r="BX92" s="5">
        <v>97</v>
      </c>
      <c r="BY92" s="8">
        <f t="shared" si="240"/>
        <v>9700</v>
      </c>
      <c r="BZ92" s="6">
        <v>0</v>
      </c>
      <c r="CA92" s="5">
        <v>0</v>
      </c>
      <c r="CB92" s="8">
        <v>0</v>
      </c>
      <c r="CC92" s="6">
        <v>0</v>
      </c>
      <c r="CD92" s="5">
        <v>0</v>
      </c>
      <c r="CE92" s="8">
        <v>0</v>
      </c>
      <c r="CF92" s="6">
        <v>0</v>
      </c>
      <c r="CG92" s="5">
        <v>0</v>
      </c>
      <c r="CH92" s="8">
        <v>0</v>
      </c>
      <c r="CI92" s="6">
        <v>0</v>
      </c>
      <c r="CJ92" s="5">
        <v>0</v>
      </c>
      <c r="CK92" s="8">
        <v>0</v>
      </c>
      <c r="CL92" s="6">
        <v>0</v>
      </c>
      <c r="CM92" s="5">
        <v>0</v>
      </c>
      <c r="CN92" s="8">
        <f t="shared" si="234"/>
        <v>0</v>
      </c>
      <c r="CO92" s="6">
        <v>0</v>
      </c>
      <c r="CP92" s="5">
        <v>0</v>
      </c>
      <c r="CQ92" s="8">
        <v>0</v>
      </c>
      <c r="CR92" s="6">
        <v>0</v>
      </c>
      <c r="CS92" s="5">
        <v>0</v>
      </c>
      <c r="CT92" s="8">
        <v>0</v>
      </c>
      <c r="CU92" s="6">
        <v>0</v>
      </c>
      <c r="CV92" s="5">
        <v>0</v>
      </c>
      <c r="CW92" s="8">
        <v>0</v>
      </c>
      <c r="CX92" s="6">
        <v>0</v>
      </c>
      <c r="CY92" s="5">
        <v>0</v>
      </c>
      <c r="CZ92" s="8">
        <v>0</v>
      </c>
      <c r="DA92" s="6">
        <v>0</v>
      </c>
      <c r="DB92" s="5">
        <v>0</v>
      </c>
      <c r="DC92" s="8">
        <f t="shared" si="235"/>
        <v>0</v>
      </c>
      <c r="DD92" s="6">
        <v>0</v>
      </c>
      <c r="DE92" s="5">
        <v>0</v>
      </c>
      <c r="DF92" s="8">
        <v>0</v>
      </c>
      <c r="DG92" s="6">
        <v>0</v>
      </c>
      <c r="DH92" s="5">
        <v>0</v>
      </c>
      <c r="DI92" s="8">
        <v>0</v>
      </c>
      <c r="DJ92" s="6">
        <v>0</v>
      </c>
      <c r="DK92" s="5">
        <v>0</v>
      </c>
      <c r="DL92" s="8">
        <v>0</v>
      </c>
      <c r="DM92" s="6">
        <v>0</v>
      </c>
      <c r="DN92" s="5">
        <v>0</v>
      </c>
      <c r="DO92" s="8">
        <v>0</v>
      </c>
      <c r="DP92" s="6">
        <v>0</v>
      </c>
      <c r="DQ92" s="5">
        <v>0</v>
      </c>
      <c r="DR92" s="8">
        <v>0</v>
      </c>
      <c r="DS92" s="6">
        <v>0</v>
      </c>
      <c r="DT92" s="5">
        <v>0</v>
      </c>
      <c r="DU92" s="8">
        <f t="shared" si="244"/>
        <v>0</v>
      </c>
      <c r="DV92" s="6">
        <v>0</v>
      </c>
      <c r="DW92" s="5">
        <v>0</v>
      </c>
      <c r="DX92" s="8">
        <v>0</v>
      </c>
      <c r="DY92" s="6">
        <v>0</v>
      </c>
      <c r="DZ92" s="5">
        <v>0</v>
      </c>
      <c r="EA92" s="8">
        <v>0</v>
      </c>
      <c r="EB92" s="6">
        <v>0</v>
      </c>
      <c r="EC92" s="5">
        <v>0</v>
      </c>
      <c r="ED92" s="8">
        <v>0</v>
      </c>
      <c r="EE92" s="6">
        <f t="shared" si="236"/>
        <v>35</v>
      </c>
      <c r="EF92" s="8">
        <f t="shared" si="237"/>
        <v>354</v>
      </c>
    </row>
    <row r="93" spans="1:136" x14ac:dyDescent="0.3">
      <c r="A93" s="41">
        <v>2010</v>
      </c>
      <c r="B93" s="42" t="s">
        <v>11</v>
      </c>
      <c r="C93" s="6">
        <v>24</v>
      </c>
      <c r="D93" s="5">
        <v>252</v>
      </c>
      <c r="E93" s="8">
        <f t="shared" si="242"/>
        <v>10500</v>
      </c>
      <c r="F93" s="6">
        <v>0</v>
      </c>
      <c r="G93" s="5">
        <v>0</v>
      </c>
      <c r="H93" s="8">
        <v>0</v>
      </c>
      <c r="I93" s="6">
        <v>0</v>
      </c>
      <c r="J93" s="5">
        <v>0</v>
      </c>
      <c r="K93" s="8">
        <v>0</v>
      </c>
      <c r="L93" s="6">
        <v>0</v>
      </c>
      <c r="M93" s="5">
        <v>0</v>
      </c>
      <c r="N93" s="8">
        <v>0</v>
      </c>
      <c r="O93" s="6">
        <v>0</v>
      </c>
      <c r="P93" s="5">
        <v>0</v>
      </c>
      <c r="Q93" s="8">
        <v>0</v>
      </c>
      <c r="R93" s="6">
        <v>0</v>
      </c>
      <c r="S93" s="5">
        <v>0</v>
      </c>
      <c r="T93" s="8">
        <v>0</v>
      </c>
      <c r="U93" s="6">
        <v>0</v>
      </c>
      <c r="V93" s="5">
        <v>0</v>
      </c>
      <c r="W93" s="8">
        <v>0</v>
      </c>
      <c r="X93" s="6">
        <v>0</v>
      </c>
      <c r="Y93" s="5">
        <v>0</v>
      </c>
      <c r="Z93" s="8">
        <v>0</v>
      </c>
      <c r="AA93" s="6">
        <v>0</v>
      </c>
      <c r="AB93" s="5">
        <v>0</v>
      </c>
      <c r="AC93" s="8">
        <v>0</v>
      </c>
      <c r="AD93" s="6">
        <v>0</v>
      </c>
      <c r="AE93" s="5">
        <v>0</v>
      </c>
      <c r="AF93" s="8">
        <v>0</v>
      </c>
      <c r="AG93" s="6">
        <v>0</v>
      </c>
      <c r="AH93" s="5">
        <v>0</v>
      </c>
      <c r="AI93" s="8">
        <v>0</v>
      </c>
      <c r="AJ93" s="6">
        <v>0</v>
      </c>
      <c r="AK93" s="5">
        <v>0</v>
      </c>
      <c r="AL93" s="8">
        <v>0</v>
      </c>
      <c r="AM93" s="6">
        <v>0</v>
      </c>
      <c r="AN93" s="5">
        <v>0</v>
      </c>
      <c r="AO93" s="8">
        <f t="shared" si="233"/>
        <v>0</v>
      </c>
      <c r="AP93" s="6"/>
      <c r="AQ93" s="5"/>
      <c r="AR93" s="8"/>
      <c r="AS93" s="6">
        <v>0</v>
      </c>
      <c r="AT93" s="5">
        <v>0</v>
      </c>
      <c r="AU93" s="8">
        <v>0</v>
      </c>
      <c r="AV93" s="6">
        <v>0</v>
      </c>
      <c r="AW93" s="5">
        <v>0</v>
      </c>
      <c r="AX93" s="8">
        <v>0</v>
      </c>
      <c r="AY93" s="6">
        <v>0</v>
      </c>
      <c r="AZ93" s="5">
        <v>0</v>
      </c>
      <c r="BA93" s="8">
        <v>0</v>
      </c>
      <c r="BB93" s="6">
        <v>0</v>
      </c>
      <c r="BC93" s="5">
        <v>0</v>
      </c>
      <c r="BD93" s="8">
        <v>0</v>
      </c>
      <c r="BE93" s="6">
        <v>0</v>
      </c>
      <c r="BF93" s="5">
        <v>0</v>
      </c>
      <c r="BG93" s="8">
        <v>0</v>
      </c>
      <c r="BH93" s="6">
        <v>0</v>
      </c>
      <c r="BI93" s="5">
        <v>0</v>
      </c>
      <c r="BJ93" s="8">
        <v>0</v>
      </c>
      <c r="BK93" s="6">
        <v>0</v>
      </c>
      <c r="BL93" s="5">
        <v>0</v>
      </c>
      <c r="BM93" s="8">
        <v>0</v>
      </c>
      <c r="BN93" s="6">
        <v>0</v>
      </c>
      <c r="BO93" s="5">
        <v>0</v>
      </c>
      <c r="BP93" s="8">
        <v>0</v>
      </c>
      <c r="BQ93" s="6">
        <v>0</v>
      </c>
      <c r="BR93" s="5">
        <v>0</v>
      </c>
      <c r="BS93" s="8">
        <v>0</v>
      </c>
      <c r="BT93" s="6">
        <v>0</v>
      </c>
      <c r="BU93" s="5">
        <v>0</v>
      </c>
      <c r="BV93" s="8">
        <v>0</v>
      </c>
      <c r="BW93" s="6">
        <v>35</v>
      </c>
      <c r="BX93" s="5">
        <v>315</v>
      </c>
      <c r="BY93" s="8">
        <f t="shared" si="240"/>
        <v>9000</v>
      </c>
      <c r="BZ93" s="6">
        <v>0</v>
      </c>
      <c r="CA93" s="5">
        <v>0</v>
      </c>
      <c r="CB93" s="8">
        <v>0</v>
      </c>
      <c r="CC93" s="6">
        <v>0</v>
      </c>
      <c r="CD93" s="5">
        <v>0</v>
      </c>
      <c r="CE93" s="8">
        <v>0</v>
      </c>
      <c r="CF93" s="6">
        <v>0</v>
      </c>
      <c r="CG93" s="5">
        <v>0</v>
      </c>
      <c r="CH93" s="8">
        <v>0</v>
      </c>
      <c r="CI93" s="6">
        <v>0</v>
      </c>
      <c r="CJ93" s="5">
        <v>0</v>
      </c>
      <c r="CK93" s="8">
        <v>0</v>
      </c>
      <c r="CL93" s="6">
        <v>0</v>
      </c>
      <c r="CM93" s="5">
        <v>0</v>
      </c>
      <c r="CN93" s="8">
        <f t="shared" si="234"/>
        <v>0</v>
      </c>
      <c r="CO93" s="6">
        <v>0</v>
      </c>
      <c r="CP93" s="5">
        <v>0</v>
      </c>
      <c r="CQ93" s="8">
        <v>0</v>
      </c>
      <c r="CR93" s="6">
        <v>0</v>
      </c>
      <c r="CS93" s="5">
        <v>0</v>
      </c>
      <c r="CT93" s="8">
        <v>0</v>
      </c>
      <c r="CU93" s="6">
        <v>0</v>
      </c>
      <c r="CV93" s="5">
        <v>0</v>
      </c>
      <c r="CW93" s="8">
        <v>0</v>
      </c>
      <c r="CX93" s="6">
        <v>0</v>
      </c>
      <c r="CY93" s="5">
        <v>0</v>
      </c>
      <c r="CZ93" s="8">
        <v>0</v>
      </c>
      <c r="DA93" s="6">
        <v>0</v>
      </c>
      <c r="DB93" s="5">
        <v>0</v>
      </c>
      <c r="DC93" s="8">
        <f t="shared" si="235"/>
        <v>0</v>
      </c>
      <c r="DD93" s="6">
        <v>0</v>
      </c>
      <c r="DE93" s="5">
        <v>0</v>
      </c>
      <c r="DF93" s="8">
        <v>0</v>
      </c>
      <c r="DG93" s="6">
        <v>0</v>
      </c>
      <c r="DH93" s="5">
        <v>0</v>
      </c>
      <c r="DI93" s="8">
        <v>0</v>
      </c>
      <c r="DJ93" s="6">
        <v>0</v>
      </c>
      <c r="DK93" s="5">
        <v>0</v>
      </c>
      <c r="DL93" s="8">
        <v>0</v>
      </c>
      <c r="DM93" s="6">
        <v>0</v>
      </c>
      <c r="DN93" s="5">
        <v>0</v>
      </c>
      <c r="DO93" s="8">
        <v>0</v>
      </c>
      <c r="DP93" s="6">
        <v>0</v>
      </c>
      <c r="DQ93" s="5">
        <v>0</v>
      </c>
      <c r="DR93" s="8">
        <v>0</v>
      </c>
      <c r="DS93" s="6">
        <v>0</v>
      </c>
      <c r="DT93" s="5">
        <v>0</v>
      </c>
      <c r="DU93" s="8">
        <f t="shared" si="244"/>
        <v>0</v>
      </c>
      <c r="DV93" s="6">
        <v>0</v>
      </c>
      <c r="DW93" s="5">
        <v>0</v>
      </c>
      <c r="DX93" s="8">
        <v>0</v>
      </c>
      <c r="DY93" s="6">
        <v>4</v>
      </c>
      <c r="DZ93" s="5">
        <v>32</v>
      </c>
      <c r="EA93" s="8">
        <f>DZ93/DY93*1000</f>
        <v>8000</v>
      </c>
      <c r="EB93" s="6">
        <v>0</v>
      </c>
      <c r="EC93" s="5">
        <v>0</v>
      </c>
      <c r="ED93" s="8">
        <v>0</v>
      </c>
      <c r="EE93" s="6">
        <f t="shared" si="236"/>
        <v>63</v>
      </c>
      <c r="EF93" s="8">
        <f t="shared" si="237"/>
        <v>599</v>
      </c>
    </row>
    <row r="94" spans="1:136" x14ac:dyDescent="0.3">
      <c r="A94" s="41">
        <v>2010</v>
      </c>
      <c r="B94" s="42" t="s">
        <v>12</v>
      </c>
      <c r="C94" s="6">
        <v>31</v>
      </c>
      <c r="D94" s="5">
        <v>369</v>
      </c>
      <c r="E94" s="8">
        <f t="shared" si="242"/>
        <v>11903.225806451612</v>
      </c>
      <c r="F94" s="6">
        <v>0</v>
      </c>
      <c r="G94" s="5">
        <v>0</v>
      </c>
      <c r="H94" s="8">
        <v>0</v>
      </c>
      <c r="I94" s="6">
        <v>0</v>
      </c>
      <c r="J94" s="5">
        <v>0</v>
      </c>
      <c r="K94" s="8">
        <v>0</v>
      </c>
      <c r="L94" s="6">
        <v>0</v>
      </c>
      <c r="M94" s="5">
        <v>0</v>
      </c>
      <c r="N94" s="8">
        <v>0</v>
      </c>
      <c r="O94" s="6">
        <v>0</v>
      </c>
      <c r="P94" s="5">
        <v>0</v>
      </c>
      <c r="Q94" s="8">
        <v>0</v>
      </c>
      <c r="R94" s="6">
        <v>0</v>
      </c>
      <c r="S94" s="5">
        <v>0</v>
      </c>
      <c r="T94" s="8">
        <v>0</v>
      </c>
      <c r="U94" s="6">
        <v>0</v>
      </c>
      <c r="V94" s="5">
        <v>0</v>
      </c>
      <c r="W94" s="8">
        <v>0</v>
      </c>
      <c r="X94" s="6">
        <v>0</v>
      </c>
      <c r="Y94" s="5">
        <v>0</v>
      </c>
      <c r="Z94" s="8">
        <v>0</v>
      </c>
      <c r="AA94" s="6">
        <v>0</v>
      </c>
      <c r="AB94" s="5">
        <v>0</v>
      </c>
      <c r="AC94" s="8">
        <v>0</v>
      </c>
      <c r="AD94" s="6">
        <v>0</v>
      </c>
      <c r="AE94" s="5">
        <v>0</v>
      </c>
      <c r="AF94" s="8">
        <v>0</v>
      </c>
      <c r="AG94" s="6">
        <v>0</v>
      </c>
      <c r="AH94" s="5">
        <v>0</v>
      </c>
      <c r="AI94" s="8">
        <v>0</v>
      </c>
      <c r="AJ94" s="6">
        <v>0</v>
      </c>
      <c r="AK94" s="5">
        <v>0</v>
      </c>
      <c r="AL94" s="8">
        <v>0</v>
      </c>
      <c r="AM94" s="6">
        <v>0</v>
      </c>
      <c r="AN94" s="5">
        <v>0</v>
      </c>
      <c r="AO94" s="8">
        <f t="shared" si="233"/>
        <v>0</v>
      </c>
      <c r="AP94" s="6"/>
      <c r="AQ94" s="5"/>
      <c r="AR94" s="8"/>
      <c r="AS94" s="6">
        <v>0</v>
      </c>
      <c r="AT94" s="5">
        <v>0</v>
      </c>
      <c r="AU94" s="8">
        <v>0</v>
      </c>
      <c r="AV94" s="6">
        <v>0</v>
      </c>
      <c r="AW94" s="5">
        <v>0</v>
      </c>
      <c r="AX94" s="8">
        <v>0</v>
      </c>
      <c r="AY94" s="6">
        <v>0</v>
      </c>
      <c r="AZ94" s="5">
        <v>0</v>
      </c>
      <c r="BA94" s="8">
        <v>0</v>
      </c>
      <c r="BB94" s="6">
        <v>0</v>
      </c>
      <c r="BC94" s="5">
        <v>0</v>
      </c>
      <c r="BD94" s="8">
        <v>0</v>
      </c>
      <c r="BE94" s="6">
        <v>0</v>
      </c>
      <c r="BF94" s="5">
        <v>0</v>
      </c>
      <c r="BG94" s="8">
        <v>0</v>
      </c>
      <c r="BH94" s="6">
        <v>0</v>
      </c>
      <c r="BI94" s="5">
        <v>0</v>
      </c>
      <c r="BJ94" s="8">
        <v>0</v>
      </c>
      <c r="BK94" s="6">
        <v>0</v>
      </c>
      <c r="BL94" s="5">
        <v>0</v>
      </c>
      <c r="BM94" s="8">
        <v>0</v>
      </c>
      <c r="BN94" s="6">
        <v>0</v>
      </c>
      <c r="BO94" s="5">
        <v>0</v>
      </c>
      <c r="BP94" s="8">
        <v>0</v>
      </c>
      <c r="BQ94" s="6">
        <v>0</v>
      </c>
      <c r="BR94" s="5">
        <v>0</v>
      </c>
      <c r="BS94" s="8">
        <v>0</v>
      </c>
      <c r="BT94" s="6">
        <v>0</v>
      </c>
      <c r="BU94" s="5">
        <v>0</v>
      </c>
      <c r="BV94" s="8">
        <v>0</v>
      </c>
      <c r="BW94" s="6">
        <v>3</v>
      </c>
      <c r="BX94" s="5">
        <v>49</v>
      </c>
      <c r="BY94" s="8">
        <f t="shared" si="240"/>
        <v>16333.333333333332</v>
      </c>
      <c r="BZ94" s="6">
        <v>0</v>
      </c>
      <c r="CA94" s="5">
        <v>0</v>
      </c>
      <c r="CB94" s="8">
        <v>0</v>
      </c>
      <c r="CC94" s="6">
        <v>0</v>
      </c>
      <c r="CD94" s="5">
        <v>0</v>
      </c>
      <c r="CE94" s="8">
        <v>0</v>
      </c>
      <c r="CF94" s="6">
        <v>0</v>
      </c>
      <c r="CG94" s="5">
        <v>0</v>
      </c>
      <c r="CH94" s="8">
        <v>0</v>
      </c>
      <c r="CI94" s="6">
        <v>0</v>
      </c>
      <c r="CJ94" s="5">
        <v>0</v>
      </c>
      <c r="CK94" s="8">
        <v>0</v>
      </c>
      <c r="CL94" s="6">
        <v>0</v>
      </c>
      <c r="CM94" s="5">
        <v>0</v>
      </c>
      <c r="CN94" s="8">
        <f t="shared" si="234"/>
        <v>0</v>
      </c>
      <c r="CO94" s="6">
        <v>0</v>
      </c>
      <c r="CP94" s="5">
        <v>0</v>
      </c>
      <c r="CQ94" s="8">
        <v>0</v>
      </c>
      <c r="CR94" s="6">
        <v>0</v>
      </c>
      <c r="CS94" s="5">
        <v>0</v>
      </c>
      <c r="CT94" s="8">
        <v>0</v>
      </c>
      <c r="CU94" s="6">
        <v>0</v>
      </c>
      <c r="CV94" s="5">
        <v>0</v>
      </c>
      <c r="CW94" s="8">
        <v>0</v>
      </c>
      <c r="CX94" s="6">
        <v>0</v>
      </c>
      <c r="CY94" s="5">
        <v>0</v>
      </c>
      <c r="CZ94" s="8">
        <v>0</v>
      </c>
      <c r="DA94" s="6">
        <v>0</v>
      </c>
      <c r="DB94" s="5">
        <v>0</v>
      </c>
      <c r="DC94" s="8">
        <f t="shared" si="235"/>
        <v>0</v>
      </c>
      <c r="DD94" s="6">
        <v>0</v>
      </c>
      <c r="DE94" s="5">
        <v>0</v>
      </c>
      <c r="DF94" s="8">
        <v>0</v>
      </c>
      <c r="DG94" s="6">
        <v>0</v>
      </c>
      <c r="DH94" s="5">
        <v>0</v>
      </c>
      <c r="DI94" s="8">
        <v>0</v>
      </c>
      <c r="DJ94" s="6">
        <v>0</v>
      </c>
      <c r="DK94" s="5">
        <v>0</v>
      </c>
      <c r="DL94" s="8">
        <v>0</v>
      </c>
      <c r="DM94" s="6">
        <v>0</v>
      </c>
      <c r="DN94" s="5">
        <v>0</v>
      </c>
      <c r="DO94" s="8">
        <v>0</v>
      </c>
      <c r="DP94" s="6">
        <v>0</v>
      </c>
      <c r="DQ94" s="5">
        <v>0</v>
      </c>
      <c r="DR94" s="8">
        <v>0</v>
      </c>
      <c r="DS94" s="6">
        <v>0</v>
      </c>
      <c r="DT94" s="5">
        <v>0</v>
      </c>
      <c r="DU94" s="8">
        <f t="shared" si="244"/>
        <v>0</v>
      </c>
      <c r="DV94" s="6">
        <v>0</v>
      </c>
      <c r="DW94" s="5">
        <v>0</v>
      </c>
      <c r="DX94" s="8">
        <v>0</v>
      </c>
      <c r="DY94" s="6">
        <v>0</v>
      </c>
      <c r="DZ94" s="5">
        <v>0</v>
      </c>
      <c r="EA94" s="8">
        <v>0</v>
      </c>
      <c r="EB94" s="6">
        <v>0</v>
      </c>
      <c r="EC94" s="5">
        <v>0</v>
      </c>
      <c r="ED94" s="8">
        <v>0</v>
      </c>
      <c r="EE94" s="6">
        <f t="shared" si="236"/>
        <v>34</v>
      </c>
      <c r="EF94" s="8">
        <f t="shared" si="237"/>
        <v>418</v>
      </c>
    </row>
    <row r="95" spans="1:136" x14ac:dyDescent="0.3">
      <c r="A95" s="41">
        <v>2010</v>
      </c>
      <c r="B95" s="42" t="s">
        <v>13</v>
      </c>
      <c r="C95" s="6">
        <v>6</v>
      </c>
      <c r="D95" s="5">
        <v>76</v>
      </c>
      <c r="E95" s="8">
        <f t="shared" si="242"/>
        <v>12666.666666666666</v>
      </c>
      <c r="F95" s="6">
        <v>0</v>
      </c>
      <c r="G95" s="5">
        <v>0</v>
      </c>
      <c r="H95" s="8">
        <v>0</v>
      </c>
      <c r="I95" s="6">
        <v>0</v>
      </c>
      <c r="J95" s="5">
        <v>0</v>
      </c>
      <c r="K95" s="8">
        <v>0</v>
      </c>
      <c r="L95" s="6">
        <v>0</v>
      </c>
      <c r="M95" s="5">
        <v>0</v>
      </c>
      <c r="N95" s="8">
        <v>0</v>
      </c>
      <c r="O95" s="6">
        <v>0</v>
      </c>
      <c r="P95" s="5">
        <v>0</v>
      </c>
      <c r="Q95" s="8">
        <v>0</v>
      </c>
      <c r="R95" s="6">
        <v>0</v>
      </c>
      <c r="S95" s="5">
        <v>0</v>
      </c>
      <c r="T95" s="8">
        <v>0</v>
      </c>
      <c r="U95" s="6">
        <v>0</v>
      </c>
      <c r="V95" s="5">
        <v>0</v>
      </c>
      <c r="W95" s="8">
        <v>0</v>
      </c>
      <c r="X95" s="6">
        <v>0</v>
      </c>
      <c r="Y95" s="5">
        <v>0</v>
      </c>
      <c r="Z95" s="8">
        <v>0</v>
      </c>
      <c r="AA95" s="6">
        <v>0</v>
      </c>
      <c r="AB95" s="5">
        <v>0</v>
      </c>
      <c r="AC95" s="8">
        <v>0</v>
      </c>
      <c r="AD95" s="6">
        <v>0</v>
      </c>
      <c r="AE95" s="5">
        <v>0</v>
      </c>
      <c r="AF95" s="8">
        <v>0</v>
      </c>
      <c r="AG95" s="6">
        <v>0</v>
      </c>
      <c r="AH95" s="5">
        <v>0</v>
      </c>
      <c r="AI95" s="8">
        <v>0</v>
      </c>
      <c r="AJ95" s="6">
        <v>0</v>
      </c>
      <c r="AK95" s="5">
        <v>0</v>
      </c>
      <c r="AL95" s="8">
        <v>0</v>
      </c>
      <c r="AM95" s="6">
        <v>0</v>
      </c>
      <c r="AN95" s="5">
        <v>0</v>
      </c>
      <c r="AO95" s="8">
        <f t="shared" si="233"/>
        <v>0</v>
      </c>
      <c r="AP95" s="6"/>
      <c r="AQ95" s="5"/>
      <c r="AR95" s="8"/>
      <c r="AS95" s="6">
        <v>0</v>
      </c>
      <c r="AT95" s="5">
        <v>0</v>
      </c>
      <c r="AU95" s="8">
        <v>0</v>
      </c>
      <c r="AV95" s="6">
        <v>0</v>
      </c>
      <c r="AW95" s="5">
        <v>0</v>
      </c>
      <c r="AX95" s="8">
        <v>0</v>
      </c>
      <c r="AY95" s="6">
        <v>0</v>
      </c>
      <c r="AZ95" s="5">
        <v>0</v>
      </c>
      <c r="BA95" s="8">
        <v>0</v>
      </c>
      <c r="BB95" s="6">
        <v>0</v>
      </c>
      <c r="BC95" s="5">
        <v>0</v>
      </c>
      <c r="BD95" s="8">
        <v>0</v>
      </c>
      <c r="BE95" s="6">
        <v>0</v>
      </c>
      <c r="BF95" s="5">
        <v>0</v>
      </c>
      <c r="BG95" s="8">
        <v>0</v>
      </c>
      <c r="BH95" s="6">
        <v>0</v>
      </c>
      <c r="BI95" s="5">
        <v>0</v>
      </c>
      <c r="BJ95" s="8">
        <v>0</v>
      </c>
      <c r="BK95" s="6">
        <v>0</v>
      </c>
      <c r="BL95" s="5">
        <v>0</v>
      </c>
      <c r="BM95" s="8">
        <v>0</v>
      </c>
      <c r="BN95" s="6">
        <v>0</v>
      </c>
      <c r="BO95" s="5">
        <v>0</v>
      </c>
      <c r="BP95" s="8">
        <v>0</v>
      </c>
      <c r="BQ95" s="6">
        <v>0</v>
      </c>
      <c r="BR95" s="5">
        <v>0</v>
      </c>
      <c r="BS95" s="8">
        <v>0</v>
      </c>
      <c r="BT95" s="6">
        <v>0</v>
      </c>
      <c r="BU95" s="5">
        <v>0</v>
      </c>
      <c r="BV95" s="8">
        <v>0</v>
      </c>
      <c r="BW95" s="6">
        <v>1</v>
      </c>
      <c r="BX95" s="5">
        <v>1</v>
      </c>
      <c r="BY95" s="8">
        <f t="shared" si="240"/>
        <v>1000</v>
      </c>
      <c r="BZ95" s="6">
        <v>0</v>
      </c>
      <c r="CA95" s="5">
        <v>0</v>
      </c>
      <c r="CB95" s="8">
        <v>0</v>
      </c>
      <c r="CC95" s="6">
        <v>0</v>
      </c>
      <c r="CD95" s="5">
        <v>0</v>
      </c>
      <c r="CE95" s="8">
        <v>0</v>
      </c>
      <c r="CF95" s="6">
        <v>0</v>
      </c>
      <c r="CG95" s="5">
        <v>0</v>
      </c>
      <c r="CH95" s="8">
        <v>0</v>
      </c>
      <c r="CI95" s="6">
        <v>0</v>
      </c>
      <c r="CJ95" s="5">
        <v>0</v>
      </c>
      <c r="CK95" s="8">
        <v>0</v>
      </c>
      <c r="CL95" s="6">
        <v>0</v>
      </c>
      <c r="CM95" s="5">
        <v>0</v>
      </c>
      <c r="CN95" s="8">
        <f t="shared" si="234"/>
        <v>0</v>
      </c>
      <c r="CO95" s="6">
        <v>0</v>
      </c>
      <c r="CP95" s="5">
        <v>0</v>
      </c>
      <c r="CQ95" s="8">
        <v>0</v>
      </c>
      <c r="CR95" s="6">
        <v>0</v>
      </c>
      <c r="CS95" s="5">
        <v>0</v>
      </c>
      <c r="CT95" s="8">
        <v>0</v>
      </c>
      <c r="CU95" s="6">
        <v>0</v>
      </c>
      <c r="CV95" s="5">
        <v>0</v>
      </c>
      <c r="CW95" s="8">
        <v>0</v>
      </c>
      <c r="CX95" s="6">
        <v>0</v>
      </c>
      <c r="CY95" s="5">
        <v>0</v>
      </c>
      <c r="CZ95" s="8">
        <v>0</v>
      </c>
      <c r="DA95" s="6">
        <v>0</v>
      </c>
      <c r="DB95" s="5">
        <v>0</v>
      </c>
      <c r="DC95" s="8">
        <f t="shared" si="235"/>
        <v>0</v>
      </c>
      <c r="DD95" s="6">
        <v>0</v>
      </c>
      <c r="DE95" s="5">
        <v>0</v>
      </c>
      <c r="DF95" s="8">
        <v>0</v>
      </c>
      <c r="DG95" s="6">
        <v>0</v>
      </c>
      <c r="DH95" s="5">
        <v>0</v>
      </c>
      <c r="DI95" s="8">
        <v>0</v>
      </c>
      <c r="DJ95" s="6">
        <v>0</v>
      </c>
      <c r="DK95" s="5">
        <v>0</v>
      </c>
      <c r="DL95" s="8">
        <v>0</v>
      </c>
      <c r="DM95" s="6">
        <v>0</v>
      </c>
      <c r="DN95" s="5">
        <v>0</v>
      </c>
      <c r="DO95" s="8">
        <v>0</v>
      </c>
      <c r="DP95" s="6">
        <v>0</v>
      </c>
      <c r="DQ95" s="5">
        <v>0</v>
      </c>
      <c r="DR95" s="8">
        <v>0</v>
      </c>
      <c r="DS95" s="6">
        <v>0</v>
      </c>
      <c r="DT95" s="5">
        <v>0</v>
      </c>
      <c r="DU95" s="8">
        <f t="shared" si="244"/>
        <v>0</v>
      </c>
      <c r="DV95" s="6">
        <v>0</v>
      </c>
      <c r="DW95" s="5">
        <v>0</v>
      </c>
      <c r="DX95" s="8">
        <v>0</v>
      </c>
      <c r="DY95" s="6">
        <v>0</v>
      </c>
      <c r="DZ95" s="5">
        <v>0</v>
      </c>
      <c r="EA95" s="8">
        <v>0</v>
      </c>
      <c r="EB95" s="6">
        <v>0</v>
      </c>
      <c r="EC95" s="5">
        <v>0</v>
      </c>
      <c r="ED95" s="8">
        <v>0</v>
      </c>
      <c r="EE95" s="6">
        <f t="shared" si="236"/>
        <v>7</v>
      </c>
      <c r="EF95" s="8">
        <f t="shared" si="237"/>
        <v>77</v>
      </c>
    </row>
    <row r="96" spans="1:136" ht="15" thickBot="1" x14ac:dyDescent="0.35">
      <c r="A96" s="48"/>
      <c r="B96" s="49" t="s">
        <v>14</v>
      </c>
      <c r="C96" s="35">
        <f>SUM(C84:C95)</f>
        <v>178</v>
      </c>
      <c r="D96" s="34">
        <f>SUM(D84:D95)</f>
        <v>1885</v>
      </c>
      <c r="E96" s="36"/>
      <c r="F96" s="35">
        <f>SUM(F84:F95)</f>
        <v>0</v>
      </c>
      <c r="G96" s="34">
        <f>SUM(G84:G95)</f>
        <v>0</v>
      </c>
      <c r="H96" s="36"/>
      <c r="I96" s="35">
        <f>SUM(I84:I95)</f>
        <v>0</v>
      </c>
      <c r="J96" s="34">
        <f>SUM(J84:J95)</f>
        <v>0</v>
      </c>
      <c r="K96" s="36"/>
      <c r="L96" s="35">
        <f>SUM(L84:L95)</f>
        <v>0</v>
      </c>
      <c r="M96" s="34">
        <f>SUM(M84:M95)</f>
        <v>0</v>
      </c>
      <c r="N96" s="36"/>
      <c r="O96" s="35">
        <f>SUM(O84:O95)</f>
        <v>0</v>
      </c>
      <c r="P96" s="34">
        <f>SUM(P84:P95)</f>
        <v>0</v>
      </c>
      <c r="Q96" s="36"/>
      <c r="R96" s="35">
        <f>SUM(R84:R95)</f>
        <v>0</v>
      </c>
      <c r="S96" s="34">
        <f>SUM(S84:S95)</f>
        <v>0</v>
      </c>
      <c r="T96" s="36"/>
      <c r="U96" s="35">
        <f>SUM(U84:U95)</f>
        <v>0</v>
      </c>
      <c r="V96" s="34">
        <f>SUM(V84:V95)</f>
        <v>0</v>
      </c>
      <c r="W96" s="36"/>
      <c r="X96" s="35">
        <f>SUM(X84:X95)</f>
        <v>0</v>
      </c>
      <c r="Y96" s="34">
        <f>SUM(Y84:Y95)</f>
        <v>0</v>
      </c>
      <c r="Z96" s="36"/>
      <c r="AA96" s="35">
        <f t="shared" ref="AA96:AB96" si="246">SUM(AA84:AA95)</f>
        <v>0</v>
      </c>
      <c r="AB96" s="34">
        <f t="shared" si="246"/>
        <v>0</v>
      </c>
      <c r="AC96" s="36"/>
      <c r="AD96" s="35">
        <f>SUM(AD84:AD95)</f>
        <v>0</v>
      </c>
      <c r="AE96" s="34">
        <f>SUM(AE84:AE95)</f>
        <v>0</v>
      </c>
      <c r="AF96" s="36"/>
      <c r="AG96" s="35">
        <f>SUM(AG84:AG95)</f>
        <v>0</v>
      </c>
      <c r="AH96" s="34">
        <f>SUM(AH84:AH95)</f>
        <v>0</v>
      </c>
      <c r="AI96" s="36"/>
      <c r="AJ96" s="35">
        <f>SUM(AJ84:AJ95)</f>
        <v>0</v>
      </c>
      <c r="AK96" s="34">
        <f>SUM(AK84:AK95)</f>
        <v>0</v>
      </c>
      <c r="AL96" s="36"/>
      <c r="AM96" s="35">
        <f t="shared" ref="AM96:AN96" si="247">SUM(AM84:AM95)</f>
        <v>0</v>
      </c>
      <c r="AN96" s="34">
        <f t="shared" si="247"/>
        <v>0</v>
      </c>
      <c r="AO96" s="36"/>
      <c r="AP96" s="35"/>
      <c r="AQ96" s="34"/>
      <c r="AR96" s="36"/>
      <c r="AS96" s="35">
        <v>0</v>
      </c>
      <c r="AT96" s="34">
        <v>0</v>
      </c>
      <c r="AU96" s="36"/>
      <c r="AV96" s="35">
        <v>0</v>
      </c>
      <c r="AW96" s="34">
        <v>0</v>
      </c>
      <c r="AX96" s="36"/>
      <c r="AY96" s="35">
        <v>0</v>
      </c>
      <c r="AZ96" s="34">
        <v>0</v>
      </c>
      <c r="BA96" s="36"/>
      <c r="BB96" s="35">
        <f>SUM(BB84:BB95)</f>
        <v>0</v>
      </c>
      <c r="BC96" s="34">
        <f>SUM(BC84:BC95)</f>
        <v>0</v>
      </c>
      <c r="BD96" s="36"/>
      <c r="BE96" s="35">
        <f>SUM(BE84:BE95)</f>
        <v>0</v>
      </c>
      <c r="BF96" s="34">
        <f>SUM(BF84:BF95)</f>
        <v>0</v>
      </c>
      <c r="BG96" s="36"/>
      <c r="BH96" s="35">
        <f>SUM(BH84:BH95)</f>
        <v>0</v>
      </c>
      <c r="BI96" s="34">
        <f>SUM(BI84:BI95)</f>
        <v>0</v>
      </c>
      <c r="BJ96" s="36"/>
      <c r="BK96" s="35">
        <f t="shared" ref="BK96:BL96" si="248">SUM(BK84:BK95)</f>
        <v>0</v>
      </c>
      <c r="BL96" s="34">
        <f t="shared" si="248"/>
        <v>0</v>
      </c>
      <c r="BM96" s="36"/>
      <c r="BN96" s="35">
        <f t="shared" ref="BN96:BO96" si="249">SUM(BN84:BN95)</f>
        <v>96</v>
      </c>
      <c r="BO96" s="34">
        <f t="shared" si="249"/>
        <v>936</v>
      </c>
      <c r="BP96" s="36"/>
      <c r="BQ96" s="35">
        <f t="shared" ref="BQ96:BR96" si="250">SUM(BQ84:BQ95)</f>
        <v>0</v>
      </c>
      <c r="BR96" s="34">
        <f t="shared" si="250"/>
        <v>0</v>
      </c>
      <c r="BS96" s="36"/>
      <c r="BT96" s="35">
        <f t="shared" ref="BT96:BU96" si="251">SUM(BT84:BT95)</f>
        <v>21</v>
      </c>
      <c r="BU96" s="34">
        <f t="shared" si="251"/>
        <v>180</v>
      </c>
      <c r="BV96" s="36"/>
      <c r="BW96" s="35">
        <f t="shared" ref="BW96:BX96" si="252">SUM(BW84:BW95)</f>
        <v>68</v>
      </c>
      <c r="BX96" s="34">
        <f t="shared" si="252"/>
        <v>650</v>
      </c>
      <c r="BY96" s="36"/>
      <c r="BZ96" s="35">
        <f t="shared" ref="BZ96:CA96" si="253">SUM(BZ84:BZ95)</f>
        <v>0</v>
      </c>
      <c r="CA96" s="34">
        <f t="shared" si="253"/>
        <v>0</v>
      </c>
      <c r="CB96" s="36"/>
      <c r="CC96" s="35">
        <f t="shared" ref="CC96:CD96" si="254">SUM(CC84:CC95)</f>
        <v>0</v>
      </c>
      <c r="CD96" s="34">
        <f t="shared" si="254"/>
        <v>0</v>
      </c>
      <c r="CE96" s="36"/>
      <c r="CF96" s="35">
        <f t="shared" ref="CF96:CG96" si="255">SUM(CF84:CF95)</f>
        <v>0</v>
      </c>
      <c r="CG96" s="34">
        <f t="shared" si="255"/>
        <v>0</v>
      </c>
      <c r="CH96" s="36"/>
      <c r="CI96" s="35">
        <f t="shared" ref="CI96:CJ96" si="256">SUM(CI84:CI95)</f>
        <v>0</v>
      </c>
      <c r="CJ96" s="34">
        <f t="shared" si="256"/>
        <v>0</v>
      </c>
      <c r="CK96" s="36"/>
      <c r="CL96" s="35">
        <f t="shared" ref="CL96:CM96" si="257">SUM(CL84:CL95)</f>
        <v>0</v>
      </c>
      <c r="CM96" s="34">
        <f t="shared" si="257"/>
        <v>0</v>
      </c>
      <c r="CN96" s="36"/>
      <c r="CO96" s="35">
        <f t="shared" ref="CO96:CP96" si="258">SUM(CO84:CO95)</f>
        <v>0</v>
      </c>
      <c r="CP96" s="34">
        <f t="shared" si="258"/>
        <v>0</v>
      </c>
      <c r="CQ96" s="36"/>
      <c r="CR96" s="35">
        <f t="shared" ref="CR96:CS96" si="259">SUM(CR84:CR95)</f>
        <v>0</v>
      </c>
      <c r="CS96" s="34">
        <f t="shared" si="259"/>
        <v>0</v>
      </c>
      <c r="CT96" s="36"/>
      <c r="CU96" s="35">
        <f t="shared" ref="CU96:CV96" si="260">SUM(CU84:CU95)</f>
        <v>0</v>
      </c>
      <c r="CV96" s="34">
        <f t="shared" si="260"/>
        <v>0</v>
      </c>
      <c r="CW96" s="36"/>
      <c r="CX96" s="35">
        <f t="shared" ref="CX96:CY96" si="261">SUM(CX84:CX95)</f>
        <v>96</v>
      </c>
      <c r="CY96" s="34">
        <f t="shared" si="261"/>
        <v>1041</v>
      </c>
      <c r="CZ96" s="36"/>
      <c r="DA96" s="35">
        <f t="shared" ref="DA96:DB96" si="262">SUM(DA84:DA95)</f>
        <v>0</v>
      </c>
      <c r="DB96" s="34">
        <f t="shared" si="262"/>
        <v>0</v>
      </c>
      <c r="DC96" s="36"/>
      <c r="DD96" s="35">
        <f t="shared" ref="DD96:DE96" si="263">SUM(DD84:DD95)</f>
        <v>0</v>
      </c>
      <c r="DE96" s="34">
        <f t="shared" si="263"/>
        <v>0</v>
      </c>
      <c r="DF96" s="36"/>
      <c r="DG96" s="35">
        <f t="shared" ref="DG96:DH96" si="264">SUM(DG84:DG95)</f>
        <v>0</v>
      </c>
      <c r="DH96" s="34">
        <f t="shared" si="264"/>
        <v>0</v>
      </c>
      <c r="DI96" s="36"/>
      <c r="DJ96" s="35">
        <f t="shared" ref="DJ96:DK96" si="265">SUM(DJ84:DJ95)</f>
        <v>0</v>
      </c>
      <c r="DK96" s="34">
        <f t="shared" si="265"/>
        <v>0</v>
      </c>
      <c r="DL96" s="36"/>
      <c r="DM96" s="35">
        <f t="shared" ref="DM96:DN96" si="266">SUM(DM84:DM95)</f>
        <v>0</v>
      </c>
      <c r="DN96" s="34">
        <f t="shared" si="266"/>
        <v>0</v>
      </c>
      <c r="DO96" s="36"/>
      <c r="DP96" s="35">
        <f t="shared" ref="DP96:DQ96" si="267">SUM(DP84:DP95)</f>
        <v>0</v>
      </c>
      <c r="DQ96" s="34">
        <f t="shared" si="267"/>
        <v>0</v>
      </c>
      <c r="DR96" s="36"/>
      <c r="DS96" s="35">
        <f t="shared" ref="DS96:DT96" si="268">SUM(DS84:DS95)</f>
        <v>0</v>
      </c>
      <c r="DT96" s="34">
        <f t="shared" si="268"/>
        <v>0</v>
      </c>
      <c r="DU96" s="36"/>
      <c r="DV96" s="35">
        <f t="shared" ref="DV96:DW96" si="269">SUM(DV84:DV95)</f>
        <v>1</v>
      </c>
      <c r="DW96" s="34">
        <f t="shared" si="269"/>
        <v>4</v>
      </c>
      <c r="DX96" s="36"/>
      <c r="DY96" s="35">
        <f t="shared" ref="DY96:DZ96" si="270">SUM(DY84:DY95)</f>
        <v>18</v>
      </c>
      <c r="DZ96" s="34">
        <f t="shared" si="270"/>
        <v>184</v>
      </c>
      <c r="EA96" s="36"/>
      <c r="EB96" s="35">
        <f t="shared" ref="EB96:EC96" si="271">SUM(EB84:EB95)</f>
        <v>180</v>
      </c>
      <c r="EC96" s="34">
        <f t="shared" si="271"/>
        <v>1601</v>
      </c>
      <c r="ED96" s="36"/>
      <c r="EE96" s="35">
        <f>SUM(EE84:EE95)</f>
        <v>658</v>
      </c>
      <c r="EF96" s="36">
        <f>SUM(EF84:EF95)</f>
        <v>6481</v>
      </c>
    </row>
    <row r="97" spans="1:136" x14ac:dyDescent="0.3">
      <c r="A97" s="41">
        <v>2011</v>
      </c>
      <c r="B97" s="42" t="s">
        <v>2</v>
      </c>
      <c r="C97" s="6">
        <v>18</v>
      </c>
      <c r="D97" s="5">
        <v>228</v>
      </c>
      <c r="E97" s="8">
        <f>D97/C97*1000</f>
        <v>12666.666666666666</v>
      </c>
      <c r="F97" s="6">
        <v>0</v>
      </c>
      <c r="G97" s="5">
        <v>0</v>
      </c>
      <c r="H97" s="8">
        <v>0</v>
      </c>
      <c r="I97" s="6">
        <v>0</v>
      </c>
      <c r="J97" s="5">
        <v>0</v>
      </c>
      <c r="K97" s="8">
        <v>0</v>
      </c>
      <c r="L97" s="6">
        <v>0</v>
      </c>
      <c r="M97" s="5">
        <v>0</v>
      </c>
      <c r="N97" s="8">
        <v>0</v>
      </c>
      <c r="O97" s="6">
        <v>0</v>
      </c>
      <c r="P97" s="5">
        <v>0</v>
      </c>
      <c r="Q97" s="8">
        <v>0</v>
      </c>
      <c r="R97" s="6">
        <v>0</v>
      </c>
      <c r="S97" s="5">
        <v>0</v>
      </c>
      <c r="T97" s="8">
        <v>0</v>
      </c>
      <c r="U97" s="6">
        <v>0</v>
      </c>
      <c r="V97" s="5">
        <v>0</v>
      </c>
      <c r="W97" s="8">
        <v>0</v>
      </c>
      <c r="X97" s="6">
        <v>0</v>
      </c>
      <c r="Y97" s="5">
        <v>0</v>
      </c>
      <c r="Z97" s="8">
        <v>0</v>
      </c>
      <c r="AA97" s="6">
        <v>0</v>
      </c>
      <c r="AB97" s="5">
        <v>0</v>
      </c>
      <c r="AC97" s="8">
        <v>0</v>
      </c>
      <c r="AD97" s="6">
        <v>0</v>
      </c>
      <c r="AE97" s="5">
        <v>0</v>
      </c>
      <c r="AF97" s="8">
        <v>0</v>
      </c>
      <c r="AG97" s="6">
        <v>0</v>
      </c>
      <c r="AH97" s="5">
        <v>0</v>
      </c>
      <c r="AI97" s="8">
        <v>0</v>
      </c>
      <c r="AJ97" s="6">
        <v>0</v>
      </c>
      <c r="AK97" s="5">
        <v>0</v>
      </c>
      <c r="AL97" s="8">
        <v>0</v>
      </c>
      <c r="AM97" s="6">
        <v>0</v>
      </c>
      <c r="AN97" s="5">
        <v>0</v>
      </c>
      <c r="AO97" s="8">
        <f t="shared" ref="AO97:AO108" si="272">IF(AM97=0,0,AN97/AM97*1000)</f>
        <v>0</v>
      </c>
      <c r="AP97" s="6"/>
      <c r="AQ97" s="5"/>
      <c r="AR97" s="8"/>
      <c r="AS97" s="6">
        <v>0</v>
      </c>
      <c r="AT97" s="5">
        <v>0</v>
      </c>
      <c r="AU97" s="8">
        <v>0</v>
      </c>
      <c r="AV97" s="6">
        <v>0</v>
      </c>
      <c r="AW97" s="5">
        <v>0</v>
      </c>
      <c r="AX97" s="8">
        <v>0</v>
      </c>
      <c r="AY97" s="6">
        <v>0</v>
      </c>
      <c r="AZ97" s="5">
        <v>0</v>
      </c>
      <c r="BA97" s="8">
        <v>0</v>
      </c>
      <c r="BB97" s="6">
        <v>0</v>
      </c>
      <c r="BC97" s="5">
        <v>0</v>
      </c>
      <c r="BD97" s="8">
        <v>0</v>
      </c>
      <c r="BE97" s="6">
        <v>0</v>
      </c>
      <c r="BF97" s="5">
        <v>0</v>
      </c>
      <c r="BG97" s="8">
        <v>0</v>
      </c>
      <c r="BH97" s="6">
        <v>0</v>
      </c>
      <c r="BI97" s="5">
        <v>0</v>
      </c>
      <c r="BJ97" s="8">
        <v>0</v>
      </c>
      <c r="BK97" s="6">
        <v>0</v>
      </c>
      <c r="BL97" s="5">
        <v>0</v>
      </c>
      <c r="BM97" s="8">
        <v>0</v>
      </c>
      <c r="BN97" s="6">
        <v>0</v>
      </c>
      <c r="BO97" s="5">
        <v>0</v>
      </c>
      <c r="BP97" s="8">
        <v>0</v>
      </c>
      <c r="BQ97" s="6">
        <v>0</v>
      </c>
      <c r="BR97" s="5">
        <v>0</v>
      </c>
      <c r="BS97" s="8">
        <v>0</v>
      </c>
      <c r="BT97" s="6">
        <v>0</v>
      </c>
      <c r="BU97" s="5">
        <v>0</v>
      </c>
      <c r="BV97" s="8">
        <v>0</v>
      </c>
      <c r="BW97" s="6">
        <v>0</v>
      </c>
      <c r="BX97" s="5">
        <v>0</v>
      </c>
      <c r="BY97" s="8">
        <v>0</v>
      </c>
      <c r="BZ97" s="6">
        <v>0</v>
      </c>
      <c r="CA97" s="5">
        <v>0</v>
      </c>
      <c r="CB97" s="8">
        <v>0</v>
      </c>
      <c r="CC97" s="6">
        <v>0</v>
      </c>
      <c r="CD97" s="5">
        <v>0</v>
      </c>
      <c r="CE97" s="8">
        <v>0</v>
      </c>
      <c r="CF97" s="6">
        <v>0</v>
      </c>
      <c r="CG97" s="5">
        <v>0</v>
      </c>
      <c r="CH97" s="8">
        <v>0</v>
      </c>
      <c r="CI97" s="6">
        <v>0</v>
      </c>
      <c r="CJ97" s="5">
        <v>0</v>
      </c>
      <c r="CK97" s="8">
        <v>0</v>
      </c>
      <c r="CL97" s="6">
        <v>0</v>
      </c>
      <c r="CM97" s="5">
        <v>0</v>
      </c>
      <c r="CN97" s="8">
        <f t="shared" ref="CN97:CN108" si="273">IF(CL97=0,0,CM97/CL97*1000)</f>
        <v>0</v>
      </c>
      <c r="CO97" s="6">
        <v>0</v>
      </c>
      <c r="CP97" s="5">
        <v>0</v>
      </c>
      <c r="CQ97" s="8">
        <v>0</v>
      </c>
      <c r="CR97" s="6">
        <v>0</v>
      </c>
      <c r="CS97" s="5">
        <v>0</v>
      </c>
      <c r="CT97" s="8">
        <v>0</v>
      </c>
      <c r="CU97" s="6">
        <v>0</v>
      </c>
      <c r="CV97" s="5">
        <v>0</v>
      </c>
      <c r="CW97" s="8">
        <v>0</v>
      </c>
      <c r="CX97" s="6">
        <v>0</v>
      </c>
      <c r="CY97" s="5">
        <v>0</v>
      </c>
      <c r="CZ97" s="8">
        <v>0</v>
      </c>
      <c r="DA97" s="6">
        <v>0</v>
      </c>
      <c r="DB97" s="5">
        <v>0</v>
      </c>
      <c r="DC97" s="8">
        <f t="shared" ref="DC97:DC108" si="274">IF(DA97=0,0,DB97/DA97*1000)</f>
        <v>0</v>
      </c>
      <c r="DD97" s="6">
        <v>0</v>
      </c>
      <c r="DE97" s="5">
        <v>0</v>
      </c>
      <c r="DF97" s="8">
        <v>0</v>
      </c>
      <c r="DG97" s="6">
        <v>0</v>
      </c>
      <c r="DH97" s="5">
        <v>0</v>
      </c>
      <c r="DI97" s="8">
        <v>0</v>
      </c>
      <c r="DJ97" s="6">
        <v>0</v>
      </c>
      <c r="DK97" s="5">
        <v>0</v>
      </c>
      <c r="DL97" s="8">
        <v>0</v>
      </c>
      <c r="DM97" s="6">
        <v>0</v>
      </c>
      <c r="DN97" s="5">
        <v>0</v>
      </c>
      <c r="DO97" s="8">
        <v>0</v>
      </c>
      <c r="DP97" s="6">
        <v>0</v>
      </c>
      <c r="DQ97" s="5">
        <v>0</v>
      </c>
      <c r="DR97" s="8">
        <v>0</v>
      </c>
      <c r="DS97" s="6">
        <v>0</v>
      </c>
      <c r="DT97" s="5">
        <v>0</v>
      </c>
      <c r="DU97" s="8">
        <v>0</v>
      </c>
      <c r="DV97" s="6">
        <v>0</v>
      </c>
      <c r="DW97" s="5">
        <v>0</v>
      </c>
      <c r="DX97" s="8">
        <v>0</v>
      </c>
      <c r="DY97" s="6">
        <v>0</v>
      </c>
      <c r="DZ97" s="5">
        <v>0</v>
      </c>
      <c r="EA97" s="8">
        <v>0</v>
      </c>
      <c r="EB97" s="6">
        <v>1434</v>
      </c>
      <c r="EC97" s="5">
        <v>18405</v>
      </c>
      <c r="ED97" s="8">
        <f t="shared" ref="ED97:ED108" si="275">EC97/EB97*1000</f>
        <v>12834.728033472804</v>
      </c>
      <c r="EE97" s="6">
        <f t="shared" ref="EE97:EE108" si="276">EB97+DY97+DV97+DP97+DM97+DD97+CX97+CO97+CI97+CC97+BZ97+BW97+BT97+BQ97+BN97+BH97+BB97+AY97+AJ97+X97+O97+L97+I97+F97+C97+EG97</f>
        <v>1452</v>
      </c>
      <c r="EF97" s="8">
        <f t="shared" ref="EF97:EF108" si="277">EC97+DZ97+DW97+DQ97+DN97+DE97+CY97+CP97+CJ97+CD97+CA97+BX97+BU97+BR97+BO97+BI97+BC97+AZ97+AK97+Y97+P97+M97+J97+G97+D97+EH97</f>
        <v>18633</v>
      </c>
    </row>
    <row r="98" spans="1:136" x14ac:dyDescent="0.3">
      <c r="A98" s="41">
        <v>2011</v>
      </c>
      <c r="B98" s="42" t="s">
        <v>3</v>
      </c>
      <c r="C98" s="6">
        <v>0</v>
      </c>
      <c r="D98" s="5">
        <v>0</v>
      </c>
      <c r="E98" s="8">
        <v>0</v>
      </c>
      <c r="F98" s="6">
        <v>0</v>
      </c>
      <c r="G98" s="5">
        <v>0</v>
      </c>
      <c r="H98" s="8">
        <v>0</v>
      </c>
      <c r="I98" s="6">
        <v>0</v>
      </c>
      <c r="J98" s="5">
        <v>0</v>
      </c>
      <c r="K98" s="8">
        <v>0</v>
      </c>
      <c r="L98" s="6">
        <v>0</v>
      </c>
      <c r="M98" s="5">
        <v>0</v>
      </c>
      <c r="N98" s="8">
        <v>0</v>
      </c>
      <c r="O98" s="6">
        <v>0</v>
      </c>
      <c r="P98" s="5">
        <v>0</v>
      </c>
      <c r="Q98" s="8">
        <v>0</v>
      </c>
      <c r="R98" s="6">
        <v>0</v>
      </c>
      <c r="S98" s="5">
        <v>0</v>
      </c>
      <c r="T98" s="8">
        <v>0</v>
      </c>
      <c r="U98" s="6">
        <v>0</v>
      </c>
      <c r="V98" s="5">
        <v>0</v>
      </c>
      <c r="W98" s="8">
        <v>0</v>
      </c>
      <c r="X98" s="6">
        <v>0</v>
      </c>
      <c r="Y98" s="5">
        <v>0</v>
      </c>
      <c r="Z98" s="8">
        <v>0</v>
      </c>
      <c r="AA98" s="6">
        <v>0</v>
      </c>
      <c r="AB98" s="5">
        <v>0</v>
      </c>
      <c r="AC98" s="8">
        <v>0</v>
      </c>
      <c r="AD98" s="6">
        <v>0</v>
      </c>
      <c r="AE98" s="5">
        <v>0</v>
      </c>
      <c r="AF98" s="8">
        <v>0</v>
      </c>
      <c r="AG98" s="6">
        <v>0</v>
      </c>
      <c r="AH98" s="5">
        <v>0</v>
      </c>
      <c r="AI98" s="8">
        <v>0</v>
      </c>
      <c r="AJ98" s="6">
        <v>0</v>
      </c>
      <c r="AK98" s="5">
        <v>0</v>
      </c>
      <c r="AL98" s="8">
        <v>0</v>
      </c>
      <c r="AM98" s="6">
        <v>0</v>
      </c>
      <c r="AN98" s="5">
        <v>0</v>
      </c>
      <c r="AO98" s="8">
        <f t="shared" si="272"/>
        <v>0</v>
      </c>
      <c r="AP98" s="6"/>
      <c r="AQ98" s="5"/>
      <c r="AR98" s="8"/>
      <c r="AS98" s="6">
        <v>0</v>
      </c>
      <c r="AT98" s="5">
        <v>0</v>
      </c>
      <c r="AU98" s="8">
        <v>0</v>
      </c>
      <c r="AV98" s="6">
        <v>0</v>
      </c>
      <c r="AW98" s="5">
        <v>0</v>
      </c>
      <c r="AX98" s="8">
        <v>0</v>
      </c>
      <c r="AY98" s="6">
        <v>0</v>
      </c>
      <c r="AZ98" s="5">
        <v>0</v>
      </c>
      <c r="BA98" s="8">
        <v>0</v>
      </c>
      <c r="BB98" s="6">
        <v>0</v>
      </c>
      <c r="BC98" s="5">
        <v>0</v>
      </c>
      <c r="BD98" s="8">
        <v>0</v>
      </c>
      <c r="BE98" s="6">
        <v>0</v>
      </c>
      <c r="BF98" s="5">
        <v>0</v>
      </c>
      <c r="BG98" s="8">
        <v>0</v>
      </c>
      <c r="BH98" s="6">
        <v>0</v>
      </c>
      <c r="BI98" s="5">
        <v>0</v>
      </c>
      <c r="BJ98" s="8">
        <v>0</v>
      </c>
      <c r="BK98" s="6">
        <v>0</v>
      </c>
      <c r="BL98" s="5">
        <v>0</v>
      </c>
      <c r="BM98" s="8">
        <v>0</v>
      </c>
      <c r="BN98" s="6">
        <v>0</v>
      </c>
      <c r="BO98" s="5">
        <v>0</v>
      </c>
      <c r="BP98" s="8">
        <v>0</v>
      </c>
      <c r="BQ98" s="6">
        <v>0</v>
      </c>
      <c r="BR98" s="5">
        <v>0</v>
      </c>
      <c r="BS98" s="8">
        <v>0</v>
      </c>
      <c r="BT98" s="6">
        <v>0</v>
      </c>
      <c r="BU98" s="5">
        <v>0</v>
      </c>
      <c r="BV98" s="8">
        <v>0</v>
      </c>
      <c r="BW98" s="6">
        <v>1</v>
      </c>
      <c r="BX98" s="5">
        <v>12</v>
      </c>
      <c r="BY98" s="8">
        <f t="shared" ref="BY98:BY108" si="278">BX98/BW98*1000</f>
        <v>12000</v>
      </c>
      <c r="BZ98" s="6">
        <v>0</v>
      </c>
      <c r="CA98" s="5">
        <v>0</v>
      </c>
      <c r="CB98" s="8">
        <v>0</v>
      </c>
      <c r="CC98" s="6">
        <v>0</v>
      </c>
      <c r="CD98" s="5">
        <v>0</v>
      </c>
      <c r="CE98" s="8">
        <v>0</v>
      </c>
      <c r="CF98" s="6">
        <v>0</v>
      </c>
      <c r="CG98" s="5">
        <v>0</v>
      </c>
      <c r="CH98" s="8">
        <v>0</v>
      </c>
      <c r="CI98" s="6">
        <v>0</v>
      </c>
      <c r="CJ98" s="5">
        <v>0</v>
      </c>
      <c r="CK98" s="8">
        <v>0</v>
      </c>
      <c r="CL98" s="6">
        <v>0</v>
      </c>
      <c r="CM98" s="5">
        <v>0</v>
      </c>
      <c r="CN98" s="8">
        <f t="shared" si="273"/>
        <v>0</v>
      </c>
      <c r="CO98" s="6">
        <v>0</v>
      </c>
      <c r="CP98" s="5">
        <v>0</v>
      </c>
      <c r="CQ98" s="8">
        <v>0</v>
      </c>
      <c r="CR98" s="6">
        <v>0</v>
      </c>
      <c r="CS98" s="5">
        <v>0</v>
      </c>
      <c r="CT98" s="8">
        <v>0</v>
      </c>
      <c r="CU98" s="6">
        <v>0</v>
      </c>
      <c r="CV98" s="5">
        <v>0</v>
      </c>
      <c r="CW98" s="8">
        <v>0</v>
      </c>
      <c r="CX98" s="6">
        <v>0</v>
      </c>
      <c r="CY98" s="5">
        <v>0</v>
      </c>
      <c r="CZ98" s="8">
        <v>0</v>
      </c>
      <c r="DA98" s="6">
        <v>0</v>
      </c>
      <c r="DB98" s="5">
        <v>0</v>
      </c>
      <c r="DC98" s="8">
        <f t="shared" si="274"/>
        <v>0</v>
      </c>
      <c r="DD98" s="6">
        <v>0</v>
      </c>
      <c r="DE98" s="5">
        <v>0</v>
      </c>
      <c r="DF98" s="8">
        <v>0</v>
      </c>
      <c r="DG98" s="6">
        <v>0</v>
      </c>
      <c r="DH98" s="5">
        <v>0</v>
      </c>
      <c r="DI98" s="8">
        <v>0</v>
      </c>
      <c r="DJ98" s="6">
        <v>0</v>
      </c>
      <c r="DK98" s="5">
        <v>0</v>
      </c>
      <c r="DL98" s="8">
        <v>0</v>
      </c>
      <c r="DM98" s="6">
        <v>0</v>
      </c>
      <c r="DN98" s="5">
        <v>0</v>
      </c>
      <c r="DO98" s="8">
        <v>0</v>
      </c>
      <c r="DP98" s="6">
        <v>0</v>
      </c>
      <c r="DQ98" s="5">
        <v>0</v>
      </c>
      <c r="DR98" s="8">
        <v>0</v>
      </c>
      <c r="DS98" s="6">
        <v>0</v>
      </c>
      <c r="DT98" s="5">
        <v>0</v>
      </c>
      <c r="DU98" s="8">
        <v>0</v>
      </c>
      <c r="DV98" s="6">
        <v>0</v>
      </c>
      <c r="DW98" s="5">
        <v>0</v>
      </c>
      <c r="DX98" s="8">
        <v>0</v>
      </c>
      <c r="DY98" s="6">
        <v>0</v>
      </c>
      <c r="DZ98" s="5">
        <v>0</v>
      </c>
      <c r="EA98" s="8">
        <v>0</v>
      </c>
      <c r="EB98" s="6">
        <v>1433</v>
      </c>
      <c r="EC98" s="5">
        <v>17112</v>
      </c>
      <c r="ED98" s="8">
        <f t="shared" si="275"/>
        <v>11941.381716678297</v>
      </c>
      <c r="EE98" s="6">
        <f t="shared" si="276"/>
        <v>1434</v>
      </c>
      <c r="EF98" s="8">
        <f t="shared" si="277"/>
        <v>17124</v>
      </c>
    </row>
    <row r="99" spans="1:136" x14ac:dyDescent="0.3">
      <c r="A99" s="41">
        <v>2011</v>
      </c>
      <c r="B99" s="42" t="s">
        <v>4</v>
      </c>
      <c r="C99" s="6">
        <v>0</v>
      </c>
      <c r="D99" s="5">
        <v>0</v>
      </c>
      <c r="E99" s="8">
        <v>0</v>
      </c>
      <c r="F99" s="6">
        <v>0</v>
      </c>
      <c r="G99" s="5">
        <v>0</v>
      </c>
      <c r="H99" s="8">
        <v>0</v>
      </c>
      <c r="I99" s="6">
        <v>0</v>
      </c>
      <c r="J99" s="5">
        <v>0</v>
      </c>
      <c r="K99" s="8">
        <v>0</v>
      </c>
      <c r="L99" s="6">
        <v>0</v>
      </c>
      <c r="M99" s="5">
        <v>0</v>
      </c>
      <c r="N99" s="8">
        <v>0</v>
      </c>
      <c r="O99" s="6">
        <v>0</v>
      </c>
      <c r="P99" s="5">
        <v>0</v>
      </c>
      <c r="Q99" s="8">
        <v>0</v>
      </c>
      <c r="R99" s="6">
        <v>0</v>
      </c>
      <c r="S99" s="5">
        <v>0</v>
      </c>
      <c r="T99" s="8">
        <v>0</v>
      </c>
      <c r="U99" s="6">
        <v>0</v>
      </c>
      <c r="V99" s="5">
        <v>0</v>
      </c>
      <c r="W99" s="8">
        <v>0</v>
      </c>
      <c r="X99" s="6">
        <v>0</v>
      </c>
      <c r="Y99" s="5">
        <v>0</v>
      </c>
      <c r="Z99" s="8">
        <v>0</v>
      </c>
      <c r="AA99" s="6">
        <v>0</v>
      </c>
      <c r="AB99" s="5">
        <v>0</v>
      </c>
      <c r="AC99" s="8">
        <v>0</v>
      </c>
      <c r="AD99" s="6">
        <v>0</v>
      </c>
      <c r="AE99" s="5">
        <v>0</v>
      </c>
      <c r="AF99" s="8">
        <v>0</v>
      </c>
      <c r="AG99" s="6">
        <v>0</v>
      </c>
      <c r="AH99" s="5">
        <v>0</v>
      </c>
      <c r="AI99" s="8">
        <v>0</v>
      </c>
      <c r="AJ99" s="6">
        <v>0</v>
      </c>
      <c r="AK99" s="5">
        <v>0</v>
      </c>
      <c r="AL99" s="8">
        <v>0</v>
      </c>
      <c r="AM99" s="6">
        <v>0</v>
      </c>
      <c r="AN99" s="5">
        <v>0</v>
      </c>
      <c r="AO99" s="8">
        <f t="shared" si="272"/>
        <v>0</v>
      </c>
      <c r="AP99" s="6"/>
      <c r="AQ99" s="5"/>
      <c r="AR99" s="8"/>
      <c r="AS99" s="6">
        <v>0</v>
      </c>
      <c r="AT99" s="5">
        <v>0</v>
      </c>
      <c r="AU99" s="8">
        <v>0</v>
      </c>
      <c r="AV99" s="6">
        <v>0</v>
      </c>
      <c r="AW99" s="5">
        <v>0</v>
      </c>
      <c r="AX99" s="8">
        <v>0</v>
      </c>
      <c r="AY99" s="6">
        <v>0</v>
      </c>
      <c r="AZ99" s="5">
        <v>0</v>
      </c>
      <c r="BA99" s="8">
        <v>0</v>
      </c>
      <c r="BB99" s="6">
        <v>0</v>
      </c>
      <c r="BC99" s="5">
        <v>0</v>
      </c>
      <c r="BD99" s="8">
        <v>0</v>
      </c>
      <c r="BE99" s="6">
        <v>0</v>
      </c>
      <c r="BF99" s="5">
        <v>0</v>
      </c>
      <c r="BG99" s="8">
        <v>0</v>
      </c>
      <c r="BH99" s="6">
        <v>0</v>
      </c>
      <c r="BI99" s="5">
        <v>0</v>
      </c>
      <c r="BJ99" s="8">
        <v>0</v>
      </c>
      <c r="BK99" s="6">
        <v>0</v>
      </c>
      <c r="BL99" s="5">
        <v>0</v>
      </c>
      <c r="BM99" s="8">
        <v>0</v>
      </c>
      <c r="BN99" s="6">
        <v>0</v>
      </c>
      <c r="BO99" s="5">
        <v>0</v>
      </c>
      <c r="BP99" s="8">
        <v>0</v>
      </c>
      <c r="BQ99" s="6">
        <v>0</v>
      </c>
      <c r="BR99" s="5">
        <v>0</v>
      </c>
      <c r="BS99" s="8">
        <v>0</v>
      </c>
      <c r="BT99" s="6">
        <v>0</v>
      </c>
      <c r="BU99" s="5">
        <v>0</v>
      </c>
      <c r="BV99" s="8">
        <v>0</v>
      </c>
      <c r="BW99" s="6">
        <v>0</v>
      </c>
      <c r="BX99" s="5">
        <v>0</v>
      </c>
      <c r="BY99" s="8">
        <v>0</v>
      </c>
      <c r="BZ99" s="6">
        <v>0</v>
      </c>
      <c r="CA99" s="5">
        <v>0</v>
      </c>
      <c r="CB99" s="8">
        <v>0</v>
      </c>
      <c r="CC99" s="6">
        <v>0</v>
      </c>
      <c r="CD99" s="5">
        <v>0</v>
      </c>
      <c r="CE99" s="8">
        <v>0</v>
      </c>
      <c r="CF99" s="6">
        <v>0</v>
      </c>
      <c r="CG99" s="5">
        <v>0</v>
      </c>
      <c r="CH99" s="8">
        <v>0</v>
      </c>
      <c r="CI99" s="6">
        <v>0</v>
      </c>
      <c r="CJ99" s="5">
        <v>0</v>
      </c>
      <c r="CK99" s="8">
        <v>0</v>
      </c>
      <c r="CL99" s="6">
        <v>0</v>
      </c>
      <c r="CM99" s="5">
        <v>0</v>
      </c>
      <c r="CN99" s="8">
        <f t="shared" si="273"/>
        <v>0</v>
      </c>
      <c r="CO99" s="6">
        <v>0</v>
      </c>
      <c r="CP99" s="5">
        <v>0</v>
      </c>
      <c r="CQ99" s="8">
        <v>0</v>
      </c>
      <c r="CR99" s="6">
        <v>0</v>
      </c>
      <c r="CS99" s="5">
        <v>0</v>
      </c>
      <c r="CT99" s="8">
        <v>0</v>
      </c>
      <c r="CU99" s="6">
        <v>0</v>
      </c>
      <c r="CV99" s="5">
        <v>0</v>
      </c>
      <c r="CW99" s="8">
        <v>0</v>
      </c>
      <c r="CX99" s="6">
        <v>0</v>
      </c>
      <c r="CY99" s="5">
        <v>0</v>
      </c>
      <c r="CZ99" s="8">
        <v>0</v>
      </c>
      <c r="DA99" s="6">
        <v>0</v>
      </c>
      <c r="DB99" s="5">
        <v>0</v>
      </c>
      <c r="DC99" s="8">
        <f t="shared" si="274"/>
        <v>0</v>
      </c>
      <c r="DD99" s="6">
        <v>0</v>
      </c>
      <c r="DE99" s="5">
        <v>0</v>
      </c>
      <c r="DF99" s="8">
        <v>0</v>
      </c>
      <c r="DG99" s="6">
        <v>0</v>
      </c>
      <c r="DH99" s="5">
        <v>0</v>
      </c>
      <c r="DI99" s="8">
        <v>0</v>
      </c>
      <c r="DJ99" s="6">
        <v>0</v>
      </c>
      <c r="DK99" s="5">
        <v>0</v>
      </c>
      <c r="DL99" s="8">
        <v>0</v>
      </c>
      <c r="DM99" s="6">
        <v>0</v>
      </c>
      <c r="DN99" s="5">
        <v>0</v>
      </c>
      <c r="DO99" s="8">
        <v>0</v>
      </c>
      <c r="DP99" s="6">
        <v>0</v>
      </c>
      <c r="DQ99" s="5">
        <v>0</v>
      </c>
      <c r="DR99" s="8">
        <v>0</v>
      </c>
      <c r="DS99" s="6">
        <v>0</v>
      </c>
      <c r="DT99" s="5">
        <v>0</v>
      </c>
      <c r="DU99" s="8">
        <v>0</v>
      </c>
      <c r="DV99" s="6">
        <v>0</v>
      </c>
      <c r="DW99" s="5">
        <v>0</v>
      </c>
      <c r="DX99" s="8">
        <v>0</v>
      </c>
      <c r="DY99" s="6">
        <v>1</v>
      </c>
      <c r="DZ99" s="5">
        <v>8</v>
      </c>
      <c r="EA99" s="8">
        <f t="shared" ref="EA99:EA108" si="279">DZ99/DY99*1000</f>
        <v>8000</v>
      </c>
      <c r="EB99" s="6">
        <v>1429</v>
      </c>
      <c r="EC99" s="5">
        <v>16668</v>
      </c>
      <c r="ED99" s="8">
        <f t="shared" si="275"/>
        <v>11664.100769769069</v>
      </c>
      <c r="EE99" s="6">
        <f t="shared" si="276"/>
        <v>1430</v>
      </c>
      <c r="EF99" s="8">
        <f t="shared" si="277"/>
        <v>16676</v>
      </c>
    </row>
    <row r="100" spans="1:136" x14ac:dyDescent="0.3">
      <c r="A100" s="41">
        <v>2011</v>
      </c>
      <c r="B100" s="42" t="s">
        <v>5</v>
      </c>
      <c r="C100" s="6">
        <v>12</v>
      </c>
      <c r="D100" s="5">
        <v>154</v>
      </c>
      <c r="E100" s="8">
        <f t="shared" ref="E100:E108" si="280">D100/C100*1000</f>
        <v>12833.333333333334</v>
      </c>
      <c r="F100" s="6">
        <v>0</v>
      </c>
      <c r="G100" s="5">
        <v>0</v>
      </c>
      <c r="H100" s="8">
        <v>0</v>
      </c>
      <c r="I100" s="6">
        <v>0</v>
      </c>
      <c r="J100" s="5">
        <v>0</v>
      </c>
      <c r="K100" s="8">
        <v>0</v>
      </c>
      <c r="L100" s="6">
        <v>0</v>
      </c>
      <c r="M100" s="5">
        <v>0</v>
      </c>
      <c r="N100" s="8">
        <v>0</v>
      </c>
      <c r="O100" s="6">
        <v>0</v>
      </c>
      <c r="P100" s="5">
        <v>0</v>
      </c>
      <c r="Q100" s="8">
        <v>0</v>
      </c>
      <c r="R100" s="6">
        <v>0</v>
      </c>
      <c r="S100" s="5">
        <v>0</v>
      </c>
      <c r="T100" s="8">
        <v>0</v>
      </c>
      <c r="U100" s="6">
        <v>0</v>
      </c>
      <c r="V100" s="5">
        <v>0</v>
      </c>
      <c r="W100" s="8">
        <v>0</v>
      </c>
      <c r="X100" s="6">
        <v>0</v>
      </c>
      <c r="Y100" s="5">
        <v>0</v>
      </c>
      <c r="Z100" s="8">
        <v>0</v>
      </c>
      <c r="AA100" s="6">
        <v>0</v>
      </c>
      <c r="AB100" s="5">
        <v>0</v>
      </c>
      <c r="AC100" s="8">
        <v>0</v>
      </c>
      <c r="AD100" s="6">
        <v>0</v>
      </c>
      <c r="AE100" s="5">
        <v>0</v>
      </c>
      <c r="AF100" s="8">
        <v>0</v>
      </c>
      <c r="AG100" s="6">
        <v>0</v>
      </c>
      <c r="AH100" s="5">
        <v>0</v>
      </c>
      <c r="AI100" s="8">
        <v>0</v>
      </c>
      <c r="AJ100" s="6">
        <v>0</v>
      </c>
      <c r="AK100" s="5">
        <v>0</v>
      </c>
      <c r="AL100" s="8">
        <v>0</v>
      </c>
      <c r="AM100" s="6">
        <v>0</v>
      </c>
      <c r="AN100" s="5">
        <v>0</v>
      </c>
      <c r="AO100" s="8">
        <f t="shared" si="272"/>
        <v>0</v>
      </c>
      <c r="AP100" s="6"/>
      <c r="AQ100" s="5"/>
      <c r="AR100" s="8"/>
      <c r="AS100" s="6">
        <v>0</v>
      </c>
      <c r="AT100" s="5">
        <v>0</v>
      </c>
      <c r="AU100" s="8">
        <v>0</v>
      </c>
      <c r="AV100" s="6">
        <v>0</v>
      </c>
      <c r="AW100" s="5">
        <v>0</v>
      </c>
      <c r="AX100" s="8">
        <v>0</v>
      </c>
      <c r="AY100" s="6">
        <v>0</v>
      </c>
      <c r="AZ100" s="5">
        <v>0</v>
      </c>
      <c r="BA100" s="8">
        <v>0</v>
      </c>
      <c r="BB100" s="6">
        <v>0</v>
      </c>
      <c r="BC100" s="5">
        <v>0</v>
      </c>
      <c r="BD100" s="8">
        <v>0</v>
      </c>
      <c r="BE100" s="6">
        <v>0</v>
      </c>
      <c r="BF100" s="5">
        <v>0</v>
      </c>
      <c r="BG100" s="8">
        <v>0</v>
      </c>
      <c r="BH100" s="6">
        <v>0</v>
      </c>
      <c r="BI100" s="5">
        <v>0</v>
      </c>
      <c r="BJ100" s="8">
        <v>0</v>
      </c>
      <c r="BK100" s="6">
        <v>0</v>
      </c>
      <c r="BL100" s="5">
        <v>0</v>
      </c>
      <c r="BM100" s="8">
        <v>0</v>
      </c>
      <c r="BN100" s="6">
        <v>0</v>
      </c>
      <c r="BO100" s="5">
        <v>0</v>
      </c>
      <c r="BP100" s="8">
        <v>0</v>
      </c>
      <c r="BQ100" s="6">
        <v>0</v>
      </c>
      <c r="BR100" s="5">
        <v>0</v>
      </c>
      <c r="BS100" s="8">
        <v>0</v>
      </c>
      <c r="BT100" s="6">
        <v>0</v>
      </c>
      <c r="BU100" s="5">
        <v>0</v>
      </c>
      <c r="BV100" s="8">
        <v>0</v>
      </c>
      <c r="BW100" s="6">
        <v>0</v>
      </c>
      <c r="BX100" s="5">
        <v>0</v>
      </c>
      <c r="BY100" s="8">
        <v>0</v>
      </c>
      <c r="BZ100" s="6">
        <v>0</v>
      </c>
      <c r="CA100" s="5">
        <v>0</v>
      </c>
      <c r="CB100" s="8">
        <v>0</v>
      </c>
      <c r="CC100" s="6">
        <v>0</v>
      </c>
      <c r="CD100" s="5">
        <v>0</v>
      </c>
      <c r="CE100" s="8">
        <v>0</v>
      </c>
      <c r="CF100" s="6">
        <v>0</v>
      </c>
      <c r="CG100" s="5">
        <v>0</v>
      </c>
      <c r="CH100" s="8">
        <v>0</v>
      </c>
      <c r="CI100" s="6">
        <v>0</v>
      </c>
      <c r="CJ100" s="5">
        <v>0</v>
      </c>
      <c r="CK100" s="8">
        <v>0</v>
      </c>
      <c r="CL100" s="6">
        <v>0</v>
      </c>
      <c r="CM100" s="5">
        <v>0</v>
      </c>
      <c r="CN100" s="8">
        <f t="shared" si="273"/>
        <v>0</v>
      </c>
      <c r="CO100" s="6">
        <v>0</v>
      </c>
      <c r="CP100" s="5">
        <v>0</v>
      </c>
      <c r="CQ100" s="8">
        <v>0</v>
      </c>
      <c r="CR100" s="6">
        <v>0</v>
      </c>
      <c r="CS100" s="5">
        <v>0</v>
      </c>
      <c r="CT100" s="8">
        <v>0</v>
      </c>
      <c r="CU100" s="6">
        <v>0</v>
      </c>
      <c r="CV100" s="5">
        <v>0</v>
      </c>
      <c r="CW100" s="8">
        <v>0</v>
      </c>
      <c r="CX100" s="6">
        <v>0</v>
      </c>
      <c r="CY100" s="5">
        <v>0</v>
      </c>
      <c r="CZ100" s="8">
        <v>0</v>
      </c>
      <c r="DA100" s="6">
        <v>0</v>
      </c>
      <c r="DB100" s="5">
        <v>0</v>
      </c>
      <c r="DC100" s="8">
        <f t="shared" si="274"/>
        <v>0</v>
      </c>
      <c r="DD100" s="6">
        <v>0</v>
      </c>
      <c r="DE100" s="5">
        <v>0</v>
      </c>
      <c r="DF100" s="8">
        <v>0</v>
      </c>
      <c r="DG100" s="6">
        <v>0</v>
      </c>
      <c r="DH100" s="5">
        <v>0</v>
      </c>
      <c r="DI100" s="8">
        <v>0</v>
      </c>
      <c r="DJ100" s="6">
        <v>0</v>
      </c>
      <c r="DK100" s="5">
        <v>0</v>
      </c>
      <c r="DL100" s="8">
        <v>0</v>
      </c>
      <c r="DM100" s="6">
        <v>0</v>
      </c>
      <c r="DN100" s="5">
        <v>0</v>
      </c>
      <c r="DO100" s="8">
        <v>0</v>
      </c>
      <c r="DP100" s="6">
        <v>0</v>
      </c>
      <c r="DQ100" s="5">
        <v>0</v>
      </c>
      <c r="DR100" s="8">
        <v>0</v>
      </c>
      <c r="DS100" s="6">
        <v>0</v>
      </c>
      <c r="DT100" s="5">
        <v>0</v>
      </c>
      <c r="DU100" s="8">
        <v>0</v>
      </c>
      <c r="DV100" s="6">
        <v>0</v>
      </c>
      <c r="DW100" s="5">
        <v>0</v>
      </c>
      <c r="DX100" s="8">
        <v>0</v>
      </c>
      <c r="DY100" s="6">
        <v>2</v>
      </c>
      <c r="DZ100" s="5">
        <v>29</v>
      </c>
      <c r="EA100" s="8">
        <f t="shared" si="279"/>
        <v>14500</v>
      </c>
      <c r="EB100" s="6">
        <v>505</v>
      </c>
      <c r="EC100" s="5">
        <v>5400</v>
      </c>
      <c r="ED100" s="8">
        <f t="shared" si="275"/>
        <v>10693.069306930694</v>
      </c>
      <c r="EE100" s="6">
        <f t="shared" si="276"/>
        <v>519</v>
      </c>
      <c r="EF100" s="8">
        <f t="shared" si="277"/>
        <v>5583</v>
      </c>
    </row>
    <row r="101" spans="1:136" x14ac:dyDescent="0.3">
      <c r="A101" s="41">
        <v>2011</v>
      </c>
      <c r="B101" s="42" t="s">
        <v>6</v>
      </c>
      <c r="C101" s="6">
        <v>24</v>
      </c>
      <c r="D101" s="5">
        <v>274</v>
      </c>
      <c r="E101" s="8">
        <f t="shared" si="280"/>
        <v>11416.666666666666</v>
      </c>
      <c r="F101" s="6">
        <v>0</v>
      </c>
      <c r="G101" s="5">
        <v>0</v>
      </c>
      <c r="H101" s="8">
        <v>0</v>
      </c>
      <c r="I101" s="6">
        <v>0</v>
      </c>
      <c r="J101" s="5">
        <v>0</v>
      </c>
      <c r="K101" s="8">
        <v>0</v>
      </c>
      <c r="L101" s="6">
        <v>0</v>
      </c>
      <c r="M101" s="5">
        <v>0</v>
      </c>
      <c r="N101" s="8">
        <v>0</v>
      </c>
      <c r="O101" s="6">
        <v>0</v>
      </c>
      <c r="P101" s="5">
        <v>0</v>
      </c>
      <c r="Q101" s="8">
        <v>0</v>
      </c>
      <c r="R101" s="6">
        <v>0</v>
      </c>
      <c r="S101" s="5">
        <v>0</v>
      </c>
      <c r="T101" s="8">
        <v>0</v>
      </c>
      <c r="U101" s="6">
        <v>0</v>
      </c>
      <c r="V101" s="5">
        <v>0</v>
      </c>
      <c r="W101" s="8">
        <v>0</v>
      </c>
      <c r="X101" s="6">
        <v>0</v>
      </c>
      <c r="Y101" s="5">
        <v>0</v>
      </c>
      <c r="Z101" s="8">
        <v>0</v>
      </c>
      <c r="AA101" s="6">
        <v>0</v>
      </c>
      <c r="AB101" s="5">
        <v>0</v>
      </c>
      <c r="AC101" s="8">
        <v>0</v>
      </c>
      <c r="AD101" s="6">
        <v>0</v>
      </c>
      <c r="AE101" s="5">
        <v>0</v>
      </c>
      <c r="AF101" s="8">
        <v>0</v>
      </c>
      <c r="AG101" s="6">
        <v>0</v>
      </c>
      <c r="AH101" s="5">
        <v>0</v>
      </c>
      <c r="AI101" s="8">
        <v>0</v>
      </c>
      <c r="AJ101" s="6">
        <v>0</v>
      </c>
      <c r="AK101" s="5">
        <v>0</v>
      </c>
      <c r="AL101" s="8">
        <v>0</v>
      </c>
      <c r="AM101" s="6">
        <v>0</v>
      </c>
      <c r="AN101" s="5">
        <v>0</v>
      </c>
      <c r="AO101" s="8">
        <f t="shared" si="272"/>
        <v>0</v>
      </c>
      <c r="AP101" s="6"/>
      <c r="AQ101" s="5"/>
      <c r="AR101" s="8"/>
      <c r="AS101" s="6">
        <v>0</v>
      </c>
      <c r="AT101" s="5">
        <v>0</v>
      </c>
      <c r="AU101" s="8">
        <v>0</v>
      </c>
      <c r="AV101" s="6">
        <v>0</v>
      </c>
      <c r="AW101" s="5">
        <v>0</v>
      </c>
      <c r="AX101" s="8">
        <v>0</v>
      </c>
      <c r="AY101" s="6">
        <v>0</v>
      </c>
      <c r="AZ101" s="5">
        <v>0</v>
      </c>
      <c r="BA101" s="8">
        <v>0</v>
      </c>
      <c r="BB101" s="6">
        <v>0</v>
      </c>
      <c r="BC101" s="5">
        <v>0</v>
      </c>
      <c r="BD101" s="8">
        <v>0</v>
      </c>
      <c r="BE101" s="6">
        <v>0</v>
      </c>
      <c r="BF101" s="5">
        <v>0</v>
      </c>
      <c r="BG101" s="8">
        <v>0</v>
      </c>
      <c r="BH101" s="6">
        <v>0</v>
      </c>
      <c r="BI101" s="5">
        <v>0</v>
      </c>
      <c r="BJ101" s="8">
        <v>0</v>
      </c>
      <c r="BK101" s="6">
        <v>0</v>
      </c>
      <c r="BL101" s="5">
        <v>0</v>
      </c>
      <c r="BM101" s="8">
        <v>0</v>
      </c>
      <c r="BN101" s="6">
        <v>0</v>
      </c>
      <c r="BO101" s="5">
        <v>0</v>
      </c>
      <c r="BP101" s="8">
        <v>0</v>
      </c>
      <c r="BQ101" s="6">
        <v>0</v>
      </c>
      <c r="BR101" s="5">
        <v>0</v>
      </c>
      <c r="BS101" s="8">
        <v>0</v>
      </c>
      <c r="BT101" s="6">
        <v>0</v>
      </c>
      <c r="BU101" s="5">
        <v>0</v>
      </c>
      <c r="BV101" s="8">
        <v>0</v>
      </c>
      <c r="BW101" s="6">
        <v>186</v>
      </c>
      <c r="BX101" s="5">
        <v>825</v>
      </c>
      <c r="BY101" s="8">
        <f t="shared" si="278"/>
        <v>4435.4838709677424</v>
      </c>
      <c r="BZ101" s="6">
        <v>0</v>
      </c>
      <c r="CA101" s="5">
        <v>0</v>
      </c>
      <c r="CB101" s="8">
        <v>0</v>
      </c>
      <c r="CC101" s="6">
        <v>0</v>
      </c>
      <c r="CD101" s="5">
        <v>0</v>
      </c>
      <c r="CE101" s="8">
        <v>0</v>
      </c>
      <c r="CF101" s="6">
        <v>0</v>
      </c>
      <c r="CG101" s="5">
        <v>0</v>
      </c>
      <c r="CH101" s="8">
        <v>0</v>
      </c>
      <c r="CI101" s="6">
        <v>0</v>
      </c>
      <c r="CJ101" s="5">
        <v>0</v>
      </c>
      <c r="CK101" s="8">
        <v>0</v>
      </c>
      <c r="CL101" s="6">
        <v>0</v>
      </c>
      <c r="CM101" s="5">
        <v>0</v>
      </c>
      <c r="CN101" s="8">
        <f t="shared" si="273"/>
        <v>0</v>
      </c>
      <c r="CO101" s="6">
        <v>0</v>
      </c>
      <c r="CP101" s="5">
        <v>0</v>
      </c>
      <c r="CQ101" s="8">
        <v>0</v>
      </c>
      <c r="CR101" s="6">
        <v>0</v>
      </c>
      <c r="CS101" s="5">
        <v>0</v>
      </c>
      <c r="CT101" s="8">
        <v>0</v>
      </c>
      <c r="CU101" s="6">
        <v>0</v>
      </c>
      <c r="CV101" s="5">
        <v>0</v>
      </c>
      <c r="CW101" s="8">
        <v>0</v>
      </c>
      <c r="CX101" s="6">
        <v>0</v>
      </c>
      <c r="CY101" s="5">
        <v>0</v>
      </c>
      <c r="CZ101" s="8">
        <v>0</v>
      </c>
      <c r="DA101" s="6">
        <v>0</v>
      </c>
      <c r="DB101" s="5">
        <v>0</v>
      </c>
      <c r="DC101" s="8">
        <f t="shared" si="274"/>
        <v>0</v>
      </c>
      <c r="DD101" s="6">
        <v>712</v>
      </c>
      <c r="DE101" s="5">
        <v>7273</v>
      </c>
      <c r="DF101" s="8">
        <f t="shared" ref="DF101" si="281">DE101/DD101*1000</f>
        <v>10214.887640449439</v>
      </c>
      <c r="DG101" s="6">
        <v>0</v>
      </c>
      <c r="DH101" s="5">
        <v>0</v>
      </c>
      <c r="DI101" s="8">
        <v>0</v>
      </c>
      <c r="DJ101" s="6">
        <v>0</v>
      </c>
      <c r="DK101" s="5">
        <v>0</v>
      </c>
      <c r="DL101" s="8">
        <v>0</v>
      </c>
      <c r="DM101" s="6">
        <v>0</v>
      </c>
      <c r="DN101" s="5">
        <v>0</v>
      </c>
      <c r="DO101" s="8">
        <v>0</v>
      </c>
      <c r="DP101" s="6">
        <v>0</v>
      </c>
      <c r="DQ101" s="5">
        <v>0</v>
      </c>
      <c r="DR101" s="8">
        <v>0</v>
      </c>
      <c r="DS101" s="6">
        <v>0</v>
      </c>
      <c r="DT101" s="5">
        <v>0</v>
      </c>
      <c r="DU101" s="8">
        <v>0</v>
      </c>
      <c r="DV101" s="6">
        <v>0</v>
      </c>
      <c r="DW101" s="5">
        <v>0</v>
      </c>
      <c r="DX101" s="8">
        <v>0</v>
      </c>
      <c r="DY101" s="6">
        <v>0</v>
      </c>
      <c r="DZ101" s="5">
        <v>0</v>
      </c>
      <c r="EA101" s="8">
        <v>0</v>
      </c>
      <c r="EB101" s="6">
        <v>239</v>
      </c>
      <c r="EC101" s="5">
        <v>2707</v>
      </c>
      <c r="ED101" s="8">
        <f t="shared" si="275"/>
        <v>11326.359832635982</v>
      </c>
      <c r="EE101" s="6">
        <f t="shared" si="276"/>
        <v>1161</v>
      </c>
      <c r="EF101" s="8">
        <f t="shared" si="277"/>
        <v>11079</v>
      </c>
    </row>
    <row r="102" spans="1:136" x14ac:dyDescent="0.3">
      <c r="A102" s="41">
        <v>2011</v>
      </c>
      <c r="B102" s="42" t="s">
        <v>7</v>
      </c>
      <c r="C102" s="6">
        <v>43</v>
      </c>
      <c r="D102" s="5">
        <v>429</v>
      </c>
      <c r="E102" s="8">
        <f t="shared" si="280"/>
        <v>9976.7441860465115</v>
      </c>
      <c r="F102" s="6">
        <v>0</v>
      </c>
      <c r="G102" s="5">
        <v>0</v>
      </c>
      <c r="H102" s="8">
        <v>0</v>
      </c>
      <c r="I102" s="6">
        <v>0</v>
      </c>
      <c r="J102" s="5">
        <v>0</v>
      </c>
      <c r="K102" s="8">
        <v>0</v>
      </c>
      <c r="L102" s="6">
        <v>0</v>
      </c>
      <c r="M102" s="5">
        <v>0</v>
      </c>
      <c r="N102" s="8">
        <v>0</v>
      </c>
      <c r="O102" s="6">
        <v>0</v>
      </c>
      <c r="P102" s="5">
        <v>0</v>
      </c>
      <c r="Q102" s="8">
        <v>0</v>
      </c>
      <c r="R102" s="6">
        <v>0</v>
      </c>
      <c r="S102" s="5">
        <v>0</v>
      </c>
      <c r="T102" s="8">
        <v>0</v>
      </c>
      <c r="U102" s="6">
        <v>0</v>
      </c>
      <c r="V102" s="5">
        <v>0</v>
      </c>
      <c r="W102" s="8">
        <v>0</v>
      </c>
      <c r="X102" s="6">
        <v>0</v>
      </c>
      <c r="Y102" s="5">
        <v>0</v>
      </c>
      <c r="Z102" s="8">
        <v>0</v>
      </c>
      <c r="AA102" s="6">
        <v>0</v>
      </c>
      <c r="AB102" s="5">
        <v>0</v>
      </c>
      <c r="AC102" s="8">
        <v>0</v>
      </c>
      <c r="AD102" s="6">
        <v>0</v>
      </c>
      <c r="AE102" s="5">
        <v>0</v>
      </c>
      <c r="AF102" s="8">
        <v>0</v>
      </c>
      <c r="AG102" s="6">
        <v>0</v>
      </c>
      <c r="AH102" s="5">
        <v>0</v>
      </c>
      <c r="AI102" s="8">
        <v>0</v>
      </c>
      <c r="AJ102" s="6">
        <v>0</v>
      </c>
      <c r="AK102" s="5">
        <v>0</v>
      </c>
      <c r="AL102" s="8">
        <v>0</v>
      </c>
      <c r="AM102" s="6">
        <v>0</v>
      </c>
      <c r="AN102" s="5">
        <v>0</v>
      </c>
      <c r="AO102" s="8">
        <f t="shared" si="272"/>
        <v>0</v>
      </c>
      <c r="AP102" s="6"/>
      <c r="AQ102" s="5"/>
      <c r="AR102" s="8"/>
      <c r="AS102" s="6">
        <v>0</v>
      </c>
      <c r="AT102" s="5">
        <v>0</v>
      </c>
      <c r="AU102" s="8">
        <v>0</v>
      </c>
      <c r="AV102" s="6">
        <v>0</v>
      </c>
      <c r="AW102" s="5">
        <v>0</v>
      </c>
      <c r="AX102" s="8">
        <v>0</v>
      </c>
      <c r="AY102" s="6">
        <v>0</v>
      </c>
      <c r="AZ102" s="5">
        <v>0</v>
      </c>
      <c r="BA102" s="8">
        <v>0</v>
      </c>
      <c r="BB102" s="6">
        <v>0</v>
      </c>
      <c r="BC102" s="5">
        <v>0</v>
      </c>
      <c r="BD102" s="8">
        <v>0</v>
      </c>
      <c r="BE102" s="6">
        <v>0</v>
      </c>
      <c r="BF102" s="5">
        <v>0</v>
      </c>
      <c r="BG102" s="8">
        <v>0</v>
      </c>
      <c r="BH102" s="6">
        <v>0</v>
      </c>
      <c r="BI102" s="5">
        <v>0</v>
      </c>
      <c r="BJ102" s="8">
        <v>0</v>
      </c>
      <c r="BK102" s="6">
        <v>0</v>
      </c>
      <c r="BL102" s="5">
        <v>0</v>
      </c>
      <c r="BM102" s="8">
        <v>0</v>
      </c>
      <c r="BN102" s="6">
        <v>0</v>
      </c>
      <c r="BO102" s="5">
        <v>0</v>
      </c>
      <c r="BP102" s="8">
        <v>0</v>
      </c>
      <c r="BQ102" s="6">
        <v>0</v>
      </c>
      <c r="BR102" s="5">
        <v>0</v>
      </c>
      <c r="BS102" s="8">
        <v>0</v>
      </c>
      <c r="BT102" s="6">
        <v>0</v>
      </c>
      <c r="BU102" s="5">
        <v>0</v>
      </c>
      <c r="BV102" s="8">
        <v>0</v>
      </c>
      <c r="BW102" s="6">
        <v>-33</v>
      </c>
      <c r="BX102" s="5">
        <v>-100</v>
      </c>
      <c r="BY102" s="8">
        <f t="shared" si="278"/>
        <v>3030.3030303030305</v>
      </c>
      <c r="BZ102" s="6">
        <v>0</v>
      </c>
      <c r="CA102" s="5">
        <v>0</v>
      </c>
      <c r="CB102" s="8">
        <v>0</v>
      </c>
      <c r="CC102" s="6">
        <v>0</v>
      </c>
      <c r="CD102" s="5">
        <v>0</v>
      </c>
      <c r="CE102" s="8">
        <v>0</v>
      </c>
      <c r="CF102" s="6">
        <v>0</v>
      </c>
      <c r="CG102" s="5">
        <v>0</v>
      </c>
      <c r="CH102" s="8">
        <v>0</v>
      </c>
      <c r="CI102" s="6">
        <v>0</v>
      </c>
      <c r="CJ102" s="5">
        <v>0</v>
      </c>
      <c r="CK102" s="8">
        <v>0</v>
      </c>
      <c r="CL102" s="6">
        <v>0</v>
      </c>
      <c r="CM102" s="5">
        <v>0</v>
      </c>
      <c r="CN102" s="8">
        <f t="shared" si="273"/>
        <v>0</v>
      </c>
      <c r="CO102" s="6">
        <v>0</v>
      </c>
      <c r="CP102" s="5">
        <v>0</v>
      </c>
      <c r="CQ102" s="8">
        <v>0</v>
      </c>
      <c r="CR102" s="6">
        <v>0</v>
      </c>
      <c r="CS102" s="5">
        <v>0</v>
      </c>
      <c r="CT102" s="8">
        <v>0</v>
      </c>
      <c r="CU102" s="6">
        <v>0</v>
      </c>
      <c r="CV102" s="5">
        <v>0</v>
      </c>
      <c r="CW102" s="8">
        <v>0</v>
      </c>
      <c r="CX102" s="6">
        <v>0</v>
      </c>
      <c r="CY102" s="5">
        <v>0</v>
      </c>
      <c r="CZ102" s="8">
        <v>0</v>
      </c>
      <c r="DA102" s="6">
        <v>0</v>
      </c>
      <c r="DB102" s="5">
        <v>0</v>
      </c>
      <c r="DC102" s="8">
        <f t="shared" si="274"/>
        <v>0</v>
      </c>
      <c r="DD102" s="6">
        <v>0</v>
      </c>
      <c r="DE102" s="5">
        <v>0</v>
      </c>
      <c r="DF102" s="8">
        <v>0</v>
      </c>
      <c r="DG102" s="6">
        <v>0</v>
      </c>
      <c r="DH102" s="5">
        <v>0</v>
      </c>
      <c r="DI102" s="8">
        <v>0</v>
      </c>
      <c r="DJ102" s="6">
        <v>0</v>
      </c>
      <c r="DK102" s="5">
        <v>0</v>
      </c>
      <c r="DL102" s="8">
        <v>0</v>
      </c>
      <c r="DM102" s="6">
        <v>0</v>
      </c>
      <c r="DN102" s="5">
        <v>0</v>
      </c>
      <c r="DO102" s="8">
        <v>0</v>
      </c>
      <c r="DP102" s="6">
        <v>0</v>
      </c>
      <c r="DQ102" s="5">
        <v>0</v>
      </c>
      <c r="DR102" s="8">
        <v>0</v>
      </c>
      <c r="DS102" s="6">
        <v>0</v>
      </c>
      <c r="DT102" s="5">
        <v>0</v>
      </c>
      <c r="DU102" s="8">
        <v>0</v>
      </c>
      <c r="DV102" s="6">
        <v>0</v>
      </c>
      <c r="DW102" s="5">
        <v>0</v>
      </c>
      <c r="DX102" s="8">
        <v>0</v>
      </c>
      <c r="DY102" s="6">
        <v>6</v>
      </c>
      <c r="DZ102" s="5">
        <v>129</v>
      </c>
      <c r="EA102" s="8">
        <f>DZ102/DY102*1000</f>
        <v>21500</v>
      </c>
      <c r="EB102" s="6">
        <v>317</v>
      </c>
      <c r="EC102" s="5">
        <v>3592</v>
      </c>
      <c r="ED102" s="8">
        <f t="shared" si="275"/>
        <v>11331.230283911673</v>
      </c>
      <c r="EE102" s="6">
        <f t="shared" si="276"/>
        <v>333</v>
      </c>
      <c r="EF102" s="8">
        <f t="shared" si="277"/>
        <v>4050</v>
      </c>
    </row>
    <row r="103" spans="1:136" x14ac:dyDescent="0.3">
      <c r="A103" s="41">
        <v>2011</v>
      </c>
      <c r="B103" s="42" t="s">
        <v>8</v>
      </c>
      <c r="C103" s="6">
        <v>12</v>
      </c>
      <c r="D103" s="5">
        <v>177</v>
      </c>
      <c r="E103" s="8">
        <f t="shared" si="280"/>
        <v>14750</v>
      </c>
      <c r="F103" s="6">
        <v>0</v>
      </c>
      <c r="G103" s="5">
        <v>0</v>
      </c>
      <c r="H103" s="8">
        <v>0</v>
      </c>
      <c r="I103" s="6">
        <v>0</v>
      </c>
      <c r="J103" s="5">
        <v>0</v>
      </c>
      <c r="K103" s="8">
        <v>0</v>
      </c>
      <c r="L103" s="6">
        <v>0</v>
      </c>
      <c r="M103" s="5">
        <v>0</v>
      </c>
      <c r="N103" s="8">
        <v>0</v>
      </c>
      <c r="O103" s="6">
        <v>0</v>
      </c>
      <c r="P103" s="5">
        <v>0</v>
      </c>
      <c r="Q103" s="8">
        <v>0</v>
      </c>
      <c r="R103" s="6">
        <v>0</v>
      </c>
      <c r="S103" s="5">
        <v>0</v>
      </c>
      <c r="T103" s="8">
        <v>0</v>
      </c>
      <c r="U103" s="6">
        <v>0</v>
      </c>
      <c r="V103" s="5">
        <v>0</v>
      </c>
      <c r="W103" s="8">
        <v>0</v>
      </c>
      <c r="X103" s="6">
        <v>0</v>
      </c>
      <c r="Y103" s="5">
        <v>0</v>
      </c>
      <c r="Z103" s="8">
        <v>0</v>
      </c>
      <c r="AA103" s="6">
        <v>0</v>
      </c>
      <c r="AB103" s="5">
        <v>0</v>
      </c>
      <c r="AC103" s="8">
        <v>0</v>
      </c>
      <c r="AD103" s="6">
        <v>0</v>
      </c>
      <c r="AE103" s="5">
        <v>0</v>
      </c>
      <c r="AF103" s="8">
        <v>0</v>
      </c>
      <c r="AG103" s="6">
        <v>0</v>
      </c>
      <c r="AH103" s="5">
        <v>0</v>
      </c>
      <c r="AI103" s="8">
        <v>0</v>
      </c>
      <c r="AJ103" s="6">
        <v>0</v>
      </c>
      <c r="AK103" s="5">
        <v>0</v>
      </c>
      <c r="AL103" s="8">
        <v>0</v>
      </c>
      <c r="AM103" s="6">
        <v>0</v>
      </c>
      <c r="AN103" s="5">
        <v>0</v>
      </c>
      <c r="AO103" s="8">
        <f t="shared" si="272"/>
        <v>0</v>
      </c>
      <c r="AP103" s="6"/>
      <c r="AQ103" s="5"/>
      <c r="AR103" s="8"/>
      <c r="AS103" s="6">
        <v>0</v>
      </c>
      <c r="AT103" s="5">
        <v>0</v>
      </c>
      <c r="AU103" s="8">
        <v>0</v>
      </c>
      <c r="AV103" s="6">
        <v>0</v>
      </c>
      <c r="AW103" s="5">
        <v>0</v>
      </c>
      <c r="AX103" s="8">
        <v>0</v>
      </c>
      <c r="AY103" s="6">
        <v>0</v>
      </c>
      <c r="AZ103" s="5">
        <v>0</v>
      </c>
      <c r="BA103" s="8">
        <v>0</v>
      </c>
      <c r="BB103" s="6">
        <v>0</v>
      </c>
      <c r="BC103" s="5">
        <v>0</v>
      </c>
      <c r="BD103" s="8">
        <v>0</v>
      </c>
      <c r="BE103" s="6">
        <v>0</v>
      </c>
      <c r="BF103" s="5">
        <v>0</v>
      </c>
      <c r="BG103" s="8">
        <v>0</v>
      </c>
      <c r="BH103" s="6">
        <v>0</v>
      </c>
      <c r="BI103" s="5">
        <v>0</v>
      </c>
      <c r="BJ103" s="8">
        <v>0</v>
      </c>
      <c r="BK103" s="6">
        <v>0</v>
      </c>
      <c r="BL103" s="5">
        <v>0</v>
      </c>
      <c r="BM103" s="8">
        <v>0</v>
      </c>
      <c r="BN103" s="6">
        <v>0</v>
      </c>
      <c r="BO103" s="5">
        <v>0</v>
      </c>
      <c r="BP103" s="8">
        <v>0</v>
      </c>
      <c r="BQ103" s="6">
        <v>0</v>
      </c>
      <c r="BR103" s="5">
        <v>0</v>
      </c>
      <c r="BS103" s="8">
        <v>0</v>
      </c>
      <c r="BT103" s="6">
        <v>0</v>
      </c>
      <c r="BU103" s="5">
        <v>0</v>
      </c>
      <c r="BV103" s="8">
        <v>0</v>
      </c>
      <c r="BW103" s="6">
        <v>0</v>
      </c>
      <c r="BX103" s="5">
        <v>0</v>
      </c>
      <c r="BY103" s="8">
        <v>0</v>
      </c>
      <c r="BZ103" s="6">
        <v>0</v>
      </c>
      <c r="CA103" s="5">
        <v>0</v>
      </c>
      <c r="CB103" s="8">
        <v>0</v>
      </c>
      <c r="CC103" s="6">
        <v>0</v>
      </c>
      <c r="CD103" s="5">
        <v>0</v>
      </c>
      <c r="CE103" s="8">
        <v>0</v>
      </c>
      <c r="CF103" s="6">
        <v>0</v>
      </c>
      <c r="CG103" s="5">
        <v>0</v>
      </c>
      <c r="CH103" s="8">
        <v>0</v>
      </c>
      <c r="CI103" s="6">
        <v>0</v>
      </c>
      <c r="CJ103" s="5">
        <v>0</v>
      </c>
      <c r="CK103" s="8">
        <v>0</v>
      </c>
      <c r="CL103" s="6">
        <v>0</v>
      </c>
      <c r="CM103" s="5">
        <v>0</v>
      </c>
      <c r="CN103" s="8">
        <f t="shared" si="273"/>
        <v>0</v>
      </c>
      <c r="CO103" s="6">
        <v>0</v>
      </c>
      <c r="CP103" s="5">
        <v>0</v>
      </c>
      <c r="CQ103" s="8">
        <v>0</v>
      </c>
      <c r="CR103" s="6">
        <v>0</v>
      </c>
      <c r="CS103" s="5">
        <v>0</v>
      </c>
      <c r="CT103" s="8">
        <v>0</v>
      </c>
      <c r="CU103" s="6">
        <v>0</v>
      </c>
      <c r="CV103" s="5">
        <v>0</v>
      </c>
      <c r="CW103" s="8">
        <v>0</v>
      </c>
      <c r="CX103" s="6">
        <v>0</v>
      </c>
      <c r="CY103" s="5">
        <v>0</v>
      </c>
      <c r="CZ103" s="8">
        <v>0</v>
      </c>
      <c r="DA103" s="6">
        <v>0</v>
      </c>
      <c r="DB103" s="5">
        <v>0</v>
      </c>
      <c r="DC103" s="8">
        <f t="shared" si="274"/>
        <v>0</v>
      </c>
      <c r="DD103" s="6">
        <v>0</v>
      </c>
      <c r="DE103" s="5">
        <v>0</v>
      </c>
      <c r="DF103" s="8">
        <v>0</v>
      </c>
      <c r="DG103" s="6">
        <v>0</v>
      </c>
      <c r="DH103" s="5">
        <v>0</v>
      </c>
      <c r="DI103" s="8">
        <v>0</v>
      </c>
      <c r="DJ103" s="6">
        <v>0</v>
      </c>
      <c r="DK103" s="5">
        <v>0</v>
      </c>
      <c r="DL103" s="8">
        <v>0</v>
      </c>
      <c r="DM103" s="6">
        <v>0</v>
      </c>
      <c r="DN103" s="5">
        <v>0</v>
      </c>
      <c r="DO103" s="8">
        <v>0</v>
      </c>
      <c r="DP103" s="6">
        <v>0</v>
      </c>
      <c r="DQ103" s="5">
        <v>0</v>
      </c>
      <c r="DR103" s="8">
        <v>0</v>
      </c>
      <c r="DS103" s="6">
        <v>0</v>
      </c>
      <c r="DT103" s="5">
        <v>0</v>
      </c>
      <c r="DU103" s="8">
        <v>0</v>
      </c>
      <c r="DV103" s="6">
        <v>0</v>
      </c>
      <c r="DW103" s="5">
        <v>0</v>
      </c>
      <c r="DX103" s="8">
        <v>0</v>
      </c>
      <c r="DY103" s="6">
        <v>2</v>
      </c>
      <c r="DZ103" s="5">
        <v>32</v>
      </c>
      <c r="EA103" s="8">
        <f>DZ103/DY103*1000</f>
        <v>16000</v>
      </c>
      <c r="EB103" s="6">
        <v>1361</v>
      </c>
      <c r="EC103" s="5">
        <v>15951</v>
      </c>
      <c r="ED103" s="8">
        <f t="shared" si="275"/>
        <v>11720.058780308596</v>
      </c>
      <c r="EE103" s="6">
        <f t="shared" si="276"/>
        <v>1375</v>
      </c>
      <c r="EF103" s="8">
        <f t="shared" si="277"/>
        <v>16160</v>
      </c>
    </row>
    <row r="104" spans="1:136" x14ac:dyDescent="0.3">
      <c r="A104" s="41">
        <v>2011</v>
      </c>
      <c r="B104" s="42" t="s">
        <v>9</v>
      </c>
      <c r="C104" s="6">
        <v>3</v>
      </c>
      <c r="D104" s="5">
        <v>49</v>
      </c>
      <c r="E104" s="8">
        <f t="shared" si="280"/>
        <v>16333.333333333332</v>
      </c>
      <c r="F104" s="6">
        <v>0</v>
      </c>
      <c r="G104" s="5">
        <v>0</v>
      </c>
      <c r="H104" s="8">
        <v>0</v>
      </c>
      <c r="I104" s="6">
        <v>0</v>
      </c>
      <c r="J104" s="5">
        <v>0</v>
      </c>
      <c r="K104" s="8">
        <v>0</v>
      </c>
      <c r="L104" s="6">
        <v>0</v>
      </c>
      <c r="M104" s="5">
        <v>0</v>
      </c>
      <c r="N104" s="8">
        <v>0</v>
      </c>
      <c r="O104" s="6">
        <v>0</v>
      </c>
      <c r="P104" s="5">
        <v>0</v>
      </c>
      <c r="Q104" s="8">
        <v>0</v>
      </c>
      <c r="R104" s="6">
        <v>0</v>
      </c>
      <c r="S104" s="5">
        <v>0</v>
      </c>
      <c r="T104" s="8">
        <v>0</v>
      </c>
      <c r="U104" s="6">
        <v>0</v>
      </c>
      <c r="V104" s="5">
        <v>0</v>
      </c>
      <c r="W104" s="8">
        <v>0</v>
      </c>
      <c r="X104" s="6">
        <v>0</v>
      </c>
      <c r="Y104" s="5">
        <v>0</v>
      </c>
      <c r="Z104" s="8">
        <v>0</v>
      </c>
      <c r="AA104" s="6">
        <v>0</v>
      </c>
      <c r="AB104" s="5">
        <v>0</v>
      </c>
      <c r="AC104" s="8">
        <v>0</v>
      </c>
      <c r="AD104" s="6">
        <v>0</v>
      </c>
      <c r="AE104" s="5">
        <v>0</v>
      </c>
      <c r="AF104" s="8">
        <v>0</v>
      </c>
      <c r="AG104" s="6">
        <v>0</v>
      </c>
      <c r="AH104" s="5">
        <v>0</v>
      </c>
      <c r="AI104" s="8">
        <v>0</v>
      </c>
      <c r="AJ104" s="6">
        <v>0</v>
      </c>
      <c r="AK104" s="5">
        <v>0</v>
      </c>
      <c r="AL104" s="8">
        <v>0</v>
      </c>
      <c r="AM104" s="6">
        <v>0</v>
      </c>
      <c r="AN104" s="5">
        <v>0</v>
      </c>
      <c r="AO104" s="8">
        <f t="shared" si="272"/>
        <v>0</v>
      </c>
      <c r="AP104" s="6"/>
      <c r="AQ104" s="5"/>
      <c r="AR104" s="8"/>
      <c r="AS104" s="6">
        <v>0</v>
      </c>
      <c r="AT104" s="5">
        <v>0</v>
      </c>
      <c r="AU104" s="8">
        <v>0</v>
      </c>
      <c r="AV104" s="6">
        <v>0</v>
      </c>
      <c r="AW104" s="5">
        <v>0</v>
      </c>
      <c r="AX104" s="8">
        <v>0</v>
      </c>
      <c r="AY104" s="6">
        <v>0</v>
      </c>
      <c r="AZ104" s="5">
        <v>0</v>
      </c>
      <c r="BA104" s="8">
        <v>0</v>
      </c>
      <c r="BB104" s="6">
        <v>0</v>
      </c>
      <c r="BC104" s="5">
        <v>0</v>
      </c>
      <c r="BD104" s="8">
        <v>0</v>
      </c>
      <c r="BE104" s="6">
        <v>0</v>
      </c>
      <c r="BF104" s="5">
        <v>0</v>
      </c>
      <c r="BG104" s="8">
        <v>0</v>
      </c>
      <c r="BH104" s="6">
        <v>0</v>
      </c>
      <c r="BI104" s="5">
        <v>0</v>
      </c>
      <c r="BJ104" s="8">
        <v>0</v>
      </c>
      <c r="BK104" s="6">
        <v>0</v>
      </c>
      <c r="BL104" s="5">
        <v>0</v>
      </c>
      <c r="BM104" s="8">
        <v>0</v>
      </c>
      <c r="BN104" s="6">
        <v>0</v>
      </c>
      <c r="BO104" s="5">
        <v>0</v>
      </c>
      <c r="BP104" s="8">
        <v>0</v>
      </c>
      <c r="BQ104" s="6">
        <v>0</v>
      </c>
      <c r="BR104" s="5">
        <v>0</v>
      </c>
      <c r="BS104" s="8">
        <v>0</v>
      </c>
      <c r="BT104" s="6">
        <v>0</v>
      </c>
      <c r="BU104" s="5">
        <v>0</v>
      </c>
      <c r="BV104" s="8">
        <v>0</v>
      </c>
      <c r="BW104" s="6">
        <v>31</v>
      </c>
      <c r="BX104" s="5">
        <v>301</v>
      </c>
      <c r="BY104" s="8">
        <f t="shared" si="278"/>
        <v>9709.6774193548372</v>
      </c>
      <c r="BZ104" s="6">
        <v>0</v>
      </c>
      <c r="CA104" s="5">
        <v>0</v>
      </c>
      <c r="CB104" s="8">
        <v>0</v>
      </c>
      <c r="CC104" s="6">
        <v>0</v>
      </c>
      <c r="CD104" s="5">
        <v>0</v>
      </c>
      <c r="CE104" s="8">
        <v>0</v>
      </c>
      <c r="CF104" s="6">
        <v>0</v>
      </c>
      <c r="CG104" s="5">
        <v>0</v>
      </c>
      <c r="CH104" s="8">
        <v>0</v>
      </c>
      <c r="CI104" s="6">
        <v>0</v>
      </c>
      <c r="CJ104" s="5">
        <v>0</v>
      </c>
      <c r="CK104" s="8">
        <v>0</v>
      </c>
      <c r="CL104" s="6">
        <v>0</v>
      </c>
      <c r="CM104" s="5">
        <v>0</v>
      </c>
      <c r="CN104" s="8">
        <f t="shared" si="273"/>
        <v>0</v>
      </c>
      <c r="CO104" s="6">
        <v>0</v>
      </c>
      <c r="CP104" s="5">
        <v>0</v>
      </c>
      <c r="CQ104" s="8">
        <v>0</v>
      </c>
      <c r="CR104" s="6">
        <v>0</v>
      </c>
      <c r="CS104" s="5">
        <v>0</v>
      </c>
      <c r="CT104" s="8">
        <v>0</v>
      </c>
      <c r="CU104" s="6">
        <v>0</v>
      </c>
      <c r="CV104" s="5">
        <v>0</v>
      </c>
      <c r="CW104" s="8">
        <v>0</v>
      </c>
      <c r="CX104" s="6">
        <v>0</v>
      </c>
      <c r="CY104" s="5">
        <v>0</v>
      </c>
      <c r="CZ104" s="8">
        <v>0</v>
      </c>
      <c r="DA104" s="6">
        <v>0</v>
      </c>
      <c r="DB104" s="5">
        <v>0</v>
      </c>
      <c r="DC104" s="8">
        <f t="shared" si="274"/>
        <v>0</v>
      </c>
      <c r="DD104" s="6">
        <v>0</v>
      </c>
      <c r="DE104" s="5">
        <v>0</v>
      </c>
      <c r="DF104" s="8">
        <v>0</v>
      </c>
      <c r="DG104" s="6">
        <v>0</v>
      </c>
      <c r="DH104" s="5">
        <v>0</v>
      </c>
      <c r="DI104" s="8">
        <v>0</v>
      </c>
      <c r="DJ104" s="6">
        <v>0</v>
      </c>
      <c r="DK104" s="5">
        <v>0</v>
      </c>
      <c r="DL104" s="8">
        <v>0</v>
      </c>
      <c r="DM104" s="6">
        <v>0</v>
      </c>
      <c r="DN104" s="5">
        <v>0</v>
      </c>
      <c r="DO104" s="8">
        <v>0</v>
      </c>
      <c r="DP104" s="6">
        <v>0</v>
      </c>
      <c r="DQ104" s="5">
        <v>0</v>
      </c>
      <c r="DR104" s="8">
        <v>0</v>
      </c>
      <c r="DS104" s="6">
        <v>0</v>
      </c>
      <c r="DT104" s="5">
        <v>0</v>
      </c>
      <c r="DU104" s="8">
        <v>0</v>
      </c>
      <c r="DV104" s="6">
        <v>0</v>
      </c>
      <c r="DW104" s="5">
        <v>0</v>
      </c>
      <c r="DX104" s="8">
        <v>0</v>
      </c>
      <c r="DY104" s="6">
        <v>4</v>
      </c>
      <c r="DZ104" s="5">
        <v>90</v>
      </c>
      <c r="EA104" s="8">
        <f>DZ104/DY104*1000</f>
        <v>22500</v>
      </c>
      <c r="EB104" s="6">
        <v>199</v>
      </c>
      <c r="EC104" s="5">
        <v>2650</v>
      </c>
      <c r="ED104" s="8">
        <f t="shared" si="275"/>
        <v>13316.582914572864</v>
      </c>
      <c r="EE104" s="6">
        <f t="shared" si="276"/>
        <v>237</v>
      </c>
      <c r="EF104" s="8">
        <f t="shared" si="277"/>
        <v>3090</v>
      </c>
    </row>
    <row r="105" spans="1:136" x14ac:dyDescent="0.3">
      <c r="A105" s="41">
        <v>2011</v>
      </c>
      <c r="B105" s="42" t="s">
        <v>10</v>
      </c>
      <c r="C105" s="6">
        <v>8</v>
      </c>
      <c r="D105" s="5">
        <v>106</v>
      </c>
      <c r="E105" s="8">
        <f t="shared" si="280"/>
        <v>13250</v>
      </c>
      <c r="F105" s="6">
        <v>0</v>
      </c>
      <c r="G105" s="5">
        <v>0</v>
      </c>
      <c r="H105" s="8">
        <v>0</v>
      </c>
      <c r="I105" s="6">
        <v>0</v>
      </c>
      <c r="J105" s="5">
        <v>0</v>
      </c>
      <c r="K105" s="8">
        <v>0</v>
      </c>
      <c r="L105" s="6">
        <v>0</v>
      </c>
      <c r="M105" s="5">
        <v>0</v>
      </c>
      <c r="N105" s="8">
        <v>0</v>
      </c>
      <c r="O105" s="6">
        <v>0</v>
      </c>
      <c r="P105" s="5">
        <v>0</v>
      </c>
      <c r="Q105" s="8">
        <v>0</v>
      </c>
      <c r="R105" s="6">
        <v>0</v>
      </c>
      <c r="S105" s="5">
        <v>0</v>
      </c>
      <c r="T105" s="8">
        <v>0</v>
      </c>
      <c r="U105" s="6">
        <v>0</v>
      </c>
      <c r="V105" s="5">
        <v>0</v>
      </c>
      <c r="W105" s="8">
        <v>0</v>
      </c>
      <c r="X105" s="6">
        <v>0</v>
      </c>
      <c r="Y105" s="5">
        <v>0</v>
      </c>
      <c r="Z105" s="8">
        <v>0</v>
      </c>
      <c r="AA105" s="6">
        <v>0</v>
      </c>
      <c r="AB105" s="5">
        <v>0</v>
      </c>
      <c r="AC105" s="8">
        <v>0</v>
      </c>
      <c r="AD105" s="6">
        <v>0</v>
      </c>
      <c r="AE105" s="5">
        <v>0</v>
      </c>
      <c r="AF105" s="8">
        <v>0</v>
      </c>
      <c r="AG105" s="6">
        <v>0</v>
      </c>
      <c r="AH105" s="5">
        <v>0</v>
      </c>
      <c r="AI105" s="8">
        <v>0</v>
      </c>
      <c r="AJ105" s="6">
        <v>0</v>
      </c>
      <c r="AK105" s="5">
        <v>0</v>
      </c>
      <c r="AL105" s="8">
        <v>0</v>
      </c>
      <c r="AM105" s="6">
        <v>0</v>
      </c>
      <c r="AN105" s="5">
        <v>0</v>
      </c>
      <c r="AO105" s="8">
        <f t="shared" si="272"/>
        <v>0</v>
      </c>
      <c r="AP105" s="6"/>
      <c r="AQ105" s="5"/>
      <c r="AR105" s="8"/>
      <c r="AS105" s="6">
        <v>0</v>
      </c>
      <c r="AT105" s="5">
        <v>0</v>
      </c>
      <c r="AU105" s="8">
        <v>0</v>
      </c>
      <c r="AV105" s="6">
        <v>0</v>
      </c>
      <c r="AW105" s="5">
        <v>0</v>
      </c>
      <c r="AX105" s="8">
        <v>0</v>
      </c>
      <c r="AY105" s="6">
        <v>0</v>
      </c>
      <c r="AZ105" s="5">
        <v>0</v>
      </c>
      <c r="BA105" s="8">
        <v>0</v>
      </c>
      <c r="BB105" s="6">
        <v>0</v>
      </c>
      <c r="BC105" s="5">
        <v>0</v>
      </c>
      <c r="BD105" s="8">
        <v>0</v>
      </c>
      <c r="BE105" s="6">
        <v>0</v>
      </c>
      <c r="BF105" s="5">
        <v>0</v>
      </c>
      <c r="BG105" s="8">
        <v>0</v>
      </c>
      <c r="BH105" s="6">
        <v>0</v>
      </c>
      <c r="BI105" s="5">
        <v>0</v>
      </c>
      <c r="BJ105" s="8">
        <v>0</v>
      </c>
      <c r="BK105" s="6">
        <v>0</v>
      </c>
      <c r="BL105" s="5">
        <v>0</v>
      </c>
      <c r="BM105" s="8">
        <v>0</v>
      </c>
      <c r="BN105" s="6">
        <v>0</v>
      </c>
      <c r="BO105" s="5">
        <v>0</v>
      </c>
      <c r="BP105" s="8">
        <v>0</v>
      </c>
      <c r="BQ105" s="6">
        <v>0</v>
      </c>
      <c r="BR105" s="5">
        <v>0</v>
      </c>
      <c r="BS105" s="8">
        <v>0</v>
      </c>
      <c r="BT105" s="6">
        <v>0</v>
      </c>
      <c r="BU105" s="5">
        <v>0</v>
      </c>
      <c r="BV105" s="8">
        <v>0</v>
      </c>
      <c r="BW105" s="6">
        <v>8</v>
      </c>
      <c r="BX105" s="5">
        <v>91</v>
      </c>
      <c r="BY105" s="8">
        <f t="shared" si="278"/>
        <v>11375</v>
      </c>
      <c r="BZ105" s="6">
        <v>0</v>
      </c>
      <c r="CA105" s="5">
        <v>0</v>
      </c>
      <c r="CB105" s="8">
        <v>0</v>
      </c>
      <c r="CC105" s="6">
        <v>0</v>
      </c>
      <c r="CD105" s="5">
        <v>0</v>
      </c>
      <c r="CE105" s="8">
        <v>0</v>
      </c>
      <c r="CF105" s="6">
        <v>0</v>
      </c>
      <c r="CG105" s="5">
        <v>0</v>
      </c>
      <c r="CH105" s="8">
        <v>0</v>
      </c>
      <c r="CI105" s="6">
        <v>0</v>
      </c>
      <c r="CJ105" s="5">
        <v>0</v>
      </c>
      <c r="CK105" s="8">
        <v>0</v>
      </c>
      <c r="CL105" s="6">
        <v>0</v>
      </c>
      <c r="CM105" s="5">
        <v>0</v>
      </c>
      <c r="CN105" s="8">
        <f t="shared" si="273"/>
        <v>0</v>
      </c>
      <c r="CO105" s="6">
        <v>0</v>
      </c>
      <c r="CP105" s="5">
        <v>0</v>
      </c>
      <c r="CQ105" s="8">
        <v>0</v>
      </c>
      <c r="CR105" s="6">
        <v>0</v>
      </c>
      <c r="CS105" s="5">
        <v>0</v>
      </c>
      <c r="CT105" s="8">
        <v>0</v>
      </c>
      <c r="CU105" s="6">
        <v>0</v>
      </c>
      <c r="CV105" s="5">
        <v>0</v>
      </c>
      <c r="CW105" s="8">
        <v>0</v>
      </c>
      <c r="CX105" s="6">
        <v>0</v>
      </c>
      <c r="CY105" s="5">
        <v>0</v>
      </c>
      <c r="CZ105" s="8">
        <v>0</v>
      </c>
      <c r="DA105" s="6">
        <v>0</v>
      </c>
      <c r="DB105" s="5">
        <v>0</v>
      </c>
      <c r="DC105" s="8">
        <f t="shared" si="274"/>
        <v>0</v>
      </c>
      <c r="DD105" s="6">
        <v>0</v>
      </c>
      <c r="DE105" s="5">
        <v>0</v>
      </c>
      <c r="DF105" s="8">
        <v>0</v>
      </c>
      <c r="DG105" s="6">
        <v>0</v>
      </c>
      <c r="DH105" s="5">
        <v>0</v>
      </c>
      <c r="DI105" s="8">
        <v>0</v>
      </c>
      <c r="DJ105" s="6">
        <v>0</v>
      </c>
      <c r="DK105" s="5">
        <v>0</v>
      </c>
      <c r="DL105" s="8">
        <v>0</v>
      </c>
      <c r="DM105" s="6">
        <v>0</v>
      </c>
      <c r="DN105" s="5">
        <v>0</v>
      </c>
      <c r="DO105" s="8">
        <v>0</v>
      </c>
      <c r="DP105" s="6">
        <v>0</v>
      </c>
      <c r="DQ105" s="5">
        <v>0</v>
      </c>
      <c r="DR105" s="8">
        <v>0</v>
      </c>
      <c r="DS105" s="6">
        <v>0</v>
      </c>
      <c r="DT105" s="5">
        <v>0</v>
      </c>
      <c r="DU105" s="8">
        <v>0</v>
      </c>
      <c r="DV105" s="6">
        <v>0</v>
      </c>
      <c r="DW105" s="5">
        <v>0</v>
      </c>
      <c r="DX105" s="8">
        <v>0</v>
      </c>
      <c r="DY105" s="6">
        <v>5</v>
      </c>
      <c r="DZ105" s="5">
        <v>147</v>
      </c>
      <c r="EA105" s="8">
        <f>DZ105/DY105*1000</f>
        <v>29400</v>
      </c>
      <c r="EB105" s="6">
        <v>666</v>
      </c>
      <c r="EC105" s="5">
        <v>8022</v>
      </c>
      <c r="ED105" s="8">
        <f t="shared" si="275"/>
        <v>12045.045045045044</v>
      </c>
      <c r="EE105" s="6">
        <f t="shared" si="276"/>
        <v>687</v>
      </c>
      <c r="EF105" s="8">
        <f t="shared" si="277"/>
        <v>8366</v>
      </c>
    </row>
    <row r="106" spans="1:136" x14ac:dyDescent="0.3">
      <c r="A106" s="41">
        <v>2011</v>
      </c>
      <c r="B106" s="42" t="s">
        <v>11</v>
      </c>
      <c r="C106" s="6">
        <v>8</v>
      </c>
      <c r="D106" s="5">
        <v>95</v>
      </c>
      <c r="E106" s="8">
        <f t="shared" si="280"/>
        <v>11875</v>
      </c>
      <c r="F106" s="6">
        <v>0</v>
      </c>
      <c r="G106" s="5">
        <v>0</v>
      </c>
      <c r="H106" s="8">
        <v>0</v>
      </c>
      <c r="I106" s="6">
        <v>0</v>
      </c>
      <c r="J106" s="5">
        <v>0</v>
      </c>
      <c r="K106" s="8">
        <v>0</v>
      </c>
      <c r="L106" s="6">
        <v>0</v>
      </c>
      <c r="M106" s="5">
        <v>0</v>
      </c>
      <c r="N106" s="8">
        <v>0</v>
      </c>
      <c r="O106" s="6">
        <v>0</v>
      </c>
      <c r="P106" s="5">
        <v>0</v>
      </c>
      <c r="Q106" s="8">
        <v>0</v>
      </c>
      <c r="R106" s="6">
        <v>0</v>
      </c>
      <c r="S106" s="5">
        <v>0</v>
      </c>
      <c r="T106" s="8">
        <v>0</v>
      </c>
      <c r="U106" s="6">
        <v>0</v>
      </c>
      <c r="V106" s="5">
        <v>0</v>
      </c>
      <c r="W106" s="8">
        <v>0</v>
      </c>
      <c r="X106" s="6">
        <v>0</v>
      </c>
      <c r="Y106" s="5">
        <v>0</v>
      </c>
      <c r="Z106" s="8">
        <v>0</v>
      </c>
      <c r="AA106" s="6">
        <v>0</v>
      </c>
      <c r="AB106" s="5">
        <v>0</v>
      </c>
      <c r="AC106" s="8">
        <v>0</v>
      </c>
      <c r="AD106" s="6">
        <v>0</v>
      </c>
      <c r="AE106" s="5">
        <v>0</v>
      </c>
      <c r="AF106" s="8">
        <v>0</v>
      </c>
      <c r="AG106" s="6">
        <v>0</v>
      </c>
      <c r="AH106" s="5">
        <v>0</v>
      </c>
      <c r="AI106" s="8">
        <v>0</v>
      </c>
      <c r="AJ106" s="6">
        <v>0</v>
      </c>
      <c r="AK106" s="5">
        <v>0</v>
      </c>
      <c r="AL106" s="8">
        <v>0</v>
      </c>
      <c r="AM106" s="6">
        <v>0</v>
      </c>
      <c r="AN106" s="5">
        <v>0</v>
      </c>
      <c r="AO106" s="8">
        <f t="shared" si="272"/>
        <v>0</v>
      </c>
      <c r="AP106" s="6"/>
      <c r="AQ106" s="5"/>
      <c r="AR106" s="8"/>
      <c r="AS106" s="6">
        <v>0</v>
      </c>
      <c r="AT106" s="5">
        <v>0</v>
      </c>
      <c r="AU106" s="8">
        <v>0</v>
      </c>
      <c r="AV106" s="6">
        <v>0</v>
      </c>
      <c r="AW106" s="5">
        <v>0</v>
      </c>
      <c r="AX106" s="8">
        <v>0</v>
      </c>
      <c r="AY106" s="6">
        <v>0</v>
      </c>
      <c r="AZ106" s="5">
        <v>0</v>
      </c>
      <c r="BA106" s="8">
        <v>0</v>
      </c>
      <c r="BB106" s="6">
        <v>0</v>
      </c>
      <c r="BC106" s="5">
        <v>0</v>
      </c>
      <c r="BD106" s="8">
        <v>0</v>
      </c>
      <c r="BE106" s="6">
        <v>0</v>
      </c>
      <c r="BF106" s="5">
        <v>0</v>
      </c>
      <c r="BG106" s="8">
        <v>0</v>
      </c>
      <c r="BH106" s="6">
        <v>0</v>
      </c>
      <c r="BI106" s="5">
        <v>0</v>
      </c>
      <c r="BJ106" s="8">
        <v>0</v>
      </c>
      <c r="BK106" s="6">
        <v>0</v>
      </c>
      <c r="BL106" s="5">
        <v>0</v>
      </c>
      <c r="BM106" s="8">
        <v>0</v>
      </c>
      <c r="BN106" s="6">
        <v>0</v>
      </c>
      <c r="BO106" s="5">
        <v>0</v>
      </c>
      <c r="BP106" s="8">
        <v>0</v>
      </c>
      <c r="BQ106" s="6">
        <v>0</v>
      </c>
      <c r="BR106" s="5">
        <v>0</v>
      </c>
      <c r="BS106" s="8">
        <v>0</v>
      </c>
      <c r="BT106" s="6">
        <v>0</v>
      </c>
      <c r="BU106" s="5">
        <v>0</v>
      </c>
      <c r="BV106" s="8">
        <v>0</v>
      </c>
      <c r="BW106" s="6">
        <v>2</v>
      </c>
      <c r="BX106" s="5">
        <v>29</v>
      </c>
      <c r="BY106" s="8">
        <f t="shared" si="278"/>
        <v>14500</v>
      </c>
      <c r="BZ106" s="6">
        <v>0</v>
      </c>
      <c r="CA106" s="5">
        <v>0</v>
      </c>
      <c r="CB106" s="8">
        <v>0</v>
      </c>
      <c r="CC106" s="6">
        <v>0</v>
      </c>
      <c r="CD106" s="5">
        <v>0</v>
      </c>
      <c r="CE106" s="8">
        <v>0</v>
      </c>
      <c r="CF106" s="6">
        <v>0</v>
      </c>
      <c r="CG106" s="5">
        <v>0</v>
      </c>
      <c r="CH106" s="8">
        <v>0</v>
      </c>
      <c r="CI106" s="6">
        <v>0</v>
      </c>
      <c r="CJ106" s="5">
        <v>0</v>
      </c>
      <c r="CK106" s="8">
        <v>0</v>
      </c>
      <c r="CL106" s="6">
        <v>0</v>
      </c>
      <c r="CM106" s="5">
        <v>0</v>
      </c>
      <c r="CN106" s="8">
        <f t="shared" si="273"/>
        <v>0</v>
      </c>
      <c r="CO106" s="6">
        <v>0</v>
      </c>
      <c r="CP106" s="5">
        <v>0</v>
      </c>
      <c r="CQ106" s="8">
        <v>0</v>
      </c>
      <c r="CR106" s="6">
        <v>0</v>
      </c>
      <c r="CS106" s="5">
        <v>0</v>
      </c>
      <c r="CT106" s="8">
        <v>0</v>
      </c>
      <c r="CU106" s="6">
        <v>0</v>
      </c>
      <c r="CV106" s="5">
        <v>0</v>
      </c>
      <c r="CW106" s="8">
        <v>0</v>
      </c>
      <c r="CX106" s="6">
        <v>0</v>
      </c>
      <c r="CY106" s="5">
        <v>0</v>
      </c>
      <c r="CZ106" s="8">
        <v>0</v>
      </c>
      <c r="DA106" s="6">
        <v>0</v>
      </c>
      <c r="DB106" s="5">
        <v>0</v>
      </c>
      <c r="DC106" s="8">
        <f t="shared" si="274"/>
        <v>0</v>
      </c>
      <c r="DD106" s="6">
        <v>0</v>
      </c>
      <c r="DE106" s="5">
        <v>0</v>
      </c>
      <c r="DF106" s="8">
        <v>0</v>
      </c>
      <c r="DG106" s="6">
        <v>0</v>
      </c>
      <c r="DH106" s="5">
        <v>0</v>
      </c>
      <c r="DI106" s="8">
        <v>0</v>
      </c>
      <c r="DJ106" s="6">
        <v>0</v>
      </c>
      <c r="DK106" s="5">
        <v>0</v>
      </c>
      <c r="DL106" s="8">
        <v>0</v>
      </c>
      <c r="DM106" s="6">
        <v>0</v>
      </c>
      <c r="DN106" s="5">
        <v>0</v>
      </c>
      <c r="DO106" s="8">
        <v>0</v>
      </c>
      <c r="DP106" s="6">
        <v>0</v>
      </c>
      <c r="DQ106" s="5">
        <v>0</v>
      </c>
      <c r="DR106" s="8">
        <v>0</v>
      </c>
      <c r="DS106" s="6">
        <v>0</v>
      </c>
      <c r="DT106" s="5">
        <v>0</v>
      </c>
      <c r="DU106" s="8">
        <v>0</v>
      </c>
      <c r="DV106" s="6">
        <v>0</v>
      </c>
      <c r="DW106" s="5">
        <v>0</v>
      </c>
      <c r="DX106" s="8">
        <v>0</v>
      </c>
      <c r="DY106" s="6">
        <v>15</v>
      </c>
      <c r="DZ106" s="5">
        <v>219</v>
      </c>
      <c r="EA106" s="8">
        <f>DZ106/DY106*1000</f>
        <v>14600</v>
      </c>
      <c r="EB106" s="6">
        <v>647</v>
      </c>
      <c r="EC106" s="5">
        <v>7973</v>
      </c>
      <c r="ED106" s="8">
        <f t="shared" si="275"/>
        <v>12323.029366306027</v>
      </c>
      <c r="EE106" s="6">
        <f t="shared" si="276"/>
        <v>672</v>
      </c>
      <c r="EF106" s="8">
        <f t="shared" si="277"/>
        <v>8316</v>
      </c>
    </row>
    <row r="107" spans="1:136" x14ac:dyDescent="0.3">
      <c r="A107" s="41">
        <v>2011</v>
      </c>
      <c r="B107" s="42" t="s">
        <v>12</v>
      </c>
      <c r="C107" s="6">
        <v>27</v>
      </c>
      <c r="D107" s="5">
        <v>369</v>
      </c>
      <c r="E107" s="8">
        <f t="shared" si="280"/>
        <v>13666.666666666666</v>
      </c>
      <c r="F107" s="6">
        <v>0</v>
      </c>
      <c r="G107" s="5">
        <v>0</v>
      </c>
      <c r="H107" s="8">
        <v>0</v>
      </c>
      <c r="I107" s="6">
        <v>0</v>
      </c>
      <c r="J107" s="5">
        <v>0</v>
      </c>
      <c r="K107" s="8">
        <v>0</v>
      </c>
      <c r="L107" s="6">
        <v>0</v>
      </c>
      <c r="M107" s="5">
        <v>0</v>
      </c>
      <c r="N107" s="8">
        <v>0</v>
      </c>
      <c r="O107" s="6">
        <v>0</v>
      </c>
      <c r="P107" s="5">
        <v>0</v>
      </c>
      <c r="Q107" s="8">
        <v>0</v>
      </c>
      <c r="R107" s="6">
        <v>0</v>
      </c>
      <c r="S107" s="5">
        <v>0</v>
      </c>
      <c r="T107" s="8">
        <v>0</v>
      </c>
      <c r="U107" s="6">
        <v>0</v>
      </c>
      <c r="V107" s="5">
        <v>0</v>
      </c>
      <c r="W107" s="8">
        <v>0</v>
      </c>
      <c r="X107" s="6">
        <v>0</v>
      </c>
      <c r="Y107" s="5">
        <v>0</v>
      </c>
      <c r="Z107" s="8">
        <v>0</v>
      </c>
      <c r="AA107" s="6">
        <v>0</v>
      </c>
      <c r="AB107" s="5">
        <v>0</v>
      </c>
      <c r="AC107" s="8">
        <v>0</v>
      </c>
      <c r="AD107" s="6">
        <v>0</v>
      </c>
      <c r="AE107" s="5">
        <v>0</v>
      </c>
      <c r="AF107" s="8">
        <v>0</v>
      </c>
      <c r="AG107" s="6">
        <v>0</v>
      </c>
      <c r="AH107" s="5">
        <v>0</v>
      </c>
      <c r="AI107" s="8">
        <v>0</v>
      </c>
      <c r="AJ107" s="6">
        <v>0</v>
      </c>
      <c r="AK107" s="5">
        <v>0</v>
      </c>
      <c r="AL107" s="8">
        <v>0</v>
      </c>
      <c r="AM107" s="6">
        <v>0</v>
      </c>
      <c r="AN107" s="5">
        <v>0</v>
      </c>
      <c r="AO107" s="8">
        <f t="shared" si="272"/>
        <v>0</v>
      </c>
      <c r="AP107" s="6"/>
      <c r="AQ107" s="5"/>
      <c r="AR107" s="8"/>
      <c r="AS107" s="6">
        <v>0</v>
      </c>
      <c r="AT107" s="5">
        <v>0</v>
      </c>
      <c r="AU107" s="8">
        <v>0</v>
      </c>
      <c r="AV107" s="6">
        <v>0</v>
      </c>
      <c r="AW107" s="5">
        <v>0</v>
      </c>
      <c r="AX107" s="8">
        <v>0</v>
      </c>
      <c r="AY107" s="6">
        <v>30</v>
      </c>
      <c r="AZ107" s="5">
        <v>367</v>
      </c>
      <c r="BA107" s="8">
        <f t="shared" ref="BA107" si="282">AZ107/AY107*1000</f>
        <v>12233.333333333332</v>
      </c>
      <c r="BB107" s="6">
        <v>0</v>
      </c>
      <c r="BC107" s="5">
        <v>0</v>
      </c>
      <c r="BD107" s="8">
        <v>0</v>
      </c>
      <c r="BE107" s="6">
        <v>0</v>
      </c>
      <c r="BF107" s="5">
        <v>0</v>
      </c>
      <c r="BG107" s="8">
        <v>0</v>
      </c>
      <c r="BH107" s="6">
        <v>242</v>
      </c>
      <c r="BI107" s="5">
        <v>2942</v>
      </c>
      <c r="BJ107" s="8">
        <f t="shared" ref="BJ107" si="283">BI107/BH107*1000</f>
        <v>12157.024793388431</v>
      </c>
      <c r="BK107" s="6">
        <v>0</v>
      </c>
      <c r="BL107" s="5">
        <v>0</v>
      </c>
      <c r="BM107" s="8">
        <v>0</v>
      </c>
      <c r="BN107" s="6">
        <v>0</v>
      </c>
      <c r="BO107" s="5">
        <v>0</v>
      </c>
      <c r="BP107" s="8">
        <v>0</v>
      </c>
      <c r="BQ107" s="6">
        <v>0</v>
      </c>
      <c r="BR107" s="5">
        <v>0</v>
      </c>
      <c r="BS107" s="8">
        <v>0</v>
      </c>
      <c r="BT107" s="6">
        <v>0</v>
      </c>
      <c r="BU107" s="5">
        <v>0</v>
      </c>
      <c r="BV107" s="8">
        <v>0</v>
      </c>
      <c r="BW107" s="6">
        <v>1</v>
      </c>
      <c r="BX107" s="5">
        <v>28</v>
      </c>
      <c r="BY107" s="8">
        <f>BX107/BW107*1000</f>
        <v>28000</v>
      </c>
      <c r="BZ107" s="6">
        <v>0</v>
      </c>
      <c r="CA107" s="5">
        <v>0</v>
      </c>
      <c r="CB107" s="8">
        <v>0</v>
      </c>
      <c r="CC107" s="6">
        <v>0</v>
      </c>
      <c r="CD107" s="5">
        <v>0</v>
      </c>
      <c r="CE107" s="8">
        <v>0</v>
      </c>
      <c r="CF107" s="6">
        <v>0</v>
      </c>
      <c r="CG107" s="5">
        <v>0</v>
      </c>
      <c r="CH107" s="8">
        <v>0</v>
      </c>
      <c r="CI107" s="6">
        <v>0</v>
      </c>
      <c r="CJ107" s="5">
        <v>0</v>
      </c>
      <c r="CK107" s="8">
        <v>0</v>
      </c>
      <c r="CL107" s="6">
        <v>0</v>
      </c>
      <c r="CM107" s="5">
        <v>0</v>
      </c>
      <c r="CN107" s="8">
        <f t="shared" si="273"/>
        <v>0</v>
      </c>
      <c r="CO107" s="6">
        <v>0</v>
      </c>
      <c r="CP107" s="5">
        <v>0</v>
      </c>
      <c r="CQ107" s="8">
        <v>0</v>
      </c>
      <c r="CR107" s="6">
        <v>0</v>
      </c>
      <c r="CS107" s="5">
        <v>0</v>
      </c>
      <c r="CT107" s="8">
        <v>0</v>
      </c>
      <c r="CU107" s="6">
        <v>0</v>
      </c>
      <c r="CV107" s="5">
        <v>0</v>
      </c>
      <c r="CW107" s="8">
        <v>0</v>
      </c>
      <c r="CX107" s="6">
        <v>0</v>
      </c>
      <c r="CY107" s="5">
        <v>0</v>
      </c>
      <c r="CZ107" s="8">
        <v>0</v>
      </c>
      <c r="DA107" s="6">
        <v>0</v>
      </c>
      <c r="DB107" s="5">
        <v>0</v>
      </c>
      <c r="DC107" s="8">
        <f t="shared" si="274"/>
        <v>0</v>
      </c>
      <c r="DD107" s="6">
        <v>0</v>
      </c>
      <c r="DE107" s="5">
        <v>0</v>
      </c>
      <c r="DF107" s="8">
        <v>0</v>
      </c>
      <c r="DG107" s="6">
        <v>0</v>
      </c>
      <c r="DH107" s="5">
        <v>0</v>
      </c>
      <c r="DI107" s="8">
        <v>0</v>
      </c>
      <c r="DJ107" s="6">
        <v>0</v>
      </c>
      <c r="DK107" s="5">
        <v>0</v>
      </c>
      <c r="DL107" s="8">
        <v>0</v>
      </c>
      <c r="DM107" s="6">
        <v>0</v>
      </c>
      <c r="DN107" s="5">
        <v>0</v>
      </c>
      <c r="DO107" s="8">
        <v>0</v>
      </c>
      <c r="DP107" s="6">
        <v>0</v>
      </c>
      <c r="DQ107" s="5">
        <v>0</v>
      </c>
      <c r="DR107" s="8">
        <v>0</v>
      </c>
      <c r="DS107" s="6">
        <v>0</v>
      </c>
      <c r="DT107" s="5">
        <v>0</v>
      </c>
      <c r="DU107" s="8">
        <v>0</v>
      </c>
      <c r="DV107" s="6">
        <v>0</v>
      </c>
      <c r="DW107" s="5">
        <v>0</v>
      </c>
      <c r="DX107" s="8">
        <v>0</v>
      </c>
      <c r="DY107" s="6">
        <v>7</v>
      </c>
      <c r="DZ107" s="5">
        <v>95</v>
      </c>
      <c r="EA107" s="8">
        <f t="shared" si="279"/>
        <v>13571.428571428571</v>
      </c>
      <c r="EB107" s="6">
        <v>603</v>
      </c>
      <c r="EC107" s="5">
        <v>7669</v>
      </c>
      <c r="ED107" s="8">
        <f t="shared" si="275"/>
        <v>12718.076285240464</v>
      </c>
      <c r="EE107" s="6">
        <f t="shared" si="276"/>
        <v>910</v>
      </c>
      <c r="EF107" s="8">
        <f t="shared" si="277"/>
        <v>11470</v>
      </c>
    </row>
    <row r="108" spans="1:136" x14ac:dyDescent="0.3">
      <c r="A108" s="41">
        <v>2011</v>
      </c>
      <c r="B108" s="42" t="s">
        <v>13</v>
      </c>
      <c r="C108" s="6">
        <v>14</v>
      </c>
      <c r="D108" s="5">
        <v>378</v>
      </c>
      <c r="E108" s="8">
        <f t="shared" si="280"/>
        <v>27000</v>
      </c>
      <c r="F108" s="6">
        <v>0</v>
      </c>
      <c r="G108" s="5">
        <v>0</v>
      </c>
      <c r="H108" s="8">
        <v>0</v>
      </c>
      <c r="I108" s="6">
        <v>0</v>
      </c>
      <c r="J108" s="5">
        <v>0</v>
      </c>
      <c r="K108" s="8">
        <v>0</v>
      </c>
      <c r="L108" s="6">
        <v>0</v>
      </c>
      <c r="M108" s="5">
        <v>0</v>
      </c>
      <c r="N108" s="8">
        <v>0</v>
      </c>
      <c r="O108" s="6">
        <v>0</v>
      </c>
      <c r="P108" s="5">
        <v>0</v>
      </c>
      <c r="Q108" s="8">
        <v>0</v>
      </c>
      <c r="R108" s="6">
        <v>0</v>
      </c>
      <c r="S108" s="5">
        <v>0</v>
      </c>
      <c r="T108" s="8">
        <v>0</v>
      </c>
      <c r="U108" s="6">
        <v>0</v>
      </c>
      <c r="V108" s="5">
        <v>0</v>
      </c>
      <c r="W108" s="8">
        <v>0</v>
      </c>
      <c r="X108" s="6">
        <v>0</v>
      </c>
      <c r="Y108" s="5">
        <v>0</v>
      </c>
      <c r="Z108" s="8">
        <v>0</v>
      </c>
      <c r="AA108" s="6">
        <v>0</v>
      </c>
      <c r="AB108" s="5">
        <v>0</v>
      </c>
      <c r="AC108" s="8">
        <v>0</v>
      </c>
      <c r="AD108" s="6">
        <v>0</v>
      </c>
      <c r="AE108" s="5">
        <v>0</v>
      </c>
      <c r="AF108" s="8">
        <v>0</v>
      </c>
      <c r="AG108" s="6">
        <v>0</v>
      </c>
      <c r="AH108" s="5">
        <v>0</v>
      </c>
      <c r="AI108" s="8">
        <v>0</v>
      </c>
      <c r="AJ108" s="6">
        <v>0</v>
      </c>
      <c r="AK108" s="5">
        <v>0</v>
      </c>
      <c r="AL108" s="8">
        <v>0</v>
      </c>
      <c r="AM108" s="6">
        <v>0</v>
      </c>
      <c r="AN108" s="5">
        <v>0</v>
      </c>
      <c r="AO108" s="8">
        <f t="shared" si="272"/>
        <v>0</v>
      </c>
      <c r="AP108" s="6"/>
      <c r="AQ108" s="5"/>
      <c r="AR108" s="8"/>
      <c r="AS108" s="6">
        <v>0</v>
      </c>
      <c r="AT108" s="5">
        <v>0</v>
      </c>
      <c r="AU108" s="8">
        <v>0</v>
      </c>
      <c r="AV108" s="6">
        <v>0</v>
      </c>
      <c r="AW108" s="5">
        <v>0</v>
      </c>
      <c r="AX108" s="8">
        <v>0</v>
      </c>
      <c r="AY108" s="6">
        <v>0</v>
      </c>
      <c r="AZ108" s="5">
        <v>0</v>
      </c>
      <c r="BA108" s="8">
        <v>0</v>
      </c>
      <c r="BB108" s="6">
        <v>0</v>
      </c>
      <c r="BC108" s="5">
        <v>0</v>
      </c>
      <c r="BD108" s="8">
        <v>0</v>
      </c>
      <c r="BE108" s="6">
        <v>0</v>
      </c>
      <c r="BF108" s="5">
        <v>0</v>
      </c>
      <c r="BG108" s="8">
        <v>0</v>
      </c>
      <c r="BH108" s="6">
        <v>0</v>
      </c>
      <c r="BI108" s="5">
        <v>0</v>
      </c>
      <c r="BJ108" s="8">
        <v>0</v>
      </c>
      <c r="BK108" s="6">
        <v>0</v>
      </c>
      <c r="BL108" s="5">
        <v>0</v>
      </c>
      <c r="BM108" s="8">
        <v>0</v>
      </c>
      <c r="BN108" s="6">
        <v>0</v>
      </c>
      <c r="BO108" s="5">
        <v>0</v>
      </c>
      <c r="BP108" s="8">
        <v>0</v>
      </c>
      <c r="BQ108" s="6">
        <v>0</v>
      </c>
      <c r="BR108" s="5">
        <v>0</v>
      </c>
      <c r="BS108" s="8">
        <v>0</v>
      </c>
      <c r="BT108" s="6">
        <v>0</v>
      </c>
      <c r="BU108" s="5">
        <v>0</v>
      </c>
      <c r="BV108" s="8">
        <v>0</v>
      </c>
      <c r="BW108" s="6">
        <v>13</v>
      </c>
      <c r="BX108" s="5">
        <v>76</v>
      </c>
      <c r="BY108" s="8">
        <f t="shared" si="278"/>
        <v>5846.1538461538457</v>
      </c>
      <c r="BZ108" s="6">
        <v>0</v>
      </c>
      <c r="CA108" s="5">
        <v>0</v>
      </c>
      <c r="CB108" s="8">
        <v>0</v>
      </c>
      <c r="CC108" s="6">
        <v>0</v>
      </c>
      <c r="CD108" s="5">
        <v>0</v>
      </c>
      <c r="CE108" s="8">
        <v>0</v>
      </c>
      <c r="CF108" s="6">
        <v>0</v>
      </c>
      <c r="CG108" s="5">
        <v>0</v>
      </c>
      <c r="CH108" s="8">
        <v>0</v>
      </c>
      <c r="CI108" s="6">
        <v>0</v>
      </c>
      <c r="CJ108" s="5">
        <v>0</v>
      </c>
      <c r="CK108" s="8">
        <v>0</v>
      </c>
      <c r="CL108" s="6">
        <v>0</v>
      </c>
      <c r="CM108" s="5">
        <v>0</v>
      </c>
      <c r="CN108" s="8">
        <f t="shared" si="273"/>
        <v>0</v>
      </c>
      <c r="CO108" s="6">
        <v>0</v>
      </c>
      <c r="CP108" s="5">
        <v>0</v>
      </c>
      <c r="CQ108" s="8">
        <v>0</v>
      </c>
      <c r="CR108" s="6">
        <v>0</v>
      </c>
      <c r="CS108" s="5">
        <v>0</v>
      </c>
      <c r="CT108" s="8">
        <v>0</v>
      </c>
      <c r="CU108" s="6">
        <v>0</v>
      </c>
      <c r="CV108" s="5">
        <v>0</v>
      </c>
      <c r="CW108" s="8">
        <v>0</v>
      </c>
      <c r="CX108" s="6">
        <v>0</v>
      </c>
      <c r="CY108" s="5">
        <v>0</v>
      </c>
      <c r="CZ108" s="8">
        <v>0</v>
      </c>
      <c r="DA108" s="6">
        <v>0</v>
      </c>
      <c r="DB108" s="5">
        <v>0</v>
      </c>
      <c r="DC108" s="8">
        <f t="shared" si="274"/>
        <v>0</v>
      </c>
      <c r="DD108" s="6">
        <v>0</v>
      </c>
      <c r="DE108" s="5">
        <v>0</v>
      </c>
      <c r="DF108" s="8">
        <v>0</v>
      </c>
      <c r="DG108" s="6">
        <v>0</v>
      </c>
      <c r="DH108" s="5">
        <v>0</v>
      </c>
      <c r="DI108" s="8">
        <v>0</v>
      </c>
      <c r="DJ108" s="6">
        <v>0</v>
      </c>
      <c r="DK108" s="5">
        <v>0</v>
      </c>
      <c r="DL108" s="8">
        <v>0</v>
      </c>
      <c r="DM108" s="6">
        <v>0</v>
      </c>
      <c r="DN108" s="5">
        <v>0</v>
      </c>
      <c r="DO108" s="8">
        <v>0</v>
      </c>
      <c r="DP108" s="6">
        <v>0</v>
      </c>
      <c r="DQ108" s="5">
        <v>0</v>
      </c>
      <c r="DR108" s="8">
        <v>0</v>
      </c>
      <c r="DS108" s="6">
        <v>0</v>
      </c>
      <c r="DT108" s="5">
        <v>0</v>
      </c>
      <c r="DU108" s="8">
        <v>0</v>
      </c>
      <c r="DV108" s="6">
        <v>0</v>
      </c>
      <c r="DW108" s="5">
        <v>0</v>
      </c>
      <c r="DX108" s="8">
        <v>0</v>
      </c>
      <c r="DY108" s="6">
        <v>4</v>
      </c>
      <c r="DZ108" s="5">
        <v>66</v>
      </c>
      <c r="EA108" s="8">
        <f t="shared" si="279"/>
        <v>16500</v>
      </c>
      <c r="EB108" s="6">
        <v>551</v>
      </c>
      <c r="EC108" s="5">
        <v>3462</v>
      </c>
      <c r="ED108" s="8">
        <f t="shared" si="275"/>
        <v>6283.1215970961885</v>
      </c>
      <c r="EE108" s="6">
        <f t="shared" si="276"/>
        <v>582</v>
      </c>
      <c r="EF108" s="8">
        <f t="shared" si="277"/>
        <v>3982</v>
      </c>
    </row>
    <row r="109" spans="1:136" ht="15" thickBot="1" x14ac:dyDescent="0.35">
      <c r="A109" s="48"/>
      <c r="B109" s="49" t="s">
        <v>14</v>
      </c>
      <c r="C109" s="35">
        <f>SUM(C97:C108)</f>
        <v>169</v>
      </c>
      <c r="D109" s="34">
        <f>SUM(D97:D108)</f>
        <v>2259</v>
      </c>
      <c r="E109" s="36"/>
      <c r="F109" s="35">
        <f>SUM(F97:F108)</f>
        <v>0</v>
      </c>
      <c r="G109" s="34">
        <f>SUM(G97:G108)</f>
        <v>0</v>
      </c>
      <c r="H109" s="36"/>
      <c r="I109" s="35">
        <v>0</v>
      </c>
      <c r="J109" s="34">
        <v>0</v>
      </c>
      <c r="K109" s="36"/>
      <c r="L109" s="35">
        <f>SUM(L97:L108)</f>
        <v>0</v>
      </c>
      <c r="M109" s="34">
        <f>SUM(M97:M108)</f>
        <v>0</v>
      </c>
      <c r="N109" s="36"/>
      <c r="O109" s="35">
        <f>SUM(O97:O108)</f>
        <v>0</v>
      </c>
      <c r="P109" s="34">
        <f>SUM(P97:P108)</f>
        <v>0</v>
      </c>
      <c r="Q109" s="36"/>
      <c r="R109" s="35">
        <v>0</v>
      </c>
      <c r="S109" s="34">
        <v>0</v>
      </c>
      <c r="T109" s="36"/>
      <c r="U109" s="35">
        <v>0</v>
      </c>
      <c r="V109" s="34">
        <v>0</v>
      </c>
      <c r="W109" s="36"/>
      <c r="X109" s="35">
        <f>SUM(X97:X108)</f>
        <v>0</v>
      </c>
      <c r="Y109" s="34">
        <f>SUM(Y97:Y108)</f>
        <v>0</v>
      </c>
      <c r="Z109" s="36"/>
      <c r="AA109" s="35">
        <f t="shared" ref="AA109:AB109" si="284">SUM(AA97:AA108)</f>
        <v>0</v>
      </c>
      <c r="AB109" s="34">
        <f t="shared" si="284"/>
        <v>0</v>
      </c>
      <c r="AC109" s="36"/>
      <c r="AD109" s="35">
        <f>SUM(AD97:AD108)</f>
        <v>0</v>
      </c>
      <c r="AE109" s="34">
        <f>SUM(AE97:AE108)</f>
        <v>0</v>
      </c>
      <c r="AF109" s="36"/>
      <c r="AG109" s="35">
        <f>SUM(AG97:AG108)</f>
        <v>0</v>
      </c>
      <c r="AH109" s="34">
        <f>SUM(AH97:AH108)</f>
        <v>0</v>
      </c>
      <c r="AI109" s="36"/>
      <c r="AJ109" s="35">
        <f>SUM(AJ97:AJ108)</f>
        <v>0</v>
      </c>
      <c r="AK109" s="34">
        <f>SUM(AK97:AK108)</f>
        <v>0</v>
      </c>
      <c r="AL109" s="36"/>
      <c r="AM109" s="35">
        <f t="shared" ref="AM109:AN109" si="285">SUM(AM97:AM108)</f>
        <v>0</v>
      </c>
      <c r="AN109" s="34">
        <f t="shared" si="285"/>
        <v>0</v>
      </c>
      <c r="AO109" s="36"/>
      <c r="AP109" s="35"/>
      <c r="AQ109" s="34"/>
      <c r="AR109" s="36"/>
      <c r="AS109" s="35">
        <f>SUM(AS97:AS108)</f>
        <v>0</v>
      </c>
      <c r="AT109" s="34">
        <f>SUM(AT97:AT108)</f>
        <v>0</v>
      </c>
      <c r="AU109" s="36"/>
      <c r="AV109" s="35">
        <f>SUM(AV97:AV108)</f>
        <v>0</v>
      </c>
      <c r="AW109" s="34">
        <f>SUM(AW97:AW108)</f>
        <v>0</v>
      </c>
      <c r="AX109" s="36"/>
      <c r="AY109" s="35">
        <f>SUM(AY97:AY108)</f>
        <v>30</v>
      </c>
      <c r="AZ109" s="34">
        <f>SUM(AZ97:AZ108)</f>
        <v>367</v>
      </c>
      <c r="BA109" s="36"/>
      <c r="BB109" s="35">
        <f>SUM(BB97:BB108)</f>
        <v>0</v>
      </c>
      <c r="BC109" s="34">
        <f>SUM(BC97:BC108)</f>
        <v>0</v>
      </c>
      <c r="BD109" s="36"/>
      <c r="BE109" s="35">
        <f>SUM(BE97:BE108)</f>
        <v>0</v>
      </c>
      <c r="BF109" s="34">
        <f>SUM(BF97:BF108)</f>
        <v>0</v>
      </c>
      <c r="BG109" s="36"/>
      <c r="BH109" s="35">
        <f>SUM(BH97:BH108)</f>
        <v>242</v>
      </c>
      <c r="BI109" s="34">
        <f>SUM(BI97:BI108)</f>
        <v>2942</v>
      </c>
      <c r="BJ109" s="36"/>
      <c r="BK109" s="35">
        <f t="shared" ref="BK109:BL109" si="286">SUM(BK97:BK108)</f>
        <v>0</v>
      </c>
      <c r="BL109" s="34">
        <f t="shared" si="286"/>
        <v>0</v>
      </c>
      <c r="BM109" s="36"/>
      <c r="BN109" s="35">
        <f t="shared" ref="BN109:BO109" si="287">SUM(BN97:BN108)</f>
        <v>0</v>
      </c>
      <c r="BO109" s="34">
        <f t="shared" si="287"/>
        <v>0</v>
      </c>
      <c r="BP109" s="36"/>
      <c r="BQ109" s="35">
        <f t="shared" ref="BQ109:BR109" si="288">SUM(BQ97:BQ108)</f>
        <v>0</v>
      </c>
      <c r="BR109" s="34">
        <f t="shared" si="288"/>
        <v>0</v>
      </c>
      <c r="BS109" s="36"/>
      <c r="BT109" s="35">
        <f t="shared" ref="BT109:BU109" si="289">SUM(BT97:BT108)</f>
        <v>0</v>
      </c>
      <c r="BU109" s="34">
        <f t="shared" si="289"/>
        <v>0</v>
      </c>
      <c r="BV109" s="36"/>
      <c r="BW109" s="35">
        <f t="shared" ref="BW109:BX109" si="290">SUM(BW97:BW108)</f>
        <v>209</v>
      </c>
      <c r="BX109" s="34">
        <f t="shared" si="290"/>
        <v>1262</v>
      </c>
      <c r="BY109" s="36"/>
      <c r="BZ109" s="35">
        <f t="shared" ref="BZ109:CA109" si="291">SUM(BZ97:BZ108)</f>
        <v>0</v>
      </c>
      <c r="CA109" s="34">
        <f t="shared" si="291"/>
        <v>0</v>
      </c>
      <c r="CB109" s="36"/>
      <c r="CC109" s="35">
        <f t="shared" ref="CC109:CD109" si="292">SUM(CC97:CC108)</f>
        <v>0</v>
      </c>
      <c r="CD109" s="34">
        <f t="shared" si="292"/>
        <v>0</v>
      </c>
      <c r="CE109" s="36"/>
      <c r="CF109" s="35">
        <f t="shared" ref="CF109:CG109" si="293">SUM(CF97:CF108)</f>
        <v>0</v>
      </c>
      <c r="CG109" s="34">
        <f t="shared" si="293"/>
        <v>0</v>
      </c>
      <c r="CH109" s="36"/>
      <c r="CI109" s="35">
        <f t="shared" ref="CI109:CJ109" si="294">SUM(CI97:CI108)</f>
        <v>0</v>
      </c>
      <c r="CJ109" s="34">
        <f t="shared" si="294"/>
        <v>0</v>
      </c>
      <c r="CK109" s="36"/>
      <c r="CL109" s="35">
        <f t="shared" ref="CL109:CM109" si="295">SUM(CL97:CL108)</f>
        <v>0</v>
      </c>
      <c r="CM109" s="34">
        <f t="shared" si="295"/>
        <v>0</v>
      </c>
      <c r="CN109" s="36"/>
      <c r="CO109" s="35">
        <f t="shared" ref="CO109:CP109" si="296">SUM(CO97:CO108)</f>
        <v>0</v>
      </c>
      <c r="CP109" s="34">
        <f t="shared" si="296"/>
        <v>0</v>
      </c>
      <c r="CQ109" s="36"/>
      <c r="CR109" s="35">
        <f t="shared" ref="CR109:CS109" si="297">SUM(CR97:CR108)</f>
        <v>0</v>
      </c>
      <c r="CS109" s="34">
        <f t="shared" si="297"/>
        <v>0</v>
      </c>
      <c r="CT109" s="36"/>
      <c r="CU109" s="35">
        <f t="shared" ref="CU109:CV109" si="298">SUM(CU97:CU108)</f>
        <v>0</v>
      </c>
      <c r="CV109" s="34">
        <f t="shared" si="298"/>
        <v>0</v>
      </c>
      <c r="CW109" s="36"/>
      <c r="CX109" s="35">
        <f t="shared" ref="CX109:CY109" si="299">SUM(CX97:CX108)</f>
        <v>0</v>
      </c>
      <c r="CY109" s="34">
        <f t="shared" si="299"/>
        <v>0</v>
      </c>
      <c r="CZ109" s="36"/>
      <c r="DA109" s="35">
        <f t="shared" ref="DA109:DB109" si="300">SUM(DA97:DA108)</f>
        <v>0</v>
      </c>
      <c r="DB109" s="34">
        <f t="shared" si="300"/>
        <v>0</v>
      </c>
      <c r="DC109" s="36"/>
      <c r="DD109" s="35">
        <f t="shared" ref="DD109:DE109" si="301">SUM(DD97:DD108)</f>
        <v>712</v>
      </c>
      <c r="DE109" s="34">
        <f t="shared" si="301"/>
        <v>7273</v>
      </c>
      <c r="DF109" s="36"/>
      <c r="DG109" s="35">
        <f t="shared" ref="DG109:DH109" si="302">SUM(DG97:DG108)</f>
        <v>0</v>
      </c>
      <c r="DH109" s="34">
        <f t="shared" si="302"/>
        <v>0</v>
      </c>
      <c r="DI109" s="36"/>
      <c r="DJ109" s="35">
        <f t="shared" ref="DJ109:DK109" si="303">SUM(DJ97:DJ108)</f>
        <v>0</v>
      </c>
      <c r="DK109" s="34">
        <f t="shared" si="303"/>
        <v>0</v>
      </c>
      <c r="DL109" s="36"/>
      <c r="DM109" s="35">
        <f t="shared" ref="DM109:DN109" si="304">SUM(DM97:DM108)</f>
        <v>0</v>
      </c>
      <c r="DN109" s="34">
        <f t="shared" si="304"/>
        <v>0</v>
      </c>
      <c r="DO109" s="36"/>
      <c r="DP109" s="35">
        <f t="shared" ref="DP109:DQ109" si="305">SUM(DP97:DP108)</f>
        <v>0</v>
      </c>
      <c r="DQ109" s="34">
        <f t="shared" si="305"/>
        <v>0</v>
      </c>
      <c r="DR109" s="36"/>
      <c r="DS109" s="35">
        <f t="shared" ref="DS109:DT109" si="306">SUM(DS97:DS108)</f>
        <v>0</v>
      </c>
      <c r="DT109" s="34">
        <f t="shared" si="306"/>
        <v>0</v>
      </c>
      <c r="DU109" s="36"/>
      <c r="DV109" s="35">
        <f t="shared" ref="DV109:DW109" si="307">SUM(DV97:DV108)</f>
        <v>0</v>
      </c>
      <c r="DW109" s="34">
        <f t="shared" si="307"/>
        <v>0</v>
      </c>
      <c r="DX109" s="36"/>
      <c r="DY109" s="35">
        <f t="shared" ref="DY109:DZ109" si="308">SUM(DY97:DY108)</f>
        <v>46</v>
      </c>
      <c r="DZ109" s="34">
        <f t="shared" si="308"/>
        <v>815</v>
      </c>
      <c r="EA109" s="36"/>
      <c r="EB109" s="35">
        <f t="shared" ref="EB109:EC109" si="309">SUM(EB97:EB108)</f>
        <v>9384</v>
      </c>
      <c r="EC109" s="34">
        <f t="shared" si="309"/>
        <v>109611</v>
      </c>
      <c r="ED109" s="36"/>
      <c r="EE109" s="35">
        <f>SUM(EE97:EE108)</f>
        <v>10792</v>
      </c>
      <c r="EF109" s="36">
        <f>SUM(EF97:EF108)</f>
        <v>124529</v>
      </c>
    </row>
    <row r="110" spans="1:136" x14ac:dyDescent="0.3">
      <c r="A110" s="41">
        <v>2012</v>
      </c>
      <c r="B110" s="42" t="s">
        <v>2</v>
      </c>
      <c r="C110" s="6">
        <v>16</v>
      </c>
      <c r="D110" s="5">
        <v>214</v>
      </c>
      <c r="E110" s="8">
        <f>D110/C110*1000</f>
        <v>13375</v>
      </c>
      <c r="F110" s="6">
        <v>0</v>
      </c>
      <c r="G110" s="5">
        <v>0</v>
      </c>
      <c r="H110" s="8">
        <v>0</v>
      </c>
      <c r="I110" s="6">
        <v>0</v>
      </c>
      <c r="J110" s="5">
        <v>0</v>
      </c>
      <c r="K110" s="8">
        <v>0</v>
      </c>
      <c r="L110" s="6">
        <v>0</v>
      </c>
      <c r="M110" s="5">
        <v>0</v>
      </c>
      <c r="N110" s="8">
        <v>0</v>
      </c>
      <c r="O110" s="6">
        <v>0</v>
      </c>
      <c r="P110" s="5">
        <v>0</v>
      </c>
      <c r="Q110" s="8">
        <v>0</v>
      </c>
      <c r="R110" s="6">
        <v>0</v>
      </c>
      <c r="S110" s="5">
        <v>0</v>
      </c>
      <c r="T110" s="8">
        <v>0</v>
      </c>
      <c r="U110" s="6">
        <v>0</v>
      </c>
      <c r="V110" s="5">
        <v>0</v>
      </c>
      <c r="W110" s="8">
        <v>0</v>
      </c>
      <c r="X110" s="6">
        <v>0</v>
      </c>
      <c r="Y110" s="5">
        <v>0</v>
      </c>
      <c r="Z110" s="8">
        <v>0</v>
      </c>
      <c r="AA110" s="6">
        <v>0</v>
      </c>
      <c r="AB110" s="5">
        <v>0</v>
      </c>
      <c r="AC110" s="8">
        <v>0</v>
      </c>
      <c r="AD110" s="6">
        <v>0</v>
      </c>
      <c r="AE110" s="5">
        <v>0</v>
      </c>
      <c r="AF110" s="8">
        <v>0</v>
      </c>
      <c r="AG110" s="6">
        <v>0</v>
      </c>
      <c r="AH110" s="5">
        <v>0</v>
      </c>
      <c r="AI110" s="8">
        <v>0</v>
      </c>
      <c r="AJ110" s="6">
        <v>0</v>
      </c>
      <c r="AK110" s="5">
        <v>0</v>
      </c>
      <c r="AL110" s="8">
        <v>0</v>
      </c>
      <c r="AM110" s="6">
        <v>0</v>
      </c>
      <c r="AN110" s="5">
        <v>0</v>
      </c>
      <c r="AO110" s="8">
        <f t="shared" ref="AO110:AO121" si="310">IF(AM110=0,0,AN110/AM110*1000)</f>
        <v>0</v>
      </c>
      <c r="AP110" s="6"/>
      <c r="AQ110" s="5"/>
      <c r="AR110" s="8"/>
      <c r="AS110" s="6">
        <v>0</v>
      </c>
      <c r="AT110" s="5">
        <v>0</v>
      </c>
      <c r="AU110" s="8">
        <v>0</v>
      </c>
      <c r="AV110" s="6">
        <v>0</v>
      </c>
      <c r="AW110" s="5">
        <v>0</v>
      </c>
      <c r="AX110" s="8">
        <v>0</v>
      </c>
      <c r="AY110" s="6">
        <v>0</v>
      </c>
      <c r="AZ110" s="5">
        <v>0</v>
      </c>
      <c r="BA110" s="8">
        <v>0</v>
      </c>
      <c r="BB110" s="6">
        <v>0</v>
      </c>
      <c r="BC110" s="5">
        <v>0</v>
      </c>
      <c r="BD110" s="8">
        <v>0</v>
      </c>
      <c r="BE110" s="6">
        <v>0</v>
      </c>
      <c r="BF110" s="5">
        <v>0</v>
      </c>
      <c r="BG110" s="8">
        <v>0</v>
      </c>
      <c r="BH110" s="6">
        <v>0</v>
      </c>
      <c r="BI110" s="5">
        <v>0</v>
      </c>
      <c r="BJ110" s="8">
        <v>0</v>
      </c>
      <c r="BK110" s="6">
        <v>0</v>
      </c>
      <c r="BL110" s="5">
        <v>0</v>
      </c>
      <c r="BM110" s="8">
        <v>0</v>
      </c>
      <c r="BN110" s="6">
        <v>0</v>
      </c>
      <c r="BO110" s="5">
        <v>0</v>
      </c>
      <c r="BP110" s="8">
        <v>0</v>
      </c>
      <c r="BQ110" s="6">
        <v>0</v>
      </c>
      <c r="BR110" s="5">
        <v>0</v>
      </c>
      <c r="BS110" s="8">
        <v>0</v>
      </c>
      <c r="BT110" s="6">
        <v>0</v>
      </c>
      <c r="BU110" s="5">
        <v>0</v>
      </c>
      <c r="BV110" s="8">
        <v>0</v>
      </c>
      <c r="BW110" s="6">
        <v>0</v>
      </c>
      <c r="BX110" s="5">
        <v>0</v>
      </c>
      <c r="BY110" s="8">
        <v>0</v>
      </c>
      <c r="BZ110" s="6">
        <v>0</v>
      </c>
      <c r="CA110" s="5">
        <v>0</v>
      </c>
      <c r="CB110" s="8">
        <v>0</v>
      </c>
      <c r="CC110" s="6">
        <v>0</v>
      </c>
      <c r="CD110" s="5">
        <v>0</v>
      </c>
      <c r="CE110" s="8">
        <v>0</v>
      </c>
      <c r="CF110" s="6">
        <v>0</v>
      </c>
      <c r="CG110" s="5">
        <v>0</v>
      </c>
      <c r="CH110" s="8">
        <v>0</v>
      </c>
      <c r="CI110" s="6">
        <v>0</v>
      </c>
      <c r="CJ110" s="5">
        <v>0</v>
      </c>
      <c r="CK110" s="8">
        <v>0</v>
      </c>
      <c r="CL110" s="6">
        <v>0</v>
      </c>
      <c r="CM110" s="5">
        <v>0</v>
      </c>
      <c r="CN110" s="8">
        <f t="shared" ref="CN110:CN121" si="311">IF(CL110=0,0,CM110/CL110*1000)</f>
        <v>0</v>
      </c>
      <c r="CO110" s="6">
        <v>0</v>
      </c>
      <c r="CP110" s="5">
        <v>0</v>
      </c>
      <c r="CQ110" s="8">
        <v>0</v>
      </c>
      <c r="CR110" s="6">
        <v>0</v>
      </c>
      <c r="CS110" s="5">
        <v>0</v>
      </c>
      <c r="CT110" s="8">
        <v>0</v>
      </c>
      <c r="CU110" s="6">
        <v>0</v>
      </c>
      <c r="CV110" s="5">
        <v>0</v>
      </c>
      <c r="CW110" s="8">
        <v>0</v>
      </c>
      <c r="CX110" s="6">
        <v>0</v>
      </c>
      <c r="CY110" s="5">
        <v>0</v>
      </c>
      <c r="CZ110" s="8">
        <v>0</v>
      </c>
      <c r="DA110" s="6">
        <v>0</v>
      </c>
      <c r="DB110" s="5">
        <v>0</v>
      </c>
      <c r="DC110" s="8">
        <f t="shared" ref="DC110:DC121" si="312">IF(DA110=0,0,DB110/DA110*1000)</f>
        <v>0</v>
      </c>
      <c r="DD110" s="6">
        <v>0</v>
      </c>
      <c r="DE110" s="5">
        <v>0</v>
      </c>
      <c r="DF110" s="8">
        <v>0</v>
      </c>
      <c r="DG110" s="6">
        <v>0</v>
      </c>
      <c r="DH110" s="5">
        <v>0</v>
      </c>
      <c r="DI110" s="8">
        <v>0</v>
      </c>
      <c r="DJ110" s="6">
        <v>0</v>
      </c>
      <c r="DK110" s="5">
        <v>0</v>
      </c>
      <c r="DL110" s="8">
        <v>0</v>
      </c>
      <c r="DM110" s="6">
        <v>0</v>
      </c>
      <c r="DN110" s="5">
        <v>0</v>
      </c>
      <c r="DO110" s="8">
        <v>0</v>
      </c>
      <c r="DP110" s="6">
        <v>0</v>
      </c>
      <c r="DQ110" s="5">
        <v>0</v>
      </c>
      <c r="DR110" s="8">
        <v>0</v>
      </c>
      <c r="DS110" s="6">
        <v>0</v>
      </c>
      <c r="DT110" s="5">
        <v>0</v>
      </c>
      <c r="DU110" s="8">
        <v>0</v>
      </c>
      <c r="DV110" s="6">
        <v>0</v>
      </c>
      <c r="DW110" s="5">
        <v>0</v>
      </c>
      <c r="DX110" s="8">
        <v>0</v>
      </c>
      <c r="DY110" s="6">
        <v>3</v>
      </c>
      <c r="DZ110" s="5">
        <v>47</v>
      </c>
      <c r="EA110" s="8">
        <f t="shared" ref="EA110:EA120" si="313">DZ110/DY110*1000</f>
        <v>15666.666666666666</v>
      </c>
      <c r="EB110" s="6">
        <v>583</v>
      </c>
      <c r="EC110" s="5">
        <v>7246</v>
      </c>
      <c r="ED110" s="8">
        <f t="shared" ref="ED110:ED121" si="314">EC110/EB110*1000</f>
        <v>12428.816466552316</v>
      </c>
      <c r="EE110" s="6">
        <f t="shared" ref="EE110:EE121" si="315">EB110+DY110+DV110+DP110+DM110+DD110+CX110+CO110+CI110+CC110+BZ110+BW110+BT110+BQ110+BN110+BH110+BB110+AY110+AJ110+X110+O110+L110+I110+F110+C110+EG110</f>
        <v>602</v>
      </c>
      <c r="EF110" s="8">
        <f t="shared" ref="EF110:EF121" si="316">EC110+DZ110+DW110+DQ110+DN110+DE110+CY110+CP110+CJ110+CD110+CA110+BX110+BU110+BR110+BO110+BI110+BC110+AZ110+AK110+Y110+P110+M110+J110+G110+D110+EH110</f>
        <v>7507</v>
      </c>
    </row>
    <row r="111" spans="1:136" x14ac:dyDescent="0.3">
      <c r="A111" s="41">
        <v>2012</v>
      </c>
      <c r="B111" s="42" t="s">
        <v>3</v>
      </c>
      <c r="C111" s="6">
        <v>21</v>
      </c>
      <c r="D111" s="5">
        <v>283</v>
      </c>
      <c r="E111" s="8">
        <f>D111/C111*1000</f>
        <v>13476.190476190477</v>
      </c>
      <c r="F111" s="6">
        <v>0</v>
      </c>
      <c r="G111" s="5">
        <v>0</v>
      </c>
      <c r="H111" s="8">
        <v>0</v>
      </c>
      <c r="I111" s="6">
        <v>0</v>
      </c>
      <c r="J111" s="5">
        <v>0</v>
      </c>
      <c r="K111" s="8">
        <v>0</v>
      </c>
      <c r="L111" s="6">
        <v>0</v>
      </c>
      <c r="M111" s="5">
        <v>0</v>
      </c>
      <c r="N111" s="8">
        <v>0</v>
      </c>
      <c r="O111" s="6">
        <v>0</v>
      </c>
      <c r="P111" s="5">
        <v>0</v>
      </c>
      <c r="Q111" s="8">
        <v>0</v>
      </c>
      <c r="R111" s="6">
        <v>0</v>
      </c>
      <c r="S111" s="5">
        <v>0</v>
      </c>
      <c r="T111" s="8">
        <v>0</v>
      </c>
      <c r="U111" s="6">
        <v>0</v>
      </c>
      <c r="V111" s="5">
        <v>0</v>
      </c>
      <c r="W111" s="8">
        <v>0</v>
      </c>
      <c r="X111" s="6">
        <v>0</v>
      </c>
      <c r="Y111" s="5">
        <v>0</v>
      </c>
      <c r="Z111" s="8">
        <v>0</v>
      </c>
      <c r="AA111" s="6">
        <v>0</v>
      </c>
      <c r="AB111" s="5">
        <v>0</v>
      </c>
      <c r="AC111" s="8">
        <v>0</v>
      </c>
      <c r="AD111" s="6">
        <v>0</v>
      </c>
      <c r="AE111" s="5">
        <v>0</v>
      </c>
      <c r="AF111" s="8">
        <v>0</v>
      </c>
      <c r="AG111" s="6">
        <v>0</v>
      </c>
      <c r="AH111" s="5">
        <v>0</v>
      </c>
      <c r="AI111" s="8">
        <v>0</v>
      </c>
      <c r="AJ111" s="6">
        <v>0</v>
      </c>
      <c r="AK111" s="5">
        <v>0</v>
      </c>
      <c r="AL111" s="8">
        <v>0</v>
      </c>
      <c r="AM111" s="6">
        <v>0</v>
      </c>
      <c r="AN111" s="5">
        <v>0</v>
      </c>
      <c r="AO111" s="8">
        <f t="shared" si="310"/>
        <v>0</v>
      </c>
      <c r="AP111" s="6"/>
      <c r="AQ111" s="5"/>
      <c r="AR111" s="8"/>
      <c r="AS111" s="6">
        <v>0</v>
      </c>
      <c r="AT111" s="5">
        <v>0</v>
      </c>
      <c r="AU111" s="8">
        <v>0</v>
      </c>
      <c r="AV111" s="6">
        <v>0</v>
      </c>
      <c r="AW111" s="5">
        <v>0</v>
      </c>
      <c r="AX111" s="8">
        <v>0</v>
      </c>
      <c r="AY111" s="6">
        <v>0</v>
      </c>
      <c r="AZ111" s="5">
        <v>0</v>
      </c>
      <c r="BA111" s="8">
        <v>0</v>
      </c>
      <c r="BB111" s="6">
        <v>0</v>
      </c>
      <c r="BC111" s="5">
        <v>0</v>
      </c>
      <c r="BD111" s="8">
        <v>0</v>
      </c>
      <c r="BE111" s="6">
        <v>0</v>
      </c>
      <c r="BF111" s="5">
        <v>0</v>
      </c>
      <c r="BG111" s="8">
        <v>0</v>
      </c>
      <c r="BH111" s="6">
        <v>0</v>
      </c>
      <c r="BI111" s="5">
        <v>0</v>
      </c>
      <c r="BJ111" s="8">
        <v>0</v>
      </c>
      <c r="BK111" s="6">
        <v>0</v>
      </c>
      <c r="BL111" s="5">
        <v>0</v>
      </c>
      <c r="BM111" s="8">
        <v>0</v>
      </c>
      <c r="BN111" s="6">
        <v>0</v>
      </c>
      <c r="BO111" s="5">
        <v>0</v>
      </c>
      <c r="BP111" s="8">
        <v>0</v>
      </c>
      <c r="BQ111" s="6">
        <v>0</v>
      </c>
      <c r="BR111" s="5">
        <v>0</v>
      </c>
      <c r="BS111" s="8">
        <v>0</v>
      </c>
      <c r="BT111" s="6">
        <v>0</v>
      </c>
      <c r="BU111" s="5">
        <v>0</v>
      </c>
      <c r="BV111" s="8">
        <v>0</v>
      </c>
      <c r="BW111" s="6">
        <v>5</v>
      </c>
      <c r="BX111" s="5">
        <v>74</v>
      </c>
      <c r="BY111" s="8">
        <f t="shared" ref="BY111:BY121" si="317">BX111/BW111*1000</f>
        <v>14800</v>
      </c>
      <c r="BZ111" s="6">
        <v>0</v>
      </c>
      <c r="CA111" s="5">
        <v>0</v>
      </c>
      <c r="CB111" s="8">
        <v>0</v>
      </c>
      <c r="CC111" s="6">
        <v>0</v>
      </c>
      <c r="CD111" s="5">
        <v>0</v>
      </c>
      <c r="CE111" s="8">
        <v>0</v>
      </c>
      <c r="CF111" s="6">
        <v>0</v>
      </c>
      <c r="CG111" s="5">
        <v>0</v>
      </c>
      <c r="CH111" s="8">
        <v>0</v>
      </c>
      <c r="CI111" s="6">
        <v>0</v>
      </c>
      <c r="CJ111" s="5">
        <v>0</v>
      </c>
      <c r="CK111" s="8">
        <v>0</v>
      </c>
      <c r="CL111" s="6">
        <v>0</v>
      </c>
      <c r="CM111" s="5">
        <v>0</v>
      </c>
      <c r="CN111" s="8">
        <f t="shared" si="311"/>
        <v>0</v>
      </c>
      <c r="CO111" s="6">
        <v>0</v>
      </c>
      <c r="CP111" s="5">
        <v>0</v>
      </c>
      <c r="CQ111" s="8">
        <v>0</v>
      </c>
      <c r="CR111" s="6">
        <v>0</v>
      </c>
      <c r="CS111" s="5">
        <v>0</v>
      </c>
      <c r="CT111" s="8">
        <v>0</v>
      </c>
      <c r="CU111" s="6">
        <v>0</v>
      </c>
      <c r="CV111" s="5">
        <v>0</v>
      </c>
      <c r="CW111" s="8">
        <v>0</v>
      </c>
      <c r="CX111" s="6">
        <v>0</v>
      </c>
      <c r="CY111" s="5">
        <v>0</v>
      </c>
      <c r="CZ111" s="8">
        <v>0</v>
      </c>
      <c r="DA111" s="6">
        <v>0</v>
      </c>
      <c r="DB111" s="5">
        <v>0</v>
      </c>
      <c r="DC111" s="8">
        <f t="shared" si="312"/>
        <v>0</v>
      </c>
      <c r="DD111" s="6">
        <v>0</v>
      </c>
      <c r="DE111" s="5">
        <v>0</v>
      </c>
      <c r="DF111" s="8">
        <v>0</v>
      </c>
      <c r="DG111" s="6">
        <v>0</v>
      </c>
      <c r="DH111" s="5">
        <v>0</v>
      </c>
      <c r="DI111" s="8">
        <v>0</v>
      </c>
      <c r="DJ111" s="6">
        <v>0</v>
      </c>
      <c r="DK111" s="5">
        <v>0</v>
      </c>
      <c r="DL111" s="8">
        <v>0</v>
      </c>
      <c r="DM111" s="6">
        <v>0</v>
      </c>
      <c r="DN111" s="5">
        <v>0</v>
      </c>
      <c r="DO111" s="8">
        <v>0</v>
      </c>
      <c r="DP111" s="6">
        <v>0</v>
      </c>
      <c r="DQ111" s="5">
        <v>0</v>
      </c>
      <c r="DR111" s="8">
        <v>0</v>
      </c>
      <c r="DS111" s="6">
        <v>0</v>
      </c>
      <c r="DT111" s="5">
        <v>0</v>
      </c>
      <c r="DU111" s="8">
        <v>0</v>
      </c>
      <c r="DV111" s="6">
        <v>0</v>
      </c>
      <c r="DW111" s="5">
        <v>0</v>
      </c>
      <c r="DX111" s="8">
        <v>0</v>
      </c>
      <c r="DY111" s="6">
        <v>4</v>
      </c>
      <c r="DZ111" s="5">
        <v>107</v>
      </c>
      <c r="EA111" s="8">
        <f t="shared" si="313"/>
        <v>26750</v>
      </c>
      <c r="EB111" s="6">
        <v>232</v>
      </c>
      <c r="EC111" s="5">
        <v>2726</v>
      </c>
      <c r="ED111" s="8">
        <f t="shared" si="314"/>
        <v>11750</v>
      </c>
      <c r="EE111" s="6">
        <f t="shared" si="315"/>
        <v>262</v>
      </c>
      <c r="EF111" s="8">
        <f t="shared" si="316"/>
        <v>3190</v>
      </c>
    </row>
    <row r="112" spans="1:136" x14ac:dyDescent="0.3">
      <c r="A112" s="41">
        <v>2012</v>
      </c>
      <c r="B112" s="42" t="s">
        <v>4</v>
      </c>
      <c r="C112" s="6">
        <v>0</v>
      </c>
      <c r="D112" s="5">
        <v>0</v>
      </c>
      <c r="E112" s="8">
        <v>0</v>
      </c>
      <c r="F112" s="6">
        <v>0</v>
      </c>
      <c r="G112" s="5">
        <v>0</v>
      </c>
      <c r="H112" s="8">
        <v>0</v>
      </c>
      <c r="I112" s="6">
        <v>0</v>
      </c>
      <c r="J112" s="5">
        <v>0</v>
      </c>
      <c r="K112" s="8">
        <v>0</v>
      </c>
      <c r="L112" s="6">
        <v>0</v>
      </c>
      <c r="M112" s="5">
        <v>0</v>
      </c>
      <c r="N112" s="8">
        <v>0</v>
      </c>
      <c r="O112" s="6">
        <v>0</v>
      </c>
      <c r="P112" s="5">
        <v>0</v>
      </c>
      <c r="Q112" s="8">
        <v>0</v>
      </c>
      <c r="R112" s="6">
        <v>0</v>
      </c>
      <c r="S112" s="5">
        <v>0</v>
      </c>
      <c r="T112" s="8">
        <v>0</v>
      </c>
      <c r="U112" s="6">
        <v>0</v>
      </c>
      <c r="V112" s="5">
        <v>0</v>
      </c>
      <c r="W112" s="8">
        <v>0</v>
      </c>
      <c r="X112" s="6">
        <v>0</v>
      </c>
      <c r="Y112" s="5">
        <v>0</v>
      </c>
      <c r="Z112" s="8">
        <v>0</v>
      </c>
      <c r="AA112" s="6">
        <v>0</v>
      </c>
      <c r="AB112" s="5">
        <v>0</v>
      </c>
      <c r="AC112" s="8">
        <v>0</v>
      </c>
      <c r="AD112" s="6">
        <v>0</v>
      </c>
      <c r="AE112" s="5">
        <v>0</v>
      </c>
      <c r="AF112" s="8">
        <v>0</v>
      </c>
      <c r="AG112" s="6">
        <v>0</v>
      </c>
      <c r="AH112" s="5">
        <v>0</v>
      </c>
      <c r="AI112" s="8">
        <v>0</v>
      </c>
      <c r="AJ112" s="6">
        <v>0</v>
      </c>
      <c r="AK112" s="5">
        <v>0</v>
      </c>
      <c r="AL112" s="8">
        <v>0</v>
      </c>
      <c r="AM112" s="6">
        <v>0</v>
      </c>
      <c r="AN112" s="5">
        <v>0</v>
      </c>
      <c r="AO112" s="8">
        <f t="shared" si="310"/>
        <v>0</v>
      </c>
      <c r="AP112" s="6"/>
      <c r="AQ112" s="5"/>
      <c r="AR112" s="8"/>
      <c r="AS112" s="6">
        <v>0</v>
      </c>
      <c r="AT112" s="5">
        <v>0</v>
      </c>
      <c r="AU112" s="8">
        <v>0</v>
      </c>
      <c r="AV112" s="6">
        <v>0</v>
      </c>
      <c r="AW112" s="5">
        <v>0</v>
      </c>
      <c r="AX112" s="8">
        <v>0</v>
      </c>
      <c r="AY112" s="6">
        <v>0</v>
      </c>
      <c r="AZ112" s="5">
        <v>0</v>
      </c>
      <c r="BA112" s="8">
        <v>0</v>
      </c>
      <c r="BB112" s="6">
        <v>0</v>
      </c>
      <c r="BC112" s="5">
        <v>0</v>
      </c>
      <c r="BD112" s="8">
        <v>0</v>
      </c>
      <c r="BE112" s="6">
        <v>0</v>
      </c>
      <c r="BF112" s="5">
        <v>0</v>
      </c>
      <c r="BG112" s="8">
        <v>0</v>
      </c>
      <c r="BH112" s="6">
        <v>0</v>
      </c>
      <c r="BI112" s="5">
        <v>0</v>
      </c>
      <c r="BJ112" s="8">
        <v>0</v>
      </c>
      <c r="BK112" s="6">
        <v>0</v>
      </c>
      <c r="BL112" s="5">
        <v>0</v>
      </c>
      <c r="BM112" s="8">
        <v>0</v>
      </c>
      <c r="BN112" s="6">
        <v>0</v>
      </c>
      <c r="BO112" s="5">
        <v>0</v>
      </c>
      <c r="BP112" s="8">
        <v>0</v>
      </c>
      <c r="BQ112" s="6">
        <v>0</v>
      </c>
      <c r="BR112" s="5">
        <v>0</v>
      </c>
      <c r="BS112" s="8">
        <v>0</v>
      </c>
      <c r="BT112" s="6">
        <v>0</v>
      </c>
      <c r="BU112" s="5">
        <v>0</v>
      </c>
      <c r="BV112" s="8">
        <v>0</v>
      </c>
      <c r="BW112" s="6">
        <v>3</v>
      </c>
      <c r="BX112" s="5">
        <v>44</v>
      </c>
      <c r="BY112" s="8">
        <f t="shared" si="317"/>
        <v>14666.666666666666</v>
      </c>
      <c r="BZ112" s="6">
        <v>0</v>
      </c>
      <c r="CA112" s="5">
        <v>0</v>
      </c>
      <c r="CB112" s="8">
        <v>0</v>
      </c>
      <c r="CC112" s="6">
        <v>0</v>
      </c>
      <c r="CD112" s="5">
        <v>0</v>
      </c>
      <c r="CE112" s="8">
        <v>0</v>
      </c>
      <c r="CF112" s="6">
        <v>0</v>
      </c>
      <c r="CG112" s="5">
        <v>0</v>
      </c>
      <c r="CH112" s="8">
        <v>0</v>
      </c>
      <c r="CI112" s="6">
        <v>0</v>
      </c>
      <c r="CJ112" s="5">
        <v>0</v>
      </c>
      <c r="CK112" s="8">
        <v>0</v>
      </c>
      <c r="CL112" s="6">
        <v>0</v>
      </c>
      <c r="CM112" s="5">
        <v>0</v>
      </c>
      <c r="CN112" s="8">
        <f t="shared" si="311"/>
        <v>0</v>
      </c>
      <c r="CO112" s="6">
        <v>0</v>
      </c>
      <c r="CP112" s="5">
        <v>0</v>
      </c>
      <c r="CQ112" s="8">
        <v>0</v>
      </c>
      <c r="CR112" s="6">
        <v>0</v>
      </c>
      <c r="CS112" s="5">
        <v>0</v>
      </c>
      <c r="CT112" s="8">
        <v>0</v>
      </c>
      <c r="CU112" s="6">
        <v>0</v>
      </c>
      <c r="CV112" s="5">
        <v>0</v>
      </c>
      <c r="CW112" s="8">
        <v>0</v>
      </c>
      <c r="CX112" s="6">
        <v>0</v>
      </c>
      <c r="CY112" s="5">
        <v>0</v>
      </c>
      <c r="CZ112" s="8">
        <v>0</v>
      </c>
      <c r="DA112" s="6">
        <v>0</v>
      </c>
      <c r="DB112" s="5">
        <v>0</v>
      </c>
      <c r="DC112" s="8">
        <f t="shared" si="312"/>
        <v>0</v>
      </c>
      <c r="DD112" s="6">
        <v>0</v>
      </c>
      <c r="DE112" s="5">
        <v>0</v>
      </c>
      <c r="DF112" s="8">
        <v>0</v>
      </c>
      <c r="DG112" s="6">
        <v>0</v>
      </c>
      <c r="DH112" s="5">
        <v>0</v>
      </c>
      <c r="DI112" s="8">
        <v>0</v>
      </c>
      <c r="DJ112" s="6">
        <v>0</v>
      </c>
      <c r="DK112" s="5">
        <v>0</v>
      </c>
      <c r="DL112" s="8">
        <v>0</v>
      </c>
      <c r="DM112" s="6">
        <v>0</v>
      </c>
      <c r="DN112" s="5">
        <v>0</v>
      </c>
      <c r="DO112" s="8">
        <v>0</v>
      </c>
      <c r="DP112" s="6">
        <v>0</v>
      </c>
      <c r="DQ112" s="5">
        <v>0</v>
      </c>
      <c r="DR112" s="8">
        <v>0</v>
      </c>
      <c r="DS112" s="6">
        <v>0</v>
      </c>
      <c r="DT112" s="5">
        <v>0</v>
      </c>
      <c r="DU112" s="8">
        <v>0</v>
      </c>
      <c r="DV112" s="6">
        <v>0</v>
      </c>
      <c r="DW112" s="5">
        <v>0</v>
      </c>
      <c r="DX112" s="8">
        <v>0</v>
      </c>
      <c r="DY112" s="6">
        <v>2</v>
      </c>
      <c r="DZ112" s="5">
        <v>59</v>
      </c>
      <c r="EA112" s="8">
        <f t="shared" si="313"/>
        <v>29500</v>
      </c>
      <c r="EB112" s="6">
        <v>947</v>
      </c>
      <c r="EC112" s="5">
        <v>10870</v>
      </c>
      <c r="ED112" s="8">
        <f t="shared" si="314"/>
        <v>11478.352692713834</v>
      </c>
      <c r="EE112" s="6">
        <f t="shared" si="315"/>
        <v>952</v>
      </c>
      <c r="EF112" s="8">
        <f t="shared" si="316"/>
        <v>10973</v>
      </c>
    </row>
    <row r="113" spans="1:136" x14ac:dyDescent="0.3">
      <c r="A113" s="41">
        <v>2012</v>
      </c>
      <c r="B113" s="42" t="s">
        <v>5</v>
      </c>
      <c r="C113" s="6">
        <v>8</v>
      </c>
      <c r="D113" s="5">
        <v>108</v>
      </c>
      <c r="E113" s="8">
        <f>D113/C113*1000</f>
        <v>13500</v>
      </c>
      <c r="F113" s="6">
        <v>0</v>
      </c>
      <c r="G113" s="5">
        <v>0</v>
      </c>
      <c r="H113" s="8">
        <v>0</v>
      </c>
      <c r="I113" s="6">
        <v>0</v>
      </c>
      <c r="J113" s="5">
        <v>0</v>
      </c>
      <c r="K113" s="8">
        <v>0</v>
      </c>
      <c r="L113" s="6">
        <v>0</v>
      </c>
      <c r="M113" s="5">
        <v>0</v>
      </c>
      <c r="N113" s="8">
        <v>0</v>
      </c>
      <c r="O113" s="6">
        <v>0</v>
      </c>
      <c r="P113" s="5">
        <v>0</v>
      </c>
      <c r="Q113" s="8">
        <v>0</v>
      </c>
      <c r="R113" s="6">
        <v>0</v>
      </c>
      <c r="S113" s="5">
        <v>0</v>
      </c>
      <c r="T113" s="8">
        <v>0</v>
      </c>
      <c r="U113" s="6">
        <v>0</v>
      </c>
      <c r="V113" s="5">
        <v>0</v>
      </c>
      <c r="W113" s="8">
        <v>0</v>
      </c>
      <c r="X113" s="6">
        <v>0</v>
      </c>
      <c r="Y113" s="5">
        <v>0</v>
      </c>
      <c r="Z113" s="8">
        <v>0</v>
      </c>
      <c r="AA113" s="6">
        <v>0</v>
      </c>
      <c r="AB113" s="5">
        <v>0</v>
      </c>
      <c r="AC113" s="8">
        <v>0</v>
      </c>
      <c r="AD113" s="6">
        <v>0</v>
      </c>
      <c r="AE113" s="5">
        <v>0</v>
      </c>
      <c r="AF113" s="8">
        <v>0</v>
      </c>
      <c r="AG113" s="6">
        <v>0</v>
      </c>
      <c r="AH113" s="5">
        <v>0</v>
      </c>
      <c r="AI113" s="8">
        <v>0</v>
      </c>
      <c r="AJ113" s="6">
        <v>0</v>
      </c>
      <c r="AK113" s="5">
        <v>0</v>
      </c>
      <c r="AL113" s="8">
        <v>0</v>
      </c>
      <c r="AM113" s="6">
        <v>0</v>
      </c>
      <c r="AN113" s="5">
        <v>0</v>
      </c>
      <c r="AO113" s="8">
        <f t="shared" si="310"/>
        <v>0</v>
      </c>
      <c r="AP113" s="6"/>
      <c r="AQ113" s="5"/>
      <c r="AR113" s="8"/>
      <c r="AS113" s="6">
        <v>0</v>
      </c>
      <c r="AT113" s="5">
        <v>0</v>
      </c>
      <c r="AU113" s="8">
        <v>0</v>
      </c>
      <c r="AV113" s="6">
        <v>0</v>
      </c>
      <c r="AW113" s="5">
        <v>0</v>
      </c>
      <c r="AX113" s="8">
        <v>0</v>
      </c>
      <c r="AY113" s="6">
        <v>0</v>
      </c>
      <c r="AZ113" s="5">
        <v>0</v>
      </c>
      <c r="BA113" s="8">
        <v>0</v>
      </c>
      <c r="BB113" s="6">
        <v>0</v>
      </c>
      <c r="BC113" s="5">
        <v>0</v>
      </c>
      <c r="BD113" s="8">
        <v>0</v>
      </c>
      <c r="BE113" s="6">
        <v>0</v>
      </c>
      <c r="BF113" s="5">
        <v>0</v>
      </c>
      <c r="BG113" s="8">
        <v>0</v>
      </c>
      <c r="BH113" s="6">
        <v>0</v>
      </c>
      <c r="BI113" s="5">
        <v>0</v>
      </c>
      <c r="BJ113" s="8">
        <v>0</v>
      </c>
      <c r="BK113" s="6">
        <v>0</v>
      </c>
      <c r="BL113" s="5">
        <v>0</v>
      </c>
      <c r="BM113" s="8">
        <v>0</v>
      </c>
      <c r="BN113" s="6">
        <v>0</v>
      </c>
      <c r="BO113" s="5">
        <v>0</v>
      </c>
      <c r="BP113" s="8">
        <v>0</v>
      </c>
      <c r="BQ113" s="6">
        <v>0</v>
      </c>
      <c r="BR113" s="5">
        <v>0</v>
      </c>
      <c r="BS113" s="8">
        <v>0</v>
      </c>
      <c r="BT113" s="6">
        <v>0</v>
      </c>
      <c r="BU113" s="5">
        <v>0</v>
      </c>
      <c r="BV113" s="8">
        <v>0</v>
      </c>
      <c r="BW113" s="6">
        <v>1</v>
      </c>
      <c r="BX113" s="5">
        <v>5</v>
      </c>
      <c r="BY113" s="8">
        <f t="shared" si="317"/>
        <v>5000</v>
      </c>
      <c r="BZ113" s="6">
        <v>0</v>
      </c>
      <c r="CA113" s="5">
        <v>0</v>
      </c>
      <c r="CB113" s="8">
        <v>0</v>
      </c>
      <c r="CC113" s="6">
        <v>0</v>
      </c>
      <c r="CD113" s="5">
        <v>0</v>
      </c>
      <c r="CE113" s="8">
        <v>0</v>
      </c>
      <c r="CF113" s="6">
        <v>0</v>
      </c>
      <c r="CG113" s="5">
        <v>0</v>
      </c>
      <c r="CH113" s="8">
        <v>0</v>
      </c>
      <c r="CI113" s="6">
        <v>0</v>
      </c>
      <c r="CJ113" s="5">
        <v>0</v>
      </c>
      <c r="CK113" s="8">
        <v>0</v>
      </c>
      <c r="CL113" s="6">
        <v>0</v>
      </c>
      <c r="CM113" s="5">
        <v>0</v>
      </c>
      <c r="CN113" s="8">
        <f t="shared" si="311"/>
        <v>0</v>
      </c>
      <c r="CO113" s="6">
        <v>0</v>
      </c>
      <c r="CP113" s="5">
        <v>0</v>
      </c>
      <c r="CQ113" s="8">
        <v>0</v>
      </c>
      <c r="CR113" s="6">
        <v>0</v>
      </c>
      <c r="CS113" s="5">
        <v>0</v>
      </c>
      <c r="CT113" s="8">
        <v>0</v>
      </c>
      <c r="CU113" s="6">
        <v>0</v>
      </c>
      <c r="CV113" s="5">
        <v>0</v>
      </c>
      <c r="CW113" s="8">
        <v>0</v>
      </c>
      <c r="CX113" s="6">
        <v>0</v>
      </c>
      <c r="CY113" s="5">
        <v>0</v>
      </c>
      <c r="CZ113" s="8">
        <v>0</v>
      </c>
      <c r="DA113" s="6">
        <v>0</v>
      </c>
      <c r="DB113" s="5">
        <v>0</v>
      </c>
      <c r="DC113" s="8">
        <f t="shared" si="312"/>
        <v>0</v>
      </c>
      <c r="DD113" s="6">
        <v>0</v>
      </c>
      <c r="DE113" s="5">
        <v>0</v>
      </c>
      <c r="DF113" s="8">
        <v>0</v>
      </c>
      <c r="DG113" s="6">
        <v>0</v>
      </c>
      <c r="DH113" s="5">
        <v>0</v>
      </c>
      <c r="DI113" s="8">
        <v>0</v>
      </c>
      <c r="DJ113" s="6">
        <v>0</v>
      </c>
      <c r="DK113" s="5">
        <v>0</v>
      </c>
      <c r="DL113" s="8">
        <v>0</v>
      </c>
      <c r="DM113" s="6">
        <v>0</v>
      </c>
      <c r="DN113" s="5">
        <v>0</v>
      </c>
      <c r="DO113" s="8">
        <v>0</v>
      </c>
      <c r="DP113" s="6">
        <v>0</v>
      </c>
      <c r="DQ113" s="5">
        <v>0</v>
      </c>
      <c r="DR113" s="8">
        <v>0</v>
      </c>
      <c r="DS113" s="6">
        <v>0</v>
      </c>
      <c r="DT113" s="5">
        <v>0</v>
      </c>
      <c r="DU113" s="8">
        <v>0</v>
      </c>
      <c r="DV113" s="6">
        <v>0</v>
      </c>
      <c r="DW113" s="5">
        <v>0</v>
      </c>
      <c r="DX113" s="8">
        <v>0</v>
      </c>
      <c r="DY113" s="6">
        <v>2</v>
      </c>
      <c r="DZ113" s="5">
        <v>40</v>
      </c>
      <c r="EA113" s="8">
        <f t="shared" si="313"/>
        <v>20000</v>
      </c>
      <c r="EB113" s="6">
        <v>351</v>
      </c>
      <c r="EC113" s="5">
        <v>4166</v>
      </c>
      <c r="ED113" s="8">
        <f t="shared" si="314"/>
        <v>11868.945868945868</v>
      </c>
      <c r="EE113" s="6">
        <f t="shared" si="315"/>
        <v>362</v>
      </c>
      <c r="EF113" s="8">
        <f t="shared" si="316"/>
        <v>4319</v>
      </c>
    </row>
    <row r="114" spans="1:136" x14ac:dyDescent="0.3">
      <c r="A114" s="41">
        <v>2012</v>
      </c>
      <c r="B114" s="42" t="s">
        <v>6</v>
      </c>
      <c r="C114" s="6">
        <v>10</v>
      </c>
      <c r="D114" s="5">
        <v>142</v>
      </c>
      <c r="E114" s="8">
        <f>D114/C114*1000</f>
        <v>14200</v>
      </c>
      <c r="F114" s="6">
        <v>0</v>
      </c>
      <c r="G114" s="5">
        <v>0</v>
      </c>
      <c r="H114" s="8">
        <v>0</v>
      </c>
      <c r="I114" s="6">
        <v>0</v>
      </c>
      <c r="J114" s="5">
        <v>0</v>
      </c>
      <c r="K114" s="8">
        <v>0</v>
      </c>
      <c r="L114" s="6">
        <v>0</v>
      </c>
      <c r="M114" s="5">
        <v>0</v>
      </c>
      <c r="N114" s="8">
        <v>0</v>
      </c>
      <c r="O114" s="6">
        <v>0</v>
      </c>
      <c r="P114" s="5">
        <v>0</v>
      </c>
      <c r="Q114" s="8">
        <v>0</v>
      </c>
      <c r="R114" s="6">
        <v>0</v>
      </c>
      <c r="S114" s="5">
        <v>0</v>
      </c>
      <c r="T114" s="8">
        <v>0</v>
      </c>
      <c r="U114" s="6">
        <v>0</v>
      </c>
      <c r="V114" s="5">
        <v>0</v>
      </c>
      <c r="W114" s="8">
        <v>0</v>
      </c>
      <c r="X114" s="6">
        <v>0</v>
      </c>
      <c r="Y114" s="5">
        <v>0</v>
      </c>
      <c r="Z114" s="8">
        <v>0</v>
      </c>
      <c r="AA114" s="6">
        <v>0</v>
      </c>
      <c r="AB114" s="5">
        <v>0</v>
      </c>
      <c r="AC114" s="8">
        <v>0</v>
      </c>
      <c r="AD114" s="6">
        <v>0</v>
      </c>
      <c r="AE114" s="5">
        <v>0</v>
      </c>
      <c r="AF114" s="8">
        <v>0</v>
      </c>
      <c r="AG114" s="6">
        <v>0</v>
      </c>
      <c r="AH114" s="5">
        <v>0</v>
      </c>
      <c r="AI114" s="8">
        <v>0</v>
      </c>
      <c r="AJ114" s="6">
        <v>0</v>
      </c>
      <c r="AK114" s="5">
        <v>0</v>
      </c>
      <c r="AL114" s="8">
        <v>0</v>
      </c>
      <c r="AM114" s="6">
        <v>0</v>
      </c>
      <c r="AN114" s="5">
        <v>0</v>
      </c>
      <c r="AO114" s="8">
        <f t="shared" si="310"/>
        <v>0</v>
      </c>
      <c r="AP114" s="6"/>
      <c r="AQ114" s="5"/>
      <c r="AR114" s="8"/>
      <c r="AS114" s="6">
        <v>0</v>
      </c>
      <c r="AT114" s="5">
        <v>0</v>
      </c>
      <c r="AU114" s="8">
        <v>0</v>
      </c>
      <c r="AV114" s="6">
        <v>0</v>
      </c>
      <c r="AW114" s="5">
        <v>0</v>
      </c>
      <c r="AX114" s="8">
        <v>0</v>
      </c>
      <c r="AY114" s="6">
        <v>0</v>
      </c>
      <c r="AZ114" s="5">
        <v>0</v>
      </c>
      <c r="BA114" s="8">
        <v>0</v>
      </c>
      <c r="BB114" s="6">
        <v>0</v>
      </c>
      <c r="BC114" s="5">
        <v>0</v>
      </c>
      <c r="BD114" s="8">
        <v>0</v>
      </c>
      <c r="BE114" s="6">
        <v>0</v>
      </c>
      <c r="BF114" s="5">
        <v>0</v>
      </c>
      <c r="BG114" s="8">
        <v>0</v>
      </c>
      <c r="BH114" s="6">
        <v>0</v>
      </c>
      <c r="BI114" s="5">
        <v>0</v>
      </c>
      <c r="BJ114" s="8">
        <v>0</v>
      </c>
      <c r="BK114" s="6">
        <v>0</v>
      </c>
      <c r="BL114" s="5">
        <v>0</v>
      </c>
      <c r="BM114" s="8">
        <v>0</v>
      </c>
      <c r="BN114" s="6">
        <v>0</v>
      </c>
      <c r="BO114" s="5">
        <v>0</v>
      </c>
      <c r="BP114" s="8">
        <v>0</v>
      </c>
      <c r="BQ114" s="6">
        <v>0</v>
      </c>
      <c r="BR114" s="5">
        <v>0</v>
      </c>
      <c r="BS114" s="8">
        <v>0</v>
      </c>
      <c r="BT114" s="6">
        <v>0</v>
      </c>
      <c r="BU114" s="5">
        <v>0</v>
      </c>
      <c r="BV114" s="8">
        <v>0</v>
      </c>
      <c r="BW114" s="6">
        <v>0</v>
      </c>
      <c r="BX114" s="5">
        <v>0</v>
      </c>
      <c r="BY114" s="8">
        <v>0</v>
      </c>
      <c r="BZ114" s="6">
        <v>0</v>
      </c>
      <c r="CA114" s="5">
        <v>0</v>
      </c>
      <c r="CB114" s="8">
        <v>0</v>
      </c>
      <c r="CC114" s="6">
        <v>0</v>
      </c>
      <c r="CD114" s="5">
        <v>0</v>
      </c>
      <c r="CE114" s="8">
        <v>0</v>
      </c>
      <c r="CF114" s="6">
        <v>0</v>
      </c>
      <c r="CG114" s="5">
        <v>0</v>
      </c>
      <c r="CH114" s="8">
        <v>0</v>
      </c>
      <c r="CI114" s="6">
        <v>0</v>
      </c>
      <c r="CJ114" s="5">
        <v>0</v>
      </c>
      <c r="CK114" s="8">
        <v>0</v>
      </c>
      <c r="CL114" s="6">
        <v>0</v>
      </c>
      <c r="CM114" s="5">
        <v>0</v>
      </c>
      <c r="CN114" s="8">
        <f t="shared" si="311"/>
        <v>0</v>
      </c>
      <c r="CO114" s="6">
        <v>0</v>
      </c>
      <c r="CP114" s="5">
        <v>0</v>
      </c>
      <c r="CQ114" s="8">
        <v>0</v>
      </c>
      <c r="CR114" s="6">
        <v>0</v>
      </c>
      <c r="CS114" s="5">
        <v>0</v>
      </c>
      <c r="CT114" s="8">
        <v>0</v>
      </c>
      <c r="CU114" s="6">
        <v>0</v>
      </c>
      <c r="CV114" s="5">
        <v>0</v>
      </c>
      <c r="CW114" s="8">
        <v>0</v>
      </c>
      <c r="CX114" s="6">
        <v>0</v>
      </c>
      <c r="CY114" s="5">
        <v>0</v>
      </c>
      <c r="CZ114" s="8">
        <v>0</v>
      </c>
      <c r="DA114" s="6">
        <v>0</v>
      </c>
      <c r="DB114" s="5">
        <v>0</v>
      </c>
      <c r="DC114" s="8">
        <f t="shared" si="312"/>
        <v>0</v>
      </c>
      <c r="DD114" s="6">
        <v>0</v>
      </c>
      <c r="DE114" s="5">
        <v>0</v>
      </c>
      <c r="DF114" s="8">
        <v>0</v>
      </c>
      <c r="DG114" s="6">
        <v>0</v>
      </c>
      <c r="DH114" s="5">
        <v>0</v>
      </c>
      <c r="DI114" s="8">
        <v>0</v>
      </c>
      <c r="DJ114" s="6">
        <v>0</v>
      </c>
      <c r="DK114" s="5">
        <v>0</v>
      </c>
      <c r="DL114" s="8">
        <v>0</v>
      </c>
      <c r="DM114" s="6">
        <v>0</v>
      </c>
      <c r="DN114" s="5">
        <v>0</v>
      </c>
      <c r="DO114" s="8">
        <v>0</v>
      </c>
      <c r="DP114" s="6">
        <v>0</v>
      </c>
      <c r="DQ114" s="5">
        <v>0</v>
      </c>
      <c r="DR114" s="8">
        <v>0</v>
      </c>
      <c r="DS114" s="6">
        <v>0</v>
      </c>
      <c r="DT114" s="5">
        <v>0</v>
      </c>
      <c r="DU114" s="8">
        <v>0</v>
      </c>
      <c r="DV114" s="6">
        <v>0</v>
      </c>
      <c r="DW114" s="5">
        <v>0</v>
      </c>
      <c r="DX114" s="8">
        <v>0</v>
      </c>
      <c r="DY114" s="6">
        <v>2</v>
      </c>
      <c r="DZ114" s="5">
        <v>39</v>
      </c>
      <c r="EA114" s="8">
        <f t="shared" si="313"/>
        <v>19500</v>
      </c>
      <c r="EB114" s="6">
        <v>743</v>
      </c>
      <c r="EC114" s="5">
        <v>9201</v>
      </c>
      <c r="ED114" s="8">
        <f t="shared" si="314"/>
        <v>12383.580080753702</v>
      </c>
      <c r="EE114" s="6">
        <f t="shared" si="315"/>
        <v>755</v>
      </c>
      <c r="EF114" s="8">
        <f t="shared" si="316"/>
        <v>9382</v>
      </c>
    </row>
    <row r="115" spans="1:136" x14ac:dyDescent="0.3">
      <c r="A115" s="41">
        <v>2012</v>
      </c>
      <c r="B115" s="42" t="s">
        <v>7</v>
      </c>
      <c r="C115" s="6">
        <v>11</v>
      </c>
      <c r="D115" s="5">
        <v>153</v>
      </c>
      <c r="E115" s="8">
        <f>D115/C115*1000</f>
        <v>13909.090909090908</v>
      </c>
      <c r="F115" s="6">
        <v>0</v>
      </c>
      <c r="G115" s="5">
        <v>0</v>
      </c>
      <c r="H115" s="8">
        <v>0</v>
      </c>
      <c r="I115" s="6">
        <v>0</v>
      </c>
      <c r="J115" s="5">
        <v>0</v>
      </c>
      <c r="K115" s="8">
        <v>0</v>
      </c>
      <c r="L115" s="6">
        <v>44</v>
      </c>
      <c r="M115" s="5">
        <v>133</v>
      </c>
      <c r="N115" s="8">
        <f t="shared" ref="N115" si="318">M115/L115*1000</f>
        <v>3022.727272727273</v>
      </c>
      <c r="O115" s="6">
        <v>0</v>
      </c>
      <c r="P115" s="5">
        <v>0</v>
      </c>
      <c r="Q115" s="8">
        <v>0</v>
      </c>
      <c r="R115" s="6">
        <v>0</v>
      </c>
      <c r="S115" s="5">
        <v>0</v>
      </c>
      <c r="T115" s="8">
        <v>0</v>
      </c>
      <c r="U115" s="6">
        <v>0</v>
      </c>
      <c r="V115" s="5">
        <v>0</v>
      </c>
      <c r="W115" s="8">
        <v>0</v>
      </c>
      <c r="X115" s="6">
        <v>0</v>
      </c>
      <c r="Y115" s="5">
        <v>0</v>
      </c>
      <c r="Z115" s="8">
        <v>0</v>
      </c>
      <c r="AA115" s="6">
        <v>0</v>
      </c>
      <c r="AB115" s="5">
        <v>0</v>
      </c>
      <c r="AC115" s="8">
        <v>0</v>
      </c>
      <c r="AD115" s="6">
        <v>0</v>
      </c>
      <c r="AE115" s="5">
        <v>0</v>
      </c>
      <c r="AF115" s="8">
        <v>0</v>
      </c>
      <c r="AG115" s="6">
        <v>0</v>
      </c>
      <c r="AH115" s="5">
        <v>0</v>
      </c>
      <c r="AI115" s="8">
        <v>0</v>
      </c>
      <c r="AJ115" s="6">
        <v>0</v>
      </c>
      <c r="AK115" s="5">
        <v>0</v>
      </c>
      <c r="AL115" s="8">
        <v>0</v>
      </c>
      <c r="AM115" s="6">
        <v>0</v>
      </c>
      <c r="AN115" s="5">
        <v>0</v>
      </c>
      <c r="AO115" s="8">
        <f t="shared" si="310"/>
        <v>0</v>
      </c>
      <c r="AP115" s="6"/>
      <c r="AQ115" s="5"/>
      <c r="AR115" s="8"/>
      <c r="AS115" s="6">
        <v>0</v>
      </c>
      <c r="AT115" s="5">
        <v>0</v>
      </c>
      <c r="AU115" s="8">
        <v>0</v>
      </c>
      <c r="AV115" s="6">
        <v>0</v>
      </c>
      <c r="AW115" s="5">
        <v>0</v>
      </c>
      <c r="AX115" s="8">
        <v>0</v>
      </c>
      <c r="AY115" s="6">
        <v>0</v>
      </c>
      <c r="AZ115" s="5">
        <v>0</v>
      </c>
      <c r="BA115" s="8">
        <v>0</v>
      </c>
      <c r="BB115" s="6">
        <v>0</v>
      </c>
      <c r="BC115" s="5">
        <v>0</v>
      </c>
      <c r="BD115" s="8">
        <v>0</v>
      </c>
      <c r="BE115" s="6">
        <v>0</v>
      </c>
      <c r="BF115" s="5">
        <v>0</v>
      </c>
      <c r="BG115" s="8">
        <v>0</v>
      </c>
      <c r="BH115" s="6">
        <v>0</v>
      </c>
      <c r="BI115" s="5">
        <v>0</v>
      </c>
      <c r="BJ115" s="8">
        <v>0</v>
      </c>
      <c r="BK115" s="6">
        <v>0</v>
      </c>
      <c r="BL115" s="5">
        <v>0</v>
      </c>
      <c r="BM115" s="8">
        <v>0</v>
      </c>
      <c r="BN115" s="6">
        <v>0</v>
      </c>
      <c r="BO115" s="5">
        <v>0</v>
      </c>
      <c r="BP115" s="8">
        <v>0</v>
      </c>
      <c r="BQ115" s="6">
        <v>0</v>
      </c>
      <c r="BR115" s="5">
        <v>0</v>
      </c>
      <c r="BS115" s="8">
        <v>0</v>
      </c>
      <c r="BT115" s="6">
        <v>0</v>
      </c>
      <c r="BU115" s="5">
        <v>0</v>
      </c>
      <c r="BV115" s="8">
        <v>0</v>
      </c>
      <c r="BW115" s="6">
        <v>0</v>
      </c>
      <c r="BX115" s="5">
        <v>0</v>
      </c>
      <c r="BY115" s="8">
        <v>0</v>
      </c>
      <c r="BZ115" s="6">
        <v>0</v>
      </c>
      <c r="CA115" s="5">
        <v>0</v>
      </c>
      <c r="CB115" s="8">
        <v>0</v>
      </c>
      <c r="CC115" s="6">
        <v>0</v>
      </c>
      <c r="CD115" s="5">
        <v>0</v>
      </c>
      <c r="CE115" s="8">
        <v>0</v>
      </c>
      <c r="CF115" s="6">
        <v>0</v>
      </c>
      <c r="CG115" s="5">
        <v>0</v>
      </c>
      <c r="CH115" s="8">
        <v>0</v>
      </c>
      <c r="CI115" s="6">
        <v>0</v>
      </c>
      <c r="CJ115" s="5">
        <v>0</v>
      </c>
      <c r="CK115" s="8">
        <v>0</v>
      </c>
      <c r="CL115" s="6">
        <v>0</v>
      </c>
      <c r="CM115" s="5">
        <v>0</v>
      </c>
      <c r="CN115" s="8">
        <f t="shared" si="311"/>
        <v>0</v>
      </c>
      <c r="CO115" s="6">
        <v>0</v>
      </c>
      <c r="CP115" s="5">
        <v>0</v>
      </c>
      <c r="CQ115" s="8">
        <v>0</v>
      </c>
      <c r="CR115" s="6">
        <v>0</v>
      </c>
      <c r="CS115" s="5">
        <v>0</v>
      </c>
      <c r="CT115" s="8">
        <v>0</v>
      </c>
      <c r="CU115" s="6">
        <v>0</v>
      </c>
      <c r="CV115" s="5">
        <v>0</v>
      </c>
      <c r="CW115" s="8">
        <v>0</v>
      </c>
      <c r="CX115" s="6">
        <v>0</v>
      </c>
      <c r="CY115" s="5">
        <v>0</v>
      </c>
      <c r="CZ115" s="8">
        <v>0</v>
      </c>
      <c r="DA115" s="6">
        <v>0</v>
      </c>
      <c r="DB115" s="5">
        <v>0</v>
      </c>
      <c r="DC115" s="8">
        <f t="shared" si="312"/>
        <v>0</v>
      </c>
      <c r="DD115" s="6">
        <v>0</v>
      </c>
      <c r="DE115" s="5">
        <v>0</v>
      </c>
      <c r="DF115" s="8">
        <v>0</v>
      </c>
      <c r="DG115" s="6">
        <v>0</v>
      </c>
      <c r="DH115" s="5">
        <v>0</v>
      </c>
      <c r="DI115" s="8">
        <v>0</v>
      </c>
      <c r="DJ115" s="6">
        <v>0</v>
      </c>
      <c r="DK115" s="5">
        <v>0</v>
      </c>
      <c r="DL115" s="8">
        <v>0</v>
      </c>
      <c r="DM115" s="6">
        <v>0</v>
      </c>
      <c r="DN115" s="5">
        <v>0</v>
      </c>
      <c r="DO115" s="8">
        <v>0</v>
      </c>
      <c r="DP115" s="6">
        <v>0</v>
      </c>
      <c r="DQ115" s="5">
        <v>0</v>
      </c>
      <c r="DR115" s="8">
        <v>0</v>
      </c>
      <c r="DS115" s="6">
        <v>0</v>
      </c>
      <c r="DT115" s="5">
        <v>0</v>
      </c>
      <c r="DU115" s="8">
        <v>0</v>
      </c>
      <c r="DV115" s="6">
        <v>0</v>
      </c>
      <c r="DW115" s="5">
        <v>0</v>
      </c>
      <c r="DX115" s="8">
        <v>0</v>
      </c>
      <c r="DY115" s="6">
        <v>4</v>
      </c>
      <c r="DZ115" s="5">
        <v>63</v>
      </c>
      <c r="EA115" s="8">
        <f t="shared" si="313"/>
        <v>15750</v>
      </c>
      <c r="EB115" s="6">
        <v>1193</v>
      </c>
      <c r="EC115" s="5">
        <v>14699</v>
      </c>
      <c r="ED115" s="8">
        <f t="shared" si="314"/>
        <v>12321.039396479464</v>
      </c>
      <c r="EE115" s="6">
        <f t="shared" si="315"/>
        <v>1252</v>
      </c>
      <c r="EF115" s="8">
        <f t="shared" si="316"/>
        <v>15048</v>
      </c>
    </row>
    <row r="116" spans="1:136" x14ac:dyDescent="0.3">
      <c r="A116" s="41">
        <v>2012</v>
      </c>
      <c r="B116" s="42" t="s">
        <v>8</v>
      </c>
      <c r="C116" s="6">
        <v>0</v>
      </c>
      <c r="D116" s="5">
        <v>0</v>
      </c>
      <c r="E116" s="8">
        <v>0</v>
      </c>
      <c r="F116" s="6">
        <v>0</v>
      </c>
      <c r="G116" s="5">
        <v>0</v>
      </c>
      <c r="H116" s="8">
        <v>0</v>
      </c>
      <c r="I116" s="6">
        <v>0</v>
      </c>
      <c r="J116" s="5">
        <v>0</v>
      </c>
      <c r="K116" s="8">
        <v>0</v>
      </c>
      <c r="L116" s="6">
        <v>0</v>
      </c>
      <c r="M116" s="5">
        <v>0</v>
      </c>
      <c r="N116" s="8">
        <v>0</v>
      </c>
      <c r="O116" s="6">
        <v>0</v>
      </c>
      <c r="P116" s="5">
        <v>0</v>
      </c>
      <c r="Q116" s="8">
        <v>0</v>
      </c>
      <c r="R116" s="6">
        <v>0</v>
      </c>
      <c r="S116" s="5">
        <v>0</v>
      </c>
      <c r="T116" s="8">
        <v>0</v>
      </c>
      <c r="U116" s="6">
        <v>0</v>
      </c>
      <c r="V116" s="5">
        <v>0</v>
      </c>
      <c r="W116" s="8">
        <v>0</v>
      </c>
      <c r="X116" s="6">
        <v>0</v>
      </c>
      <c r="Y116" s="5">
        <v>0</v>
      </c>
      <c r="Z116" s="8">
        <v>0</v>
      </c>
      <c r="AA116" s="6">
        <v>0</v>
      </c>
      <c r="AB116" s="5">
        <v>0</v>
      </c>
      <c r="AC116" s="8">
        <v>0</v>
      </c>
      <c r="AD116" s="6">
        <v>0</v>
      </c>
      <c r="AE116" s="5">
        <v>0</v>
      </c>
      <c r="AF116" s="8">
        <v>0</v>
      </c>
      <c r="AG116" s="6">
        <v>0</v>
      </c>
      <c r="AH116" s="5">
        <v>0</v>
      </c>
      <c r="AI116" s="8">
        <v>0</v>
      </c>
      <c r="AJ116" s="6">
        <v>0</v>
      </c>
      <c r="AK116" s="5">
        <v>0</v>
      </c>
      <c r="AL116" s="8">
        <v>0</v>
      </c>
      <c r="AM116" s="6">
        <v>0</v>
      </c>
      <c r="AN116" s="5">
        <v>0</v>
      </c>
      <c r="AO116" s="8">
        <f t="shared" si="310"/>
        <v>0</v>
      </c>
      <c r="AP116" s="6"/>
      <c r="AQ116" s="5"/>
      <c r="AR116" s="8"/>
      <c r="AS116" s="6">
        <v>0</v>
      </c>
      <c r="AT116" s="5">
        <v>0</v>
      </c>
      <c r="AU116" s="8">
        <v>0</v>
      </c>
      <c r="AV116" s="6">
        <v>0</v>
      </c>
      <c r="AW116" s="5">
        <v>0</v>
      </c>
      <c r="AX116" s="8">
        <v>0</v>
      </c>
      <c r="AY116" s="6">
        <v>0</v>
      </c>
      <c r="AZ116" s="5">
        <v>0</v>
      </c>
      <c r="BA116" s="8">
        <v>0</v>
      </c>
      <c r="BB116" s="6">
        <v>0</v>
      </c>
      <c r="BC116" s="5">
        <v>0</v>
      </c>
      <c r="BD116" s="8">
        <v>0</v>
      </c>
      <c r="BE116" s="6">
        <v>0</v>
      </c>
      <c r="BF116" s="5">
        <v>0</v>
      </c>
      <c r="BG116" s="8">
        <v>0</v>
      </c>
      <c r="BH116" s="6">
        <v>0</v>
      </c>
      <c r="BI116" s="5">
        <v>0</v>
      </c>
      <c r="BJ116" s="8">
        <v>0</v>
      </c>
      <c r="BK116" s="6">
        <v>0</v>
      </c>
      <c r="BL116" s="5">
        <v>0</v>
      </c>
      <c r="BM116" s="8">
        <v>0</v>
      </c>
      <c r="BN116" s="6">
        <v>0</v>
      </c>
      <c r="BO116" s="5">
        <v>0</v>
      </c>
      <c r="BP116" s="8">
        <v>0</v>
      </c>
      <c r="BQ116" s="6">
        <v>0</v>
      </c>
      <c r="BR116" s="5">
        <v>0</v>
      </c>
      <c r="BS116" s="8">
        <v>0</v>
      </c>
      <c r="BT116" s="6">
        <v>0</v>
      </c>
      <c r="BU116" s="5">
        <v>0</v>
      </c>
      <c r="BV116" s="8">
        <v>0</v>
      </c>
      <c r="BW116" s="6">
        <v>0</v>
      </c>
      <c r="BX116" s="5">
        <v>0</v>
      </c>
      <c r="BY116" s="8">
        <v>0</v>
      </c>
      <c r="BZ116" s="6">
        <v>0</v>
      </c>
      <c r="CA116" s="5">
        <v>0</v>
      </c>
      <c r="CB116" s="8">
        <v>0</v>
      </c>
      <c r="CC116" s="6">
        <v>0</v>
      </c>
      <c r="CD116" s="5">
        <v>0</v>
      </c>
      <c r="CE116" s="8">
        <v>0</v>
      </c>
      <c r="CF116" s="6">
        <v>0</v>
      </c>
      <c r="CG116" s="5">
        <v>0</v>
      </c>
      <c r="CH116" s="8">
        <v>0</v>
      </c>
      <c r="CI116" s="6">
        <v>0</v>
      </c>
      <c r="CJ116" s="5">
        <v>0</v>
      </c>
      <c r="CK116" s="8">
        <v>0</v>
      </c>
      <c r="CL116" s="6">
        <v>0</v>
      </c>
      <c r="CM116" s="5">
        <v>0</v>
      </c>
      <c r="CN116" s="8">
        <f t="shared" si="311"/>
        <v>0</v>
      </c>
      <c r="CO116" s="6">
        <v>0</v>
      </c>
      <c r="CP116" s="5">
        <v>0</v>
      </c>
      <c r="CQ116" s="8">
        <v>0</v>
      </c>
      <c r="CR116" s="6">
        <v>0</v>
      </c>
      <c r="CS116" s="5">
        <v>0</v>
      </c>
      <c r="CT116" s="8">
        <v>0</v>
      </c>
      <c r="CU116" s="6">
        <v>0</v>
      </c>
      <c r="CV116" s="5">
        <v>0</v>
      </c>
      <c r="CW116" s="8">
        <v>0</v>
      </c>
      <c r="CX116" s="6">
        <v>0</v>
      </c>
      <c r="CY116" s="5">
        <v>0</v>
      </c>
      <c r="CZ116" s="8">
        <v>0</v>
      </c>
      <c r="DA116" s="6">
        <v>0</v>
      </c>
      <c r="DB116" s="5">
        <v>0</v>
      </c>
      <c r="DC116" s="8">
        <f t="shared" si="312"/>
        <v>0</v>
      </c>
      <c r="DD116" s="6">
        <v>0</v>
      </c>
      <c r="DE116" s="5">
        <v>0</v>
      </c>
      <c r="DF116" s="8">
        <v>0</v>
      </c>
      <c r="DG116" s="6">
        <v>0</v>
      </c>
      <c r="DH116" s="5">
        <v>0</v>
      </c>
      <c r="DI116" s="8">
        <v>0</v>
      </c>
      <c r="DJ116" s="6">
        <v>0</v>
      </c>
      <c r="DK116" s="5">
        <v>0</v>
      </c>
      <c r="DL116" s="8">
        <v>0</v>
      </c>
      <c r="DM116" s="6">
        <v>0</v>
      </c>
      <c r="DN116" s="5">
        <v>0</v>
      </c>
      <c r="DO116" s="8">
        <v>0</v>
      </c>
      <c r="DP116" s="6">
        <v>0</v>
      </c>
      <c r="DQ116" s="5">
        <v>0</v>
      </c>
      <c r="DR116" s="8">
        <v>0</v>
      </c>
      <c r="DS116" s="6">
        <v>0</v>
      </c>
      <c r="DT116" s="5">
        <v>0</v>
      </c>
      <c r="DU116" s="8">
        <v>0</v>
      </c>
      <c r="DV116" s="6">
        <v>0</v>
      </c>
      <c r="DW116" s="5">
        <v>0</v>
      </c>
      <c r="DX116" s="8">
        <v>0</v>
      </c>
      <c r="DY116" s="6">
        <v>3</v>
      </c>
      <c r="DZ116" s="5">
        <v>49</v>
      </c>
      <c r="EA116" s="8">
        <f t="shared" si="313"/>
        <v>16333.333333333332</v>
      </c>
      <c r="EB116" s="6">
        <v>429</v>
      </c>
      <c r="EC116" s="5">
        <v>5406</v>
      </c>
      <c r="ED116" s="8">
        <f t="shared" si="314"/>
        <v>12601.398601398601</v>
      </c>
      <c r="EE116" s="6">
        <f t="shared" si="315"/>
        <v>432</v>
      </c>
      <c r="EF116" s="8">
        <f t="shared" si="316"/>
        <v>5455</v>
      </c>
    </row>
    <row r="117" spans="1:136" x14ac:dyDescent="0.3">
      <c r="A117" s="41">
        <v>2012</v>
      </c>
      <c r="B117" s="42" t="s">
        <v>9</v>
      </c>
      <c r="C117" s="6">
        <v>0</v>
      </c>
      <c r="D117" s="5">
        <v>0</v>
      </c>
      <c r="E117" s="8">
        <v>0</v>
      </c>
      <c r="F117" s="6">
        <v>0</v>
      </c>
      <c r="G117" s="5">
        <v>0</v>
      </c>
      <c r="H117" s="8">
        <v>0</v>
      </c>
      <c r="I117" s="6">
        <v>0</v>
      </c>
      <c r="J117" s="5">
        <v>0</v>
      </c>
      <c r="K117" s="8">
        <v>0</v>
      </c>
      <c r="L117" s="6">
        <v>0</v>
      </c>
      <c r="M117" s="5">
        <v>0</v>
      </c>
      <c r="N117" s="8">
        <v>0</v>
      </c>
      <c r="O117" s="6">
        <v>0</v>
      </c>
      <c r="P117" s="5">
        <v>0</v>
      </c>
      <c r="Q117" s="8">
        <v>0</v>
      </c>
      <c r="R117" s="6">
        <v>0</v>
      </c>
      <c r="S117" s="5">
        <v>0</v>
      </c>
      <c r="T117" s="8">
        <v>0</v>
      </c>
      <c r="U117" s="6">
        <v>0</v>
      </c>
      <c r="V117" s="5">
        <v>0</v>
      </c>
      <c r="W117" s="8">
        <v>0</v>
      </c>
      <c r="X117" s="6">
        <v>0</v>
      </c>
      <c r="Y117" s="5">
        <v>0</v>
      </c>
      <c r="Z117" s="8">
        <v>0</v>
      </c>
      <c r="AA117" s="6">
        <v>0</v>
      </c>
      <c r="AB117" s="5">
        <v>0</v>
      </c>
      <c r="AC117" s="8">
        <v>0</v>
      </c>
      <c r="AD117" s="6">
        <v>0</v>
      </c>
      <c r="AE117" s="5">
        <v>0</v>
      </c>
      <c r="AF117" s="8">
        <v>0</v>
      </c>
      <c r="AG117" s="6">
        <v>0</v>
      </c>
      <c r="AH117" s="5">
        <v>0</v>
      </c>
      <c r="AI117" s="8">
        <v>0</v>
      </c>
      <c r="AJ117" s="6">
        <v>0</v>
      </c>
      <c r="AK117" s="5">
        <v>0</v>
      </c>
      <c r="AL117" s="8">
        <v>0</v>
      </c>
      <c r="AM117" s="6">
        <v>0</v>
      </c>
      <c r="AN117" s="5">
        <v>0</v>
      </c>
      <c r="AO117" s="8">
        <f t="shared" si="310"/>
        <v>0</v>
      </c>
      <c r="AP117" s="6"/>
      <c r="AQ117" s="5"/>
      <c r="AR117" s="8"/>
      <c r="AS117" s="6">
        <v>0</v>
      </c>
      <c r="AT117" s="5">
        <v>0</v>
      </c>
      <c r="AU117" s="8">
        <v>0</v>
      </c>
      <c r="AV117" s="6">
        <v>0</v>
      </c>
      <c r="AW117" s="5">
        <v>0</v>
      </c>
      <c r="AX117" s="8">
        <v>0</v>
      </c>
      <c r="AY117" s="6">
        <v>0</v>
      </c>
      <c r="AZ117" s="5">
        <v>0</v>
      </c>
      <c r="BA117" s="8">
        <v>0</v>
      </c>
      <c r="BB117" s="6">
        <v>0</v>
      </c>
      <c r="BC117" s="5">
        <v>0</v>
      </c>
      <c r="BD117" s="8">
        <v>0</v>
      </c>
      <c r="BE117" s="6">
        <v>0</v>
      </c>
      <c r="BF117" s="5">
        <v>0</v>
      </c>
      <c r="BG117" s="8">
        <v>0</v>
      </c>
      <c r="BH117" s="6">
        <v>0</v>
      </c>
      <c r="BI117" s="5">
        <v>0</v>
      </c>
      <c r="BJ117" s="8">
        <v>0</v>
      </c>
      <c r="BK117" s="6">
        <v>0</v>
      </c>
      <c r="BL117" s="5">
        <v>0</v>
      </c>
      <c r="BM117" s="8">
        <v>0</v>
      </c>
      <c r="BN117" s="6">
        <v>0</v>
      </c>
      <c r="BO117" s="5">
        <v>0</v>
      </c>
      <c r="BP117" s="8">
        <v>0</v>
      </c>
      <c r="BQ117" s="6">
        <v>0</v>
      </c>
      <c r="BR117" s="5">
        <v>0</v>
      </c>
      <c r="BS117" s="8">
        <v>0</v>
      </c>
      <c r="BT117" s="6">
        <v>0</v>
      </c>
      <c r="BU117" s="5">
        <v>0</v>
      </c>
      <c r="BV117" s="8">
        <v>0</v>
      </c>
      <c r="BW117" s="6">
        <v>4</v>
      </c>
      <c r="BX117" s="5">
        <v>64</v>
      </c>
      <c r="BY117" s="8">
        <f t="shared" si="317"/>
        <v>16000</v>
      </c>
      <c r="BZ117" s="6">
        <v>29</v>
      </c>
      <c r="CA117" s="5">
        <v>544</v>
      </c>
      <c r="CB117" s="8">
        <f t="shared" ref="CB117:CB121" si="319">CA117/BZ117*1000</f>
        <v>18758.62068965517</v>
      </c>
      <c r="CC117" s="6">
        <v>0</v>
      </c>
      <c r="CD117" s="5">
        <v>0</v>
      </c>
      <c r="CE117" s="8">
        <v>0</v>
      </c>
      <c r="CF117" s="6">
        <v>0</v>
      </c>
      <c r="CG117" s="5">
        <v>0</v>
      </c>
      <c r="CH117" s="8">
        <v>0</v>
      </c>
      <c r="CI117" s="6">
        <v>0</v>
      </c>
      <c r="CJ117" s="5">
        <v>0</v>
      </c>
      <c r="CK117" s="8">
        <v>0</v>
      </c>
      <c r="CL117" s="6">
        <v>0</v>
      </c>
      <c r="CM117" s="5">
        <v>0</v>
      </c>
      <c r="CN117" s="8">
        <f t="shared" si="311"/>
        <v>0</v>
      </c>
      <c r="CO117" s="6">
        <v>0</v>
      </c>
      <c r="CP117" s="5">
        <v>0</v>
      </c>
      <c r="CQ117" s="8">
        <v>0</v>
      </c>
      <c r="CR117" s="6">
        <v>0</v>
      </c>
      <c r="CS117" s="5">
        <v>0</v>
      </c>
      <c r="CT117" s="8">
        <v>0</v>
      </c>
      <c r="CU117" s="6">
        <v>0</v>
      </c>
      <c r="CV117" s="5">
        <v>0</v>
      </c>
      <c r="CW117" s="8">
        <v>0</v>
      </c>
      <c r="CX117" s="6">
        <v>0</v>
      </c>
      <c r="CY117" s="5">
        <v>0</v>
      </c>
      <c r="CZ117" s="8">
        <v>0</v>
      </c>
      <c r="DA117" s="6">
        <v>0</v>
      </c>
      <c r="DB117" s="5">
        <v>0</v>
      </c>
      <c r="DC117" s="8">
        <f t="shared" si="312"/>
        <v>0</v>
      </c>
      <c r="DD117" s="6">
        <v>0</v>
      </c>
      <c r="DE117" s="5">
        <v>0</v>
      </c>
      <c r="DF117" s="8">
        <v>0</v>
      </c>
      <c r="DG117" s="6">
        <v>0</v>
      </c>
      <c r="DH117" s="5">
        <v>0</v>
      </c>
      <c r="DI117" s="8">
        <v>0</v>
      </c>
      <c r="DJ117" s="6">
        <v>0</v>
      </c>
      <c r="DK117" s="5">
        <v>0</v>
      </c>
      <c r="DL117" s="8">
        <v>0</v>
      </c>
      <c r="DM117" s="6">
        <v>0</v>
      </c>
      <c r="DN117" s="5">
        <v>0</v>
      </c>
      <c r="DO117" s="8">
        <v>0</v>
      </c>
      <c r="DP117" s="6">
        <v>0</v>
      </c>
      <c r="DQ117" s="5">
        <v>0</v>
      </c>
      <c r="DR117" s="8">
        <v>0</v>
      </c>
      <c r="DS117" s="6">
        <v>0</v>
      </c>
      <c r="DT117" s="5">
        <v>0</v>
      </c>
      <c r="DU117" s="8">
        <v>0</v>
      </c>
      <c r="DV117" s="6">
        <v>0</v>
      </c>
      <c r="DW117" s="5">
        <v>0</v>
      </c>
      <c r="DX117" s="8">
        <v>0</v>
      </c>
      <c r="DY117" s="6">
        <v>3</v>
      </c>
      <c r="DZ117" s="5">
        <v>58</v>
      </c>
      <c r="EA117" s="8">
        <f t="shared" si="313"/>
        <v>19333.333333333332</v>
      </c>
      <c r="EB117" s="6">
        <v>626</v>
      </c>
      <c r="EC117" s="5">
        <v>7611</v>
      </c>
      <c r="ED117" s="8">
        <f t="shared" si="314"/>
        <v>12158.146964856231</v>
      </c>
      <c r="EE117" s="6">
        <f t="shared" si="315"/>
        <v>662</v>
      </c>
      <c r="EF117" s="8">
        <f t="shared" si="316"/>
        <v>8277</v>
      </c>
    </row>
    <row r="118" spans="1:136" x14ac:dyDescent="0.3">
      <c r="A118" s="41">
        <v>2012</v>
      </c>
      <c r="B118" s="42" t="s">
        <v>10</v>
      </c>
      <c r="C118" s="6">
        <v>6</v>
      </c>
      <c r="D118" s="5">
        <v>137</v>
      </c>
      <c r="E118" s="8">
        <f>D118/C118*1000</f>
        <v>22833.333333333332</v>
      </c>
      <c r="F118" s="6">
        <v>0</v>
      </c>
      <c r="G118" s="5">
        <v>0</v>
      </c>
      <c r="H118" s="8">
        <v>0</v>
      </c>
      <c r="I118" s="6">
        <v>0</v>
      </c>
      <c r="J118" s="5">
        <v>0</v>
      </c>
      <c r="K118" s="8">
        <v>0</v>
      </c>
      <c r="L118" s="6">
        <v>0</v>
      </c>
      <c r="M118" s="5">
        <v>0</v>
      </c>
      <c r="N118" s="8">
        <v>0</v>
      </c>
      <c r="O118" s="6">
        <v>0</v>
      </c>
      <c r="P118" s="5">
        <v>0</v>
      </c>
      <c r="Q118" s="8">
        <v>0</v>
      </c>
      <c r="R118" s="6">
        <v>0</v>
      </c>
      <c r="S118" s="5">
        <v>0</v>
      </c>
      <c r="T118" s="8">
        <v>0</v>
      </c>
      <c r="U118" s="6">
        <v>0</v>
      </c>
      <c r="V118" s="5">
        <v>0</v>
      </c>
      <c r="W118" s="8">
        <v>0</v>
      </c>
      <c r="X118" s="6">
        <v>0</v>
      </c>
      <c r="Y118" s="5">
        <v>0</v>
      </c>
      <c r="Z118" s="8">
        <v>0</v>
      </c>
      <c r="AA118" s="6">
        <v>0</v>
      </c>
      <c r="AB118" s="5">
        <v>0</v>
      </c>
      <c r="AC118" s="8">
        <v>0</v>
      </c>
      <c r="AD118" s="6">
        <v>0</v>
      </c>
      <c r="AE118" s="5">
        <v>0</v>
      </c>
      <c r="AF118" s="8">
        <v>0</v>
      </c>
      <c r="AG118" s="6">
        <v>0</v>
      </c>
      <c r="AH118" s="5">
        <v>0</v>
      </c>
      <c r="AI118" s="8">
        <v>0</v>
      </c>
      <c r="AJ118" s="6">
        <v>0</v>
      </c>
      <c r="AK118" s="5">
        <v>0</v>
      </c>
      <c r="AL118" s="8">
        <v>0</v>
      </c>
      <c r="AM118" s="6">
        <v>0</v>
      </c>
      <c r="AN118" s="5">
        <v>0</v>
      </c>
      <c r="AO118" s="8">
        <f t="shared" si="310"/>
        <v>0</v>
      </c>
      <c r="AP118" s="6"/>
      <c r="AQ118" s="5"/>
      <c r="AR118" s="8"/>
      <c r="AS118" s="6">
        <v>0</v>
      </c>
      <c r="AT118" s="5">
        <v>0</v>
      </c>
      <c r="AU118" s="8">
        <v>0</v>
      </c>
      <c r="AV118" s="6">
        <v>0</v>
      </c>
      <c r="AW118" s="5">
        <v>0</v>
      </c>
      <c r="AX118" s="8">
        <v>0</v>
      </c>
      <c r="AY118" s="6">
        <v>0</v>
      </c>
      <c r="AZ118" s="5">
        <v>0</v>
      </c>
      <c r="BA118" s="8">
        <v>0</v>
      </c>
      <c r="BB118" s="6">
        <v>0</v>
      </c>
      <c r="BC118" s="5">
        <v>0</v>
      </c>
      <c r="BD118" s="8">
        <v>0</v>
      </c>
      <c r="BE118" s="6">
        <v>0</v>
      </c>
      <c r="BF118" s="5">
        <v>0</v>
      </c>
      <c r="BG118" s="8">
        <v>0</v>
      </c>
      <c r="BH118" s="6">
        <v>0</v>
      </c>
      <c r="BI118" s="5">
        <v>0</v>
      </c>
      <c r="BJ118" s="8">
        <v>0</v>
      </c>
      <c r="BK118" s="6">
        <v>0</v>
      </c>
      <c r="BL118" s="5">
        <v>0</v>
      </c>
      <c r="BM118" s="8">
        <v>0</v>
      </c>
      <c r="BN118" s="6">
        <v>0</v>
      </c>
      <c r="BO118" s="5">
        <v>0</v>
      </c>
      <c r="BP118" s="8">
        <v>0</v>
      </c>
      <c r="BQ118" s="6">
        <v>0</v>
      </c>
      <c r="BR118" s="5">
        <v>0</v>
      </c>
      <c r="BS118" s="8">
        <v>0</v>
      </c>
      <c r="BT118" s="6">
        <v>0</v>
      </c>
      <c r="BU118" s="5">
        <v>0</v>
      </c>
      <c r="BV118" s="8">
        <v>0</v>
      </c>
      <c r="BW118" s="6">
        <v>31</v>
      </c>
      <c r="BX118" s="5">
        <v>301</v>
      </c>
      <c r="BY118" s="8">
        <f t="shared" si="317"/>
        <v>9709.6774193548372</v>
      </c>
      <c r="BZ118" s="6">
        <v>69</v>
      </c>
      <c r="CA118" s="5">
        <v>1381</v>
      </c>
      <c r="CB118" s="8">
        <f t="shared" si="319"/>
        <v>20014.492753623188</v>
      </c>
      <c r="CC118" s="6">
        <v>0</v>
      </c>
      <c r="CD118" s="5">
        <v>0</v>
      </c>
      <c r="CE118" s="8">
        <v>0</v>
      </c>
      <c r="CF118" s="6">
        <v>0</v>
      </c>
      <c r="CG118" s="5">
        <v>0</v>
      </c>
      <c r="CH118" s="8">
        <v>0</v>
      </c>
      <c r="CI118" s="6">
        <v>0</v>
      </c>
      <c r="CJ118" s="5">
        <v>0</v>
      </c>
      <c r="CK118" s="8">
        <v>0</v>
      </c>
      <c r="CL118" s="6">
        <v>0</v>
      </c>
      <c r="CM118" s="5">
        <v>0</v>
      </c>
      <c r="CN118" s="8">
        <f t="shared" si="311"/>
        <v>0</v>
      </c>
      <c r="CO118" s="6">
        <v>0</v>
      </c>
      <c r="CP118" s="5">
        <v>0</v>
      </c>
      <c r="CQ118" s="8">
        <v>0</v>
      </c>
      <c r="CR118" s="6">
        <v>0</v>
      </c>
      <c r="CS118" s="5">
        <v>0</v>
      </c>
      <c r="CT118" s="8">
        <v>0</v>
      </c>
      <c r="CU118" s="6">
        <v>0</v>
      </c>
      <c r="CV118" s="5">
        <v>0</v>
      </c>
      <c r="CW118" s="8">
        <v>0</v>
      </c>
      <c r="CX118" s="6">
        <v>0</v>
      </c>
      <c r="CY118" s="5">
        <v>0</v>
      </c>
      <c r="CZ118" s="8">
        <v>0</v>
      </c>
      <c r="DA118" s="6">
        <v>0</v>
      </c>
      <c r="DB118" s="5">
        <v>0</v>
      </c>
      <c r="DC118" s="8">
        <f t="shared" si="312"/>
        <v>0</v>
      </c>
      <c r="DD118" s="6">
        <v>0</v>
      </c>
      <c r="DE118" s="5">
        <v>0</v>
      </c>
      <c r="DF118" s="8">
        <v>0</v>
      </c>
      <c r="DG118" s="6">
        <v>0</v>
      </c>
      <c r="DH118" s="5">
        <v>0</v>
      </c>
      <c r="DI118" s="8">
        <v>0</v>
      </c>
      <c r="DJ118" s="6">
        <v>0</v>
      </c>
      <c r="DK118" s="5">
        <v>0</v>
      </c>
      <c r="DL118" s="8">
        <v>0</v>
      </c>
      <c r="DM118" s="6">
        <v>0</v>
      </c>
      <c r="DN118" s="5">
        <v>0</v>
      </c>
      <c r="DO118" s="8">
        <v>0</v>
      </c>
      <c r="DP118" s="6">
        <v>0</v>
      </c>
      <c r="DQ118" s="5">
        <v>0</v>
      </c>
      <c r="DR118" s="8">
        <v>0</v>
      </c>
      <c r="DS118" s="6">
        <v>0</v>
      </c>
      <c r="DT118" s="5">
        <v>0</v>
      </c>
      <c r="DU118" s="8">
        <v>0</v>
      </c>
      <c r="DV118" s="6">
        <v>0</v>
      </c>
      <c r="DW118" s="5">
        <v>0</v>
      </c>
      <c r="DX118" s="8">
        <v>0</v>
      </c>
      <c r="DY118" s="6">
        <v>2</v>
      </c>
      <c r="DZ118" s="5">
        <v>42</v>
      </c>
      <c r="EA118" s="8">
        <f>DZ118/DY118*1000</f>
        <v>21000</v>
      </c>
      <c r="EB118" s="6">
        <v>656</v>
      </c>
      <c r="EC118" s="5">
        <v>3233</v>
      </c>
      <c r="ED118" s="8">
        <f t="shared" si="314"/>
        <v>4928.3536585365855</v>
      </c>
      <c r="EE118" s="6">
        <f t="shared" si="315"/>
        <v>764</v>
      </c>
      <c r="EF118" s="8">
        <f t="shared" si="316"/>
        <v>5094</v>
      </c>
    </row>
    <row r="119" spans="1:136" x14ac:dyDescent="0.3">
      <c r="A119" s="41">
        <v>2012</v>
      </c>
      <c r="B119" s="42" t="s">
        <v>11</v>
      </c>
      <c r="C119" s="6">
        <v>0</v>
      </c>
      <c r="D119" s="5">
        <v>0</v>
      </c>
      <c r="E119" s="8">
        <v>0</v>
      </c>
      <c r="F119" s="6">
        <v>0</v>
      </c>
      <c r="G119" s="5">
        <v>0</v>
      </c>
      <c r="H119" s="8">
        <v>0</v>
      </c>
      <c r="I119" s="6">
        <v>0</v>
      </c>
      <c r="J119" s="5">
        <v>0</v>
      </c>
      <c r="K119" s="8">
        <v>0</v>
      </c>
      <c r="L119" s="6">
        <v>0</v>
      </c>
      <c r="M119" s="5">
        <v>0</v>
      </c>
      <c r="N119" s="8">
        <v>0</v>
      </c>
      <c r="O119" s="6">
        <v>1</v>
      </c>
      <c r="P119" s="5">
        <v>81</v>
      </c>
      <c r="Q119" s="8">
        <f t="shared" ref="Q119" si="320">P119/O119*1000</f>
        <v>81000</v>
      </c>
      <c r="R119" s="6">
        <v>0</v>
      </c>
      <c r="S119" s="5">
        <v>0</v>
      </c>
      <c r="T119" s="8">
        <v>0</v>
      </c>
      <c r="U119" s="6">
        <v>0</v>
      </c>
      <c r="V119" s="5">
        <v>0</v>
      </c>
      <c r="W119" s="8">
        <v>0</v>
      </c>
      <c r="X119" s="6">
        <v>0</v>
      </c>
      <c r="Y119" s="5">
        <v>0</v>
      </c>
      <c r="Z119" s="8">
        <v>0</v>
      </c>
      <c r="AA119" s="6">
        <v>0</v>
      </c>
      <c r="AB119" s="5">
        <v>0</v>
      </c>
      <c r="AC119" s="8">
        <v>0</v>
      </c>
      <c r="AD119" s="6">
        <v>0</v>
      </c>
      <c r="AE119" s="5">
        <v>0</v>
      </c>
      <c r="AF119" s="8">
        <v>0</v>
      </c>
      <c r="AG119" s="6">
        <v>0</v>
      </c>
      <c r="AH119" s="5">
        <v>0</v>
      </c>
      <c r="AI119" s="8">
        <v>0</v>
      </c>
      <c r="AJ119" s="6">
        <v>0</v>
      </c>
      <c r="AK119" s="5">
        <v>0</v>
      </c>
      <c r="AL119" s="8">
        <v>0</v>
      </c>
      <c r="AM119" s="6">
        <v>0</v>
      </c>
      <c r="AN119" s="5">
        <v>0</v>
      </c>
      <c r="AO119" s="8">
        <f t="shared" si="310"/>
        <v>0</v>
      </c>
      <c r="AP119" s="6"/>
      <c r="AQ119" s="5"/>
      <c r="AR119" s="8"/>
      <c r="AS119" s="6">
        <v>0</v>
      </c>
      <c r="AT119" s="5">
        <v>0</v>
      </c>
      <c r="AU119" s="8">
        <v>0</v>
      </c>
      <c r="AV119" s="6">
        <v>0</v>
      </c>
      <c r="AW119" s="5">
        <v>0</v>
      </c>
      <c r="AX119" s="8">
        <v>0</v>
      </c>
      <c r="AY119" s="6">
        <v>0</v>
      </c>
      <c r="AZ119" s="5">
        <v>0</v>
      </c>
      <c r="BA119" s="8">
        <v>0</v>
      </c>
      <c r="BB119" s="6">
        <v>0</v>
      </c>
      <c r="BC119" s="5">
        <v>0</v>
      </c>
      <c r="BD119" s="8">
        <v>0</v>
      </c>
      <c r="BE119" s="6">
        <v>0</v>
      </c>
      <c r="BF119" s="5">
        <v>0</v>
      </c>
      <c r="BG119" s="8">
        <v>0</v>
      </c>
      <c r="BH119" s="6">
        <v>0</v>
      </c>
      <c r="BI119" s="5">
        <v>0</v>
      </c>
      <c r="BJ119" s="8">
        <v>0</v>
      </c>
      <c r="BK119" s="6">
        <v>0</v>
      </c>
      <c r="BL119" s="5">
        <v>0</v>
      </c>
      <c r="BM119" s="8">
        <v>0</v>
      </c>
      <c r="BN119" s="6">
        <v>0</v>
      </c>
      <c r="BO119" s="5">
        <v>0</v>
      </c>
      <c r="BP119" s="8">
        <v>0</v>
      </c>
      <c r="BQ119" s="6">
        <v>0</v>
      </c>
      <c r="BR119" s="5">
        <v>0</v>
      </c>
      <c r="BS119" s="8">
        <v>0</v>
      </c>
      <c r="BT119" s="6">
        <v>0</v>
      </c>
      <c r="BU119" s="5">
        <v>0</v>
      </c>
      <c r="BV119" s="8">
        <v>0</v>
      </c>
      <c r="BW119" s="6">
        <v>1</v>
      </c>
      <c r="BX119" s="5">
        <v>2</v>
      </c>
      <c r="BY119" s="8">
        <f t="shared" si="317"/>
        <v>2000</v>
      </c>
      <c r="BZ119" s="6">
        <v>4</v>
      </c>
      <c r="CA119" s="5">
        <v>356</v>
      </c>
      <c r="CB119" s="8">
        <f t="shared" si="319"/>
        <v>89000</v>
      </c>
      <c r="CC119" s="6">
        <v>0</v>
      </c>
      <c r="CD119" s="5">
        <v>0</v>
      </c>
      <c r="CE119" s="8">
        <v>0</v>
      </c>
      <c r="CF119" s="6">
        <v>0</v>
      </c>
      <c r="CG119" s="5">
        <v>0</v>
      </c>
      <c r="CH119" s="8">
        <v>0</v>
      </c>
      <c r="CI119" s="6">
        <v>0</v>
      </c>
      <c r="CJ119" s="5">
        <v>0</v>
      </c>
      <c r="CK119" s="8">
        <v>0</v>
      </c>
      <c r="CL119" s="6">
        <v>0</v>
      </c>
      <c r="CM119" s="5">
        <v>0</v>
      </c>
      <c r="CN119" s="8">
        <f t="shared" si="311"/>
        <v>0</v>
      </c>
      <c r="CO119" s="6">
        <v>0</v>
      </c>
      <c r="CP119" s="5">
        <v>0</v>
      </c>
      <c r="CQ119" s="8">
        <v>0</v>
      </c>
      <c r="CR119" s="6">
        <v>0</v>
      </c>
      <c r="CS119" s="5">
        <v>0</v>
      </c>
      <c r="CT119" s="8">
        <v>0</v>
      </c>
      <c r="CU119" s="6">
        <v>0</v>
      </c>
      <c r="CV119" s="5">
        <v>0</v>
      </c>
      <c r="CW119" s="8">
        <v>0</v>
      </c>
      <c r="CX119" s="6">
        <v>0</v>
      </c>
      <c r="CY119" s="5">
        <v>0</v>
      </c>
      <c r="CZ119" s="8">
        <v>0</v>
      </c>
      <c r="DA119" s="6">
        <v>0</v>
      </c>
      <c r="DB119" s="5">
        <v>0</v>
      </c>
      <c r="DC119" s="8">
        <f t="shared" si="312"/>
        <v>0</v>
      </c>
      <c r="DD119" s="6">
        <v>0</v>
      </c>
      <c r="DE119" s="5">
        <v>0</v>
      </c>
      <c r="DF119" s="8">
        <v>0</v>
      </c>
      <c r="DG119" s="6">
        <v>0</v>
      </c>
      <c r="DH119" s="5">
        <v>0</v>
      </c>
      <c r="DI119" s="8">
        <v>0</v>
      </c>
      <c r="DJ119" s="6">
        <v>0</v>
      </c>
      <c r="DK119" s="5">
        <v>0</v>
      </c>
      <c r="DL119" s="8">
        <v>0</v>
      </c>
      <c r="DM119" s="6">
        <v>0</v>
      </c>
      <c r="DN119" s="5">
        <v>0</v>
      </c>
      <c r="DO119" s="8">
        <v>0</v>
      </c>
      <c r="DP119" s="6">
        <v>0</v>
      </c>
      <c r="DQ119" s="5">
        <v>0</v>
      </c>
      <c r="DR119" s="8">
        <v>0</v>
      </c>
      <c r="DS119" s="6">
        <v>0</v>
      </c>
      <c r="DT119" s="5">
        <v>0</v>
      </c>
      <c r="DU119" s="8">
        <v>0</v>
      </c>
      <c r="DV119" s="6">
        <v>0</v>
      </c>
      <c r="DW119" s="5">
        <v>0</v>
      </c>
      <c r="DX119" s="8">
        <v>0</v>
      </c>
      <c r="DY119" s="6">
        <v>2</v>
      </c>
      <c r="DZ119" s="5">
        <v>31</v>
      </c>
      <c r="EA119" s="8">
        <f>DZ119/DY119*1000</f>
        <v>15500</v>
      </c>
      <c r="EB119" s="6">
        <v>379</v>
      </c>
      <c r="EC119" s="5">
        <v>5030</v>
      </c>
      <c r="ED119" s="8">
        <f t="shared" si="314"/>
        <v>13271.767810026386</v>
      </c>
      <c r="EE119" s="6">
        <f t="shared" si="315"/>
        <v>387</v>
      </c>
      <c r="EF119" s="8">
        <f t="shared" si="316"/>
        <v>5500</v>
      </c>
    </row>
    <row r="120" spans="1:136" x14ac:dyDescent="0.3">
      <c r="A120" s="41">
        <v>2012</v>
      </c>
      <c r="B120" s="42" t="s">
        <v>12</v>
      </c>
      <c r="C120" s="6">
        <v>0</v>
      </c>
      <c r="D120" s="5">
        <v>0</v>
      </c>
      <c r="E120" s="8">
        <v>0</v>
      </c>
      <c r="F120" s="6">
        <v>0</v>
      </c>
      <c r="G120" s="5">
        <v>0</v>
      </c>
      <c r="H120" s="8">
        <v>0</v>
      </c>
      <c r="I120" s="6">
        <v>0</v>
      </c>
      <c r="J120" s="5">
        <v>0</v>
      </c>
      <c r="K120" s="8">
        <v>0</v>
      </c>
      <c r="L120" s="6">
        <v>0</v>
      </c>
      <c r="M120" s="5">
        <v>0</v>
      </c>
      <c r="N120" s="8">
        <v>0</v>
      </c>
      <c r="O120" s="6">
        <v>0</v>
      </c>
      <c r="P120" s="5">
        <v>0</v>
      </c>
      <c r="Q120" s="8">
        <v>0</v>
      </c>
      <c r="R120" s="6">
        <v>0</v>
      </c>
      <c r="S120" s="5">
        <v>0</v>
      </c>
      <c r="T120" s="8">
        <v>0</v>
      </c>
      <c r="U120" s="6">
        <v>0</v>
      </c>
      <c r="V120" s="5">
        <v>0</v>
      </c>
      <c r="W120" s="8">
        <v>0</v>
      </c>
      <c r="X120" s="6">
        <v>0</v>
      </c>
      <c r="Y120" s="5">
        <v>0</v>
      </c>
      <c r="Z120" s="8">
        <v>0</v>
      </c>
      <c r="AA120" s="6">
        <v>0</v>
      </c>
      <c r="AB120" s="5">
        <v>0</v>
      </c>
      <c r="AC120" s="8">
        <v>0</v>
      </c>
      <c r="AD120" s="6">
        <v>0</v>
      </c>
      <c r="AE120" s="5">
        <v>0</v>
      </c>
      <c r="AF120" s="8">
        <v>0</v>
      </c>
      <c r="AG120" s="6">
        <v>0</v>
      </c>
      <c r="AH120" s="5">
        <v>0</v>
      </c>
      <c r="AI120" s="8">
        <v>0</v>
      </c>
      <c r="AJ120" s="6">
        <v>0</v>
      </c>
      <c r="AK120" s="5">
        <v>0</v>
      </c>
      <c r="AL120" s="8">
        <v>0</v>
      </c>
      <c r="AM120" s="6">
        <v>0</v>
      </c>
      <c r="AN120" s="5">
        <v>0</v>
      </c>
      <c r="AO120" s="8">
        <f t="shared" si="310"/>
        <v>0</v>
      </c>
      <c r="AP120" s="6"/>
      <c r="AQ120" s="5"/>
      <c r="AR120" s="8"/>
      <c r="AS120" s="6">
        <v>0</v>
      </c>
      <c r="AT120" s="5">
        <v>0</v>
      </c>
      <c r="AU120" s="8">
        <v>0</v>
      </c>
      <c r="AV120" s="6">
        <v>0</v>
      </c>
      <c r="AW120" s="5">
        <v>0</v>
      </c>
      <c r="AX120" s="8">
        <v>0</v>
      </c>
      <c r="AY120" s="6">
        <v>0</v>
      </c>
      <c r="AZ120" s="5">
        <v>0</v>
      </c>
      <c r="BA120" s="8">
        <v>0</v>
      </c>
      <c r="BB120" s="6">
        <v>0</v>
      </c>
      <c r="BC120" s="5">
        <v>0</v>
      </c>
      <c r="BD120" s="8">
        <v>0</v>
      </c>
      <c r="BE120" s="6">
        <v>0</v>
      </c>
      <c r="BF120" s="5">
        <v>0</v>
      </c>
      <c r="BG120" s="8">
        <v>0</v>
      </c>
      <c r="BH120" s="6">
        <v>0</v>
      </c>
      <c r="BI120" s="5">
        <v>0</v>
      </c>
      <c r="BJ120" s="8">
        <v>0</v>
      </c>
      <c r="BK120" s="6">
        <v>0</v>
      </c>
      <c r="BL120" s="5">
        <v>0</v>
      </c>
      <c r="BM120" s="8">
        <v>0</v>
      </c>
      <c r="BN120" s="6">
        <v>0</v>
      </c>
      <c r="BO120" s="5">
        <v>0</v>
      </c>
      <c r="BP120" s="8">
        <v>0</v>
      </c>
      <c r="BQ120" s="6">
        <v>0</v>
      </c>
      <c r="BR120" s="5">
        <v>0</v>
      </c>
      <c r="BS120" s="8">
        <v>0</v>
      </c>
      <c r="BT120" s="6">
        <v>0</v>
      </c>
      <c r="BU120" s="5">
        <v>0</v>
      </c>
      <c r="BV120" s="8">
        <v>0</v>
      </c>
      <c r="BW120" s="6">
        <v>4</v>
      </c>
      <c r="BX120" s="5">
        <v>57</v>
      </c>
      <c r="BY120" s="8">
        <f t="shared" si="317"/>
        <v>14250</v>
      </c>
      <c r="BZ120" s="6">
        <v>13</v>
      </c>
      <c r="CA120" s="5">
        <v>298</v>
      </c>
      <c r="CB120" s="8">
        <f t="shared" si="319"/>
        <v>22923.076923076922</v>
      </c>
      <c r="CC120" s="6">
        <v>0</v>
      </c>
      <c r="CD120" s="5">
        <v>0</v>
      </c>
      <c r="CE120" s="8">
        <v>0</v>
      </c>
      <c r="CF120" s="6">
        <v>0</v>
      </c>
      <c r="CG120" s="5">
        <v>0</v>
      </c>
      <c r="CH120" s="8">
        <v>0</v>
      </c>
      <c r="CI120" s="6">
        <v>0</v>
      </c>
      <c r="CJ120" s="5">
        <v>0</v>
      </c>
      <c r="CK120" s="8">
        <v>0</v>
      </c>
      <c r="CL120" s="6">
        <v>0</v>
      </c>
      <c r="CM120" s="5">
        <v>0</v>
      </c>
      <c r="CN120" s="8">
        <f t="shared" si="311"/>
        <v>0</v>
      </c>
      <c r="CO120" s="6">
        <v>0</v>
      </c>
      <c r="CP120" s="5">
        <v>0</v>
      </c>
      <c r="CQ120" s="8">
        <v>0</v>
      </c>
      <c r="CR120" s="6">
        <v>0</v>
      </c>
      <c r="CS120" s="5">
        <v>0</v>
      </c>
      <c r="CT120" s="8">
        <v>0</v>
      </c>
      <c r="CU120" s="6">
        <v>0</v>
      </c>
      <c r="CV120" s="5">
        <v>0</v>
      </c>
      <c r="CW120" s="8">
        <v>0</v>
      </c>
      <c r="CX120" s="6">
        <v>0</v>
      </c>
      <c r="CY120" s="5">
        <v>0</v>
      </c>
      <c r="CZ120" s="8">
        <v>0</v>
      </c>
      <c r="DA120" s="6">
        <v>0</v>
      </c>
      <c r="DB120" s="5">
        <v>0</v>
      </c>
      <c r="DC120" s="8">
        <f t="shared" si="312"/>
        <v>0</v>
      </c>
      <c r="DD120" s="6">
        <v>0</v>
      </c>
      <c r="DE120" s="5">
        <v>0</v>
      </c>
      <c r="DF120" s="8">
        <v>0</v>
      </c>
      <c r="DG120" s="6">
        <v>0</v>
      </c>
      <c r="DH120" s="5">
        <v>0</v>
      </c>
      <c r="DI120" s="8">
        <v>0</v>
      </c>
      <c r="DJ120" s="6">
        <v>0</v>
      </c>
      <c r="DK120" s="5">
        <v>0</v>
      </c>
      <c r="DL120" s="8">
        <v>0</v>
      </c>
      <c r="DM120" s="6">
        <v>0</v>
      </c>
      <c r="DN120" s="5">
        <v>0</v>
      </c>
      <c r="DO120" s="8">
        <v>0</v>
      </c>
      <c r="DP120" s="6">
        <v>0</v>
      </c>
      <c r="DQ120" s="5">
        <v>0</v>
      </c>
      <c r="DR120" s="8">
        <v>0</v>
      </c>
      <c r="DS120" s="6">
        <v>0</v>
      </c>
      <c r="DT120" s="5">
        <v>0</v>
      </c>
      <c r="DU120" s="8">
        <v>0</v>
      </c>
      <c r="DV120" s="6">
        <v>0</v>
      </c>
      <c r="DW120" s="5">
        <v>0</v>
      </c>
      <c r="DX120" s="8">
        <v>0</v>
      </c>
      <c r="DY120" s="6">
        <v>2</v>
      </c>
      <c r="DZ120" s="5">
        <v>37</v>
      </c>
      <c r="EA120" s="8">
        <f t="shared" si="313"/>
        <v>18500</v>
      </c>
      <c r="EB120" s="6">
        <v>31</v>
      </c>
      <c r="EC120" s="5">
        <v>451</v>
      </c>
      <c r="ED120" s="8">
        <f t="shared" si="314"/>
        <v>14548.387096774193</v>
      </c>
      <c r="EE120" s="6">
        <f t="shared" si="315"/>
        <v>50</v>
      </c>
      <c r="EF120" s="8">
        <f t="shared" si="316"/>
        <v>843</v>
      </c>
    </row>
    <row r="121" spans="1:136" x14ac:dyDescent="0.3">
      <c r="A121" s="41">
        <v>2012</v>
      </c>
      <c r="B121" s="42" t="s">
        <v>13</v>
      </c>
      <c r="C121" s="6">
        <v>0</v>
      </c>
      <c r="D121" s="5">
        <v>0</v>
      </c>
      <c r="E121" s="8">
        <v>0</v>
      </c>
      <c r="F121" s="6">
        <v>0</v>
      </c>
      <c r="G121" s="5">
        <v>0</v>
      </c>
      <c r="H121" s="8">
        <v>0</v>
      </c>
      <c r="I121" s="6">
        <v>0</v>
      </c>
      <c r="J121" s="5">
        <v>0</v>
      </c>
      <c r="K121" s="8">
        <v>0</v>
      </c>
      <c r="L121" s="6">
        <v>0</v>
      </c>
      <c r="M121" s="5">
        <v>0</v>
      </c>
      <c r="N121" s="8">
        <v>0</v>
      </c>
      <c r="O121" s="6">
        <v>0</v>
      </c>
      <c r="P121" s="5">
        <v>0</v>
      </c>
      <c r="Q121" s="8">
        <v>0</v>
      </c>
      <c r="R121" s="6">
        <v>0</v>
      </c>
      <c r="S121" s="5">
        <v>0</v>
      </c>
      <c r="T121" s="8">
        <v>0</v>
      </c>
      <c r="U121" s="6">
        <v>0</v>
      </c>
      <c r="V121" s="5">
        <v>0</v>
      </c>
      <c r="W121" s="8">
        <v>0</v>
      </c>
      <c r="X121" s="6">
        <v>0</v>
      </c>
      <c r="Y121" s="5">
        <v>0</v>
      </c>
      <c r="Z121" s="8">
        <v>0</v>
      </c>
      <c r="AA121" s="6">
        <v>0</v>
      </c>
      <c r="AB121" s="5">
        <v>0</v>
      </c>
      <c r="AC121" s="8">
        <v>0</v>
      </c>
      <c r="AD121" s="6">
        <v>0</v>
      </c>
      <c r="AE121" s="5">
        <v>0</v>
      </c>
      <c r="AF121" s="8">
        <v>0</v>
      </c>
      <c r="AG121" s="6">
        <v>0</v>
      </c>
      <c r="AH121" s="5">
        <v>0</v>
      </c>
      <c r="AI121" s="8">
        <v>0</v>
      </c>
      <c r="AJ121" s="6">
        <v>0</v>
      </c>
      <c r="AK121" s="5">
        <v>0</v>
      </c>
      <c r="AL121" s="8">
        <v>0</v>
      </c>
      <c r="AM121" s="6">
        <v>0</v>
      </c>
      <c r="AN121" s="5">
        <v>0</v>
      </c>
      <c r="AO121" s="8">
        <f t="shared" si="310"/>
        <v>0</v>
      </c>
      <c r="AP121" s="6"/>
      <c r="AQ121" s="5"/>
      <c r="AR121" s="8"/>
      <c r="AS121" s="6">
        <v>0</v>
      </c>
      <c r="AT121" s="5">
        <v>0</v>
      </c>
      <c r="AU121" s="8">
        <v>0</v>
      </c>
      <c r="AV121" s="6">
        <v>0</v>
      </c>
      <c r="AW121" s="5">
        <v>0</v>
      </c>
      <c r="AX121" s="8">
        <v>0</v>
      </c>
      <c r="AY121" s="6">
        <v>0</v>
      </c>
      <c r="AZ121" s="5">
        <v>0</v>
      </c>
      <c r="BA121" s="8">
        <v>0</v>
      </c>
      <c r="BB121" s="6">
        <v>0</v>
      </c>
      <c r="BC121" s="5">
        <v>0</v>
      </c>
      <c r="BD121" s="8">
        <v>0</v>
      </c>
      <c r="BE121" s="6">
        <v>0</v>
      </c>
      <c r="BF121" s="5">
        <v>0</v>
      </c>
      <c r="BG121" s="8">
        <v>0</v>
      </c>
      <c r="BH121" s="6">
        <v>0</v>
      </c>
      <c r="BI121" s="5">
        <v>0</v>
      </c>
      <c r="BJ121" s="8">
        <v>0</v>
      </c>
      <c r="BK121" s="6">
        <v>0</v>
      </c>
      <c r="BL121" s="5">
        <v>0</v>
      </c>
      <c r="BM121" s="8">
        <v>0</v>
      </c>
      <c r="BN121" s="6">
        <v>0</v>
      </c>
      <c r="BO121" s="5">
        <v>0</v>
      </c>
      <c r="BP121" s="8">
        <v>0</v>
      </c>
      <c r="BQ121" s="6">
        <v>0</v>
      </c>
      <c r="BR121" s="5">
        <v>0</v>
      </c>
      <c r="BS121" s="8">
        <v>0</v>
      </c>
      <c r="BT121" s="6">
        <v>0</v>
      </c>
      <c r="BU121" s="5">
        <v>0</v>
      </c>
      <c r="BV121" s="8">
        <v>0</v>
      </c>
      <c r="BW121" s="6">
        <v>34</v>
      </c>
      <c r="BX121" s="5">
        <v>394</v>
      </c>
      <c r="BY121" s="8">
        <f t="shared" si="317"/>
        <v>11588.235294117647</v>
      </c>
      <c r="BZ121" s="6">
        <v>49</v>
      </c>
      <c r="CA121" s="5">
        <v>1293</v>
      </c>
      <c r="CB121" s="8">
        <f t="shared" si="319"/>
        <v>26387.755102040817</v>
      </c>
      <c r="CC121" s="6">
        <v>0</v>
      </c>
      <c r="CD121" s="5">
        <v>0</v>
      </c>
      <c r="CE121" s="8">
        <v>0</v>
      </c>
      <c r="CF121" s="6">
        <v>0</v>
      </c>
      <c r="CG121" s="5">
        <v>0</v>
      </c>
      <c r="CH121" s="8">
        <v>0</v>
      </c>
      <c r="CI121" s="6">
        <v>0</v>
      </c>
      <c r="CJ121" s="5">
        <v>0</v>
      </c>
      <c r="CK121" s="8">
        <v>0</v>
      </c>
      <c r="CL121" s="6">
        <v>0</v>
      </c>
      <c r="CM121" s="5">
        <v>0</v>
      </c>
      <c r="CN121" s="8">
        <f t="shared" si="311"/>
        <v>0</v>
      </c>
      <c r="CO121" s="6">
        <v>0</v>
      </c>
      <c r="CP121" s="5">
        <v>0</v>
      </c>
      <c r="CQ121" s="8">
        <v>0</v>
      </c>
      <c r="CR121" s="6">
        <v>0</v>
      </c>
      <c r="CS121" s="5">
        <v>0</v>
      </c>
      <c r="CT121" s="8">
        <v>0</v>
      </c>
      <c r="CU121" s="6">
        <v>0</v>
      </c>
      <c r="CV121" s="5">
        <v>0</v>
      </c>
      <c r="CW121" s="8">
        <v>0</v>
      </c>
      <c r="CX121" s="6">
        <v>0</v>
      </c>
      <c r="CY121" s="5">
        <v>0</v>
      </c>
      <c r="CZ121" s="8">
        <v>0</v>
      </c>
      <c r="DA121" s="6">
        <v>0</v>
      </c>
      <c r="DB121" s="5">
        <v>0</v>
      </c>
      <c r="DC121" s="8">
        <f t="shared" si="312"/>
        <v>0</v>
      </c>
      <c r="DD121" s="6">
        <v>0</v>
      </c>
      <c r="DE121" s="5">
        <v>0</v>
      </c>
      <c r="DF121" s="8">
        <v>0</v>
      </c>
      <c r="DG121" s="6">
        <v>0</v>
      </c>
      <c r="DH121" s="5">
        <v>0</v>
      </c>
      <c r="DI121" s="8">
        <v>0</v>
      </c>
      <c r="DJ121" s="6">
        <v>0</v>
      </c>
      <c r="DK121" s="5">
        <v>0</v>
      </c>
      <c r="DL121" s="8">
        <v>0</v>
      </c>
      <c r="DM121" s="6">
        <v>0</v>
      </c>
      <c r="DN121" s="5">
        <v>0</v>
      </c>
      <c r="DO121" s="8">
        <v>0</v>
      </c>
      <c r="DP121" s="6">
        <v>0</v>
      </c>
      <c r="DQ121" s="5">
        <v>0</v>
      </c>
      <c r="DR121" s="8">
        <v>0</v>
      </c>
      <c r="DS121" s="6">
        <v>0</v>
      </c>
      <c r="DT121" s="5">
        <v>0</v>
      </c>
      <c r="DU121" s="8">
        <v>0</v>
      </c>
      <c r="DV121" s="6">
        <v>0</v>
      </c>
      <c r="DW121" s="5">
        <v>0</v>
      </c>
      <c r="DX121" s="8">
        <v>0</v>
      </c>
      <c r="DY121" s="6">
        <v>0</v>
      </c>
      <c r="DZ121" s="5">
        <v>0</v>
      </c>
      <c r="EA121" s="8">
        <v>0</v>
      </c>
      <c r="EB121" s="6">
        <v>209</v>
      </c>
      <c r="EC121" s="5">
        <v>2902</v>
      </c>
      <c r="ED121" s="8">
        <f t="shared" si="314"/>
        <v>13885.167464114833</v>
      </c>
      <c r="EE121" s="6">
        <f t="shared" si="315"/>
        <v>292</v>
      </c>
      <c r="EF121" s="8">
        <f t="shared" si="316"/>
        <v>4589</v>
      </c>
    </row>
    <row r="122" spans="1:136" ht="15" thickBot="1" x14ac:dyDescent="0.35">
      <c r="A122" s="48"/>
      <c r="B122" s="49" t="s">
        <v>14</v>
      </c>
      <c r="C122" s="35">
        <f>SUM(C110:C121)</f>
        <v>72</v>
      </c>
      <c r="D122" s="34">
        <f>SUM(D110:D121)</f>
        <v>1037</v>
      </c>
      <c r="E122" s="36"/>
      <c r="F122" s="35">
        <f>SUM(F110:F121)</f>
        <v>0</v>
      </c>
      <c r="G122" s="34">
        <f>SUM(G110:G121)</f>
        <v>0</v>
      </c>
      <c r="H122" s="36"/>
      <c r="I122" s="35">
        <f>SUM(I110:I121)</f>
        <v>0</v>
      </c>
      <c r="J122" s="34">
        <f>SUM(J110:J121)</f>
        <v>0</v>
      </c>
      <c r="K122" s="36"/>
      <c r="L122" s="35">
        <f>SUM(L110:L121)</f>
        <v>44</v>
      </c>
      <c r="M122" s="34">
        <f>SUM(M110:M121)</f>
        <v>133</v>
      </c>
      <c r="N122" s="36"/>
      <c r="O122" s="35">
        <f>SUM(O110:O121)</f>
        <v>1</v>
      </c>
      <c r="P122" s="34">
        <f>SUM(P110:P121)</f>
        <v>81</v>
      </c>
      <c r="Q122" s="36"/>
      <c r="R122" s="35">
        <f>SUM(R110:R121)</f>
        <v>0</v>
      </c>
      <c r="S122" s="34">
        <f>SUM(S110:S121)</f>
        <v>0</v>
      </c>
      <c r="T122" s="36"/>
      <c r="U122" s="35">
        <f>SUM(U110:U121)</f>
        <v>0</v>
      </c>
      <c r="V122" s="34">
        <f>SUM(V110:V121)</f>
        <v>0</v>
      </c>
      <c r="W122" s="36"/>
      <c r="X122" s="35">
        <f>SUM(X110:X121)</f>
        <v>0</v>
      </c>
      <c r="Y122" s="34">
        <f>SUM(Y110:Y121)</f>
        <v>0</v>
      </c>
      <c r="Z122" s="36"/>
      <c r="AA122" s="35">
        <f t="shared" ref="AA122:AB122" si="321">SUM(AA110:AA121)</f>
        <v>0</v>
      </c>
      <c r="AB122" s="34">
        <f t="shared" si="321"/>
        <v>0</v>
      </c>
      <c r="AC122" s="36"/>
      <c r="AD122" s="35">
        <f>SUM(AD110:AD121)</f>
        <v>0</v>
      </c>
      <c r="AE122" s="34">
        <f>SUM(AE110:AE121)</f>
        <v>0</v>
      </c>
      <c r="AF122" s="36"/>
      <c r="AG122" s="35">
        <f>SUM(AG110:AG121)</f>
        <v>0</v>
      </c>
      <c r="AH122" s="34">
        <f>SUM(AH110:AH121)</f>
        <v>0</v>
      </c>
      <c r="AI122" s="36"/>
      <c r="AJ122" s="35">
        <f>SUM(AJ110:AJ121)</f>
        <v>0</v>
      </c>
      <c r="AK122" s="34">
        <f>SUM(AK110:AK121)</f>
        <v>0</v>
      </c>
      <c r="AL122" s="36"/>
      <c r="AM122" s="35">
        <f t="shared" ref="AM122:AN122" si="322">SUM(AM110:AM121)</f>
        <v>0</v>
      </c>
      <c r="AN122" s="34">
        <f t="shared" si="322"/>
        <v>0</v>
      </c>
      <c r="AO122" s="36"/>
      <c r="AP122" s="35"/>
      <c r="AQ122" s="34"/>
      <c r="AR122" s="36"/>
      <c r="AS122" s="35">
        <f>SUM(AS110:AS121)</f>
        <v>0</v>
      </c>
      <c r="AT122" s="34">
        <f>SUM(AT110:AT121)</f>
        <v>0</v>
      </c>
      <c r="AU122" s="36"/>
      <c r="AV122" s="35">
        <f>SUM(AV110:AV121)</f>
        <v>0</v>
      </c>
      <c r="AW122" s="34">
        <f>SUM(AW110:AW121)</f>
        <v>0</v>
      </c>
      <c r="AX122" s="36"/>
      <c r="AY122" s="35">
        <f>SUM(AY110:AY121)</f>
        <v>0</v>
      </c>
      <c r="AZ122" s="34">
        <f>SUM(AZ110:AZ121)</f>
        <v>0</v>
      </c>
      <c r="BA122" s="36"/>
      <c r="BB122" s="35">
        <f>SUM(BB110:BB121)</f>
        <v>0</v>
      </c>
      <c r="BC122" s="34">
        <f>SUM(BC110:BC121)</f>
        <v>0</v>
      </c>
      <c r="BD122" s="36"/>
      <c r="BE122" s="35">
        <f>SUM(BE110:BE121)</f>
        <v>0</v>
      </c>
      <c r="BF122" s="34">
        <f>SUM(BF110:BF121)</f>
        <v>0</v>
      </c>
      <c r="BG122" s="36"/>
      <c r="BH122" s="35">
        <f>SUM(BH110:BH121)</f>
        <v>0</v>
      </c>
      <c r="BI122" s="34">
        <f>SUM(BI110:BI121)</f>
        <v>0</v>
      </c>
      <c r="BJ122" s="36"/>
      <c r="BK122" s="35">
        <f t="shared" ref="BK122:BL122" si="323">SUM(BK110:BK121)</f>
        <v>0</v>
      </c>
      <c r="BL122" s="34">
        <f t="shared" si="323"/>
        <v>0</v>
      </c>
      <c r="BM122" s="36"/>
      <c r="BN122" s="35">
        <f t="shared" ref="BN122:BO122" si="324">SUM(BN110:BN121)</f>
        <v>0</v>
      </c>
      <c r="BO122" s="34">
        <f t="shared" si="324"/>
        <v>0</v>
      </c>
      <c r="BP122" s="36"/>
      <c r="BQ122" s="35">
        <f t="shared" ref="BQ122:BR122" si="325">SUM(BQ110:BQ121)</f>
        <v>0</v>
      </c>
      <c r="BR122" s="34">
        <f t="shared" si="325"/>
        <v>0</v>
      </c>
      <c r="BS122" s="36"/>
      <c r="BT122" s="35">
        <f t="shared" ref="BT122:BU122" si="326">SUM(BT110:BT121)</f>
        <v>0</v>
      </c>
      <c r="BU122" s="34">
        <f t="shared" si="326"/>
        <v>0</v>
      </c>
      <c r="BV122" s="36"/>
      <c r="BW122" s="35">
        <f t="shared" ref="BW122:BX122" si="327">SUM(BW110:BW121)</f>
        <v>83</v>
      </c>
      <c r="BX122" s="34">
        <f t="shared" si="327"/>
        <v>941</v>
      </c>
      <c r="BY122" s="36"/>
      <c r="BZ122" s="35">
        <f t="shared" ref="BZ122:CA122" si="328">SUM(BZ110:BZ121)</f>
        <v>164</v>
      </c>
      <c r="CA122" s="34">
        <f t="shared" si="328"/>
        <v>3872</v>
      </c>
      <c r="CB122" s="36"/>
      <c r="CC122" s="35">
        <f t="shared" ref="CC122:CD122" si="329">SUM(CC110:CC121)</f>
        <v>0</v>
      </c>
      <c r="CD122" s="34">
        <f t="shared" si="329"/>
        <v>0</v>
      </c>
      <c r="CE122" s="36"/>
      <c r="CF122" s="35">
        <f t="shared" ref="CF122:CG122" si="330">SUM(CF110:CF121)</f>
        <v>0</v>
      </c>
      <c r="CG122" s="34">
        <f t="shared" si="330"/>
        <v>0</v>
      </c>
      <c r="CH122" s="36"/>
      <c r="CI122" s="35">
        <f t="shared" ref="CI122:CJ122" si="331">SUM(CI110:CI121)</f>
        <v>0</v>
      </c>
      <c r="CJ122" s="34">
        <f t="shared" si="331"/>
        <v>0</v>
      </c>
      <c r="CK122" s="36"/>
      <c r="CL122" s="35">
        <f t="shared" ref="CL122:CM122" si="332">SUM(CL110:CL121)</f>
        <v>0</v>
      </c>
      <c r="CM122" s="34">
        <f t="shared" si="332"/>
        <v>0</v>
      </c>
      <c r="CN122" s="36"/>
      <c r="CO122" s="35">
        <f t="shared" ref="CO122:CP122" si="333">SUM(CO110:CO121)</f>
        <v>0</v>
      </c>
      <c r="CP122" s="34">
        <f t="shared" si="333"/>
        <v>0</v>
      </c>
      <c r="CQ122" s="36"/>
      <c r="CR122" s="35">
        <f t="shared" ref="CR122:CS122" si="334">SUM(CR110:CR121)</f>
        <v>0</v>
      </c>
      <c r="CS122" s="34">
        <f t="shared" si="334"/>
        <v>0</v>
      </c>
      <c r="CT122" s="36"/>
      <c r="CU122" s="35">
        <f t="shared" ref="CU122:CV122" si="335">SUM(CU110:CU121)</f>
        <v>0</v>
      </c>
      <c r="CV122" s="34">
        <f t="shared" si="335"/>
        <v>0</v>
      </c>
      <c r="CW122" s="36"/>
      <c r="CX122" s="35">
        <f t="shared" ref="CX122:CY122" si="336">SUM(CX110:CX121)</f>
        <v>0</v>
      </c>
      <c r="CY122" s="34">
        <f t="shared" si="336"/>
        <v>0</v>
      </c>
      <c r="CZ122" s="36"/>
      <c r="DA122" s="35">
        <f t="shared" ref="DA122:DB122" si="337">SUM(DA110:DA121)</f>
        <v>0</v>
      </c>
      <c r="DB122" s="34">
        <f t="shared" si="337"/>
        <v>0</v>
      </c>
      <c r="DC122" s="36"/>
      <c r="DD122" s="35">
        <f t="shared" ref="DD122:DE122" si="338">SUM(DD110:DD121)</f>
        <v>0</v>
      </c>
      <c r="DE122" s="34">
        <f t="shared" si="338"/>
        <v>0</v>
      </c>
      <c r="DF122" s="36"/>
      <c r="DG122" s="35">
        <f t="shared" ref="DG122:DH122" si="339">SUM(DG110:DG121)</f>
        <v>0</v>
      </c>
      <c r="DH122" s="34">
        <f t="shared" si="339"/>
        <v>0</v>
      </c>
      <c r="DI122" s="36"/>
      <c r="DJ122" s="35">
        <f t="shared" ref="DJ122:DK122" si="340">SUM(DJ110:DJ121)</f>
        <v>0</v>
      </c>
      <c r="DK122" s="34">
        <f t="shared" si="340"/>
        <v>0</v>
      </c>
      <c r="DL122" s="36"/>
      <c r="DM122" s="35">
        <f t="shared" ref="DM122:DN122" si="341">SUM(DM110:DM121)</f>
        <v>0</v>
      </c>
      <c r="DN122" s="34">
        <f t="shared" si="341"/>
        <v>0</v>
      </c>
      <c r="DO122" s="36"/>
      <c r="DP122" s="35">
        <f t="shared" ref="DP122:DQ122" si="342">SUM(DP110:DP121)</f>
        <v>0</v>
      </c>
      <c r="DQ122" s="34">
        <f t="shared" si="342"/>
        <v>0</v>
      </c>
      <c r="DR122" s="36"/>
      <c r="DS122" s="35">
        <f t="shared" ref="DS122:DT122" si="343">SUM(DS110:DS121)</f>
        <v>0</v>
      </c>
      <c r="DT122" s="34">
        <f t="shared" si="343"/>
        <v>0</v>
      </c>
      <c r="DU122" s="36"/>
      <c r="DV122" s="35">
        <f t="shared" ref="DV122:DW122" si="344">SUM(DV110:DV121)</f>
        <v>0</v>
      </c>
      <c r="DW122" s="34">
        <f t="shared" si="344"/>
        <v>0</v>
      </c>
      <c r="DX122" s="36"/>
      <c r="DY122" s="35">
        <f t="shared" ref="DY122:DZ122" si="345">SUM(DY110:DY121)</f>
        <v>29</v>
      </c>
      <c r="DZ122" s="34">
        <f t="shared" si="345"/>
        <v>572</v>
      </c>
      <c r="EA122" s="36"/>
      <c r="EB122" s="35">
        <f t="shared" ref="EB122:EC122" si="346">SUM(EB110:EB121)</f>
        <v>6379</v>
      </c>
      <c r="EC122" s="34">
        <f t="shared" si="346"/>
        <v>73541</v>
      </c>
      <c r="ED122" s="36"/>
      <c r="EE122" s="35">
        <f>SUM(EE110:EE121)</f>
        <v>6772</v>
      </c>
      <c r="EF122" s="36">
        <f>SUM(EF110:EF121)</f>
        <v>80177</v>
      </c>
    </row>
    <row r="123" spans="1:136" x14ac:dyDescent="0.3">
      <c r="A123" s="41">
        <v>2013</v>
      </c>
      <c r="B123" s="42" t="s">
        <v>2</v>
      </c>
      <c r="C123" s="6">
        <v>0</v>
      </c>
      <c r="D123" s="5">
        <v>0</v>
      </c>
      <c r="E123" s="8">
        <v>0</v>
      </c>
      <c r="F123" s="6">
        <v>0</v>
      </c>
      <c r="G123" s="5">
        <v>0</v>
      </c>
      <c r="H123" s="8">
        <v>0</v>
      </c>
      <c r="I123" s="6">
        <v>0</v>
      </c>
      <c r="J123" s="5">
        <v>0</v>
      </c>
      <c r="K123" s="8">
        <v>0</v>
      </c>
      <c r="L123" s="6">
        <v>0</v>
      </c>
      <c r="M123" s="5">
        <v>0</v>
      </c>
      <c r="N123" s="8">
        <v>0</v>
      </c>
      <c r="O123" s="6">
        <v>0</v>
      </c>
      <c r="P123" s="5">
        <v>0</v>
      </c>
      <c r="Q123" s="8">
        <v>0</v>
      </c>
      <c r="R123" s="6">
        <v>0</v>
      </c>
      <c r="S123" s="5">
        <v>0</v>
      </c>
      <c r="T123" s="8">
        <v>0</v>
      </c>
      <c r="U123" s="6">
        <v>0</v>
      </c>
      <c r="V123" s="5">
        <v>0</v>
      </c>
      <c r="W123" s="8">
        <v>0</v>
      </c>
      <c r="X123" s="6">
        <v>0</v>
      </c>
      <c r="Y123" s="5">
        <v>0</v>
      </c>
      <c r="Z123" s="8">
        <v>0</v>
      </c>
      <c r="AA123" s="6">
        <v>0</v>
      </c>
      <c r="AB123" s="5">
        <v>0</v>
      </c>
      <c r="AC123" s="8">
        <v>0</v>
      </c>
      <c r="AD123" s="6">
        <v>0</v>
      </c>
      <c r="AE123" s="5">
        <v>0</v>
      </c>
      <c r="AF123" s="8">
        <v>0</v>
      </c>
      <c r="AG123" s="6">
        <v>0</v>
      </c>
      <c r="AH123" s="5">
        <v>0</v>
      </c>
      <c r="AI123" s="8">
        <v>0</v>
      </c>
      <c r="AJ123" s="6">
        <v>0</v>
      </c>
      <c r="AK123" s="5">
        <v>0</v>
      </c>
      <c r="AL123" s="8">
        <v>0</v>
      </c>
      <c r="AM123" s="6">
        <v>0</v>
      </c>
      <c r="AN123" s="5">
        <v>0</v>
      </c>
      <c r="AO123" s="8">
        <f t="shared" ref="AO123:AO134" si="347">IF(AM123=0,0,AN123/AM123*1000)</f>
        <v>0</v>
      </c>
      <c r="AP123" s="6"/>
      <c r="AQ123" s="5"/>
      <c r="AR123" s="8"/>
      <c r="AS123" s="6">
        <v>0</v>
      </c>
      <c r="AT123" s="5">
        <v>0</v>
      </c>
      <c r="AU123" s="8">
        <v>0</v>
      </c>
      <c r="AV123" s="6">
        <v>0</v>
      </c>
      <c r="AW123" s="5">
        <v>0</v>
      </c>
      <c r="AX123" s="8">
        <v>0</v>
      </c>
      <c r="AY123" s="6">
        <v>0</v>
      </c>
      <c r="AZ123" s="5">
        <v>0</v>
      </c>
      <c r="BA123" s="8">
        <v>0</v>
      </c>
      <c r="BB123" s="6">
        <v>0</v>
      </c>
      <c r="BC123" s="5">
        <v>0</v>
      </c>
      <c r="BD123" s="8">
        <v>0</v>
      </c>
      <c r="BE123" s="6">
        <v>0</v>
      </c>
      <c r="BF123" s="5">
        <v>0</v>
      </c>
      <c r="BG123" s="8">
        <v>0</v>
      </c>
      <c r="BH123" s="6">
        <v>0</v>
      </c>
      <c r="BI123" s="5">
        <v>0</v>
      </c>
      <c r="BJ123" s="8">
        <v>0</v>
      </c>
      <c r="BK123" s="6">
        <v>0</v>
      </c>
      <c r="BL123" s="5">
        <v>0</v>
      </c>
      <c r="BM123" s="8">
        <v>0</v>
      </c>
      <c r="BN123" s="6">
        <v>0</v>
      </c>
      <c r="BO123" s="5">
        <v>0</v>
      </c>
      <c r="BP123" s="8">
        <v>0</v>
      </c>
      <c r="BQ123" s="6">
        <v>0</v>
      </c>
      <c r="BR123" s="5">
        <v>0</v>
      </c>
      <c r="BS123" s="8">
        <v>0</v>
      </c>
      <c r="BT123" s="6">
        <v>0</v>
      </c>
      <c r="BU123" s="5">
        <v>0</v>
      </c>
      <c r="BV123" s="8">
        <v>0</v>
      </c>
      <c r="BW123" s="6">
        <v>0</v>
      </c>
      <c r="BX123" s="5">
        <v>0</v>
      </c>
      <c r="BY123" s="8">
        <v>0</v>
      </c>
      <c r="BZ123" s="6">
        <v>0</v>
      </c>
      <c r="CA123" s="5">
        <v>0</v>
      </c>
      <c r="CB123" s="8">
        <v>0</v>
      </c>
      <c r="CC123" s="6">
        <v>0</v>
      </c>
      <c r="CD123" s="5">
        <v>0</v>
      </c>
      <c r="CE123" s="8">
        <v>0</v>
      </c>
      <c r="CF123" s="6">
        <v>0</v>
      </c>
      <c r="CG123" s="5">
        <v>0</v>
      </c>
      <c r="CH123" s="8">
        <v>0</v>
      </c>
      <c r="CI123" s="6">
        <v>0</v>
      </c>
      <c r="CJ123" s="5">
        <v>0</v>
      </c>
      <c r="CK123" s="8">
        <v>0</v>
      </c>
      <c r="CL123" s="6">
        <v>0</v>
      </c>
      <c r="CM123" s="5">
        <v>0</v>
      </c>
      <c r="CN123" s="8">
        <f t="shared" ref="CN123:CN134" si="348">IF(CL123=0,0,CM123/CL123*1000)</f>
        <v>0</v>
      </c>
      <c r="CO123" s="6">
        <v>0</v>
      </c>
      <c r="CP123" s="5">
        <v>0</v>
      </c>
      <c r="CQ123" s="8">
        <v>0</v>
      </c>
      <c r="CR123" s="6">
        <v>0</v>
      </c>
      <c r="CS123" s="5">
        <v>0</v>
      </c>
      <c r="CT123" s="8">
        <v>0</v>
      </c>
      <c r="CU123" s="6">
        <v>0</v>
      </c>
      <c r="CV123" s="5">
        <v>0</v>
      </c>
      <c r="CW123" s="8">
        <v>0</v>
      </c>
      <c r="CX123" s="6">
        <v>0</v>
      </c>
      <c r="CY123" s="5">
        <v>0</v>
      </c>
      <c r="CZ123" s="8">
        <v>0</v>
      </c>
      <c r="DA123" s="6">
        <v>0</v>
      </c>
      <c r="DB123" s="5">
        <v>0</v>
      </c>
      <c r="DC123" s="8">
        <f t="shared" ref="DC123:DC134" si="349">IF(DA123=0,0,DB123/DA123*1000)</f>
        <v>0</v>
      </c>
      <c r="DD123" s="6">
        <v>0</v>
      </c>
      <c r="DE123" s="5">
        <v>0</v>
      </c>
      <c r="DF123" s="8">
        <v>0</v>
      </c>
      <c r="DG123" s="6">
        <v>0</v>
      </c>
      <c r="DH123" s="5">
        <v>0</v>
      </c>
      <c r="DI123" s="8">
        <v>0</v>
      </c>
      <c r="DJ123" s="6">
        <v>0</v>
      </c>
      <c r="DK123" s="5">
        <v>0</v>
      </c>
      <c r="DL123" s="8">
        <v>0</v>
      </c>
      <c r="DM123" s="6">
        <v>0</v>
      </c>
      <c r="DN123" s="5">
        <v>0</v>
      </c>
      <c r="DO123" s="8">
        <v>0</v>
      </c>
      <c r="DP123" s="6">
        <v>0</v>
      </c>
      <c r="DQ123" s="5">
        <v>0</v>
      </c>
      <c r="DR123" s="8">
        <v>0</v>
      </c>
      <c r="DS123" s="6">
        <v>0</v>
      </c>
      <c r="DT123" s="5">
        <v>0</v>
      </c>
      <c r="DU123" s="8">
        <v>0</v>
      </c>
      <c r="DV123" s="6">
        <v>0</v>
      </c>
      <c r="DW123" s="5">
        <v>0</v>
      </c>
      <c r="DX123" s="8">
        <v>0</v>
      </c>
      <c r="DY123" s="6">
        <v>0</v>
      </c>
      <c r="DZ123" s="5">
        <v>0</v>
      </c>
      <c r="EA123" s="8">
        <v>0</v>
      </c>
      <c r="EB123" s="6">
        <v>0</v>
      </c>
      <c r="EC123" s="5">
        <v>0</v>
      </c>
      <c r="ED123" s="8">
        <v>0</v>
      </c>
      <c r="EE123" s="6">
        <f t="shared" ref="EE123:EF130" si="350">EB123+DY123+DV123+DP123+DM123+DD123+CX123+CO123+CI123+CC123+BZ123+BW123+BT123+BQ123+BN123+BH123+BB123+AY123+AJ123+X123+O123+L123+I123+F123+C123+EG123</f>
        <v>0</v>
      </c>
      <c r="EF123" s="8">
        <f t="shared" si="350"/>
        <v>0</v>
      </c>
    </row>
    <row r="124" spans="1:136" x14ac:dyDescent="0.3">
      <c r="A124" s="41">
        <v>2013</v>
      </c>
      <c r="B124" s="42" t="s">
        <v>3</v>
      </c>
      <c r="C124" s="6">
        <v>0</v>
      </c>
      <c r="D124" s="5">
        <v>0</v>
      </c>
      <c r="E124" s="8">
        <v>0</v>
      </c>
      <c r="F124" s="6">
        <v>0</v>
      </c>
      <c r="G124" s="5">
        <v>0</v>
      </c>
      <c r="H124" s="8">
        <v>0</v>
      </c>
      <c r="I124" s="6">
        <v>0</v>
      </c>
      <c r="J124" s="5">
        <v>0</v>
      </c>
      <c r="K124" s="8">
        <v>0</v>
      </c>
      <c r="L124" s="6">
        <v>0</v>
      </c>
      <c r="M124" s="5">
        <v>0</v>
      </c>
      <c r="N124" s="8">
        <v>0</v>
      </c>
      <c r="O124" s="6">
        <v>0</v>
      </c>
      <c r="P124" s="5">
        <v>0</v>
      </c>
      <c r="Q124" s="8">
        <v>0</v>
      </c>
      <c r="R124" s="6">
        <v>0</v>
      </c>
      <c r="S124" s="5">
        <v>0</v>
      </c>
      <c r="T124" s="8">
        <v>0</v>
      </c>
      <c r="U124" s="6">
        <v>0</v>
      </c>
      <c r="V124" s="5">
        <v>0</v>
      </c>
      <c r="W124" s="8">
        <v>0</v>
      </c>
      <c r="X124" s="6">
        <v>0</v>
      </c>
      <c r="Y124" s="5">
        <v>0</v>
      </c>
      <c r="Z124" s="8">
        <v>0</v>
      </c>
      <c r="AA124" s="6">
        <v>0</v>
      </c>
      <c r="AB124" s="5">
        <v>0</v>
      </c>
      <c r="AC124" s="8">
        <v>0</v>
      </c>
      <c r="AD124" s="6">
        <v>0</v>
      </c>
      <c r="AE124" s="5">
        <v>0</v>
      </c>
      <c r="AF124" s="8">
        <v>0</v>
      </c>
      <c r="AG124" s="6">
        <v>0</v>
      </c>
      <c r="AH124" s="5">
        <v>0</v>
      </c>
      <c r="AI124" s="8">
        <v>0</v>
      </c>
      <c r="AJ124" s="6">
        <v>0</v>
      </c>
      <c r="AK124" s="5">
        <v>0</v>
      </c>
      <c r="AL124" s="8">
        <v>0</v>
      </c>
      <c r="AM124" s="6">
        <v>0</v>
      </c>
      <c r="AN124" s="5">
        <v>0</v>
      </c>
      <c r="AO124" s="8">
        <f t="shared" si="347"/>
        <v>0</v>
      </c>
      <c r="AP124" s="6"/>
      <c r="AQ124" s="5"/>
      <c r="AR124" s="8"/>
      <c r="AS124" s="6">
        <v>0</v>
      </c>
      <c r="AT124" s="5">
        <v>0</v>
      </c>
      <c r="AU124" s="8">
        <v>0</v>
      </c>
      <c r="AV124" s="6">
        <v>0</v>
      </c>
      <c r="AW124" s="5">
        <v>0</v>
      </c>
      <c r="AX124" s="8">
        <v>0</v>
      </c>
      <c r="AY124" s="6">
        <v>0</v>
      </c>
      <c r="AZ124" s="5">
        <v>0</v>
      </c>
      <c r="BA124" s="8">
        <v>0</v>
      </c>
      <c r="BB124" s="6">
        <v>0</v>
      </c>
      <c r="BC124" s="5">
        <v>0</v>
      </c>
      <c r="BD124" s="8">
        <v>0</v>
      </c>
      <c r="BE124" s="6">
        <v>0</v>
      </c>
      <c r="BF124" s="5">
        <v>0</v>
      </c>
      <c r="BG124" s="8">
        <v>0</v>
      </c>
      <c r="BH124" s="6">
        <v>0</v>
      </c>
      <c r="BI124" s="5">
        <v>0</v>
      </c>
      <c r="BJ124" s="8">
        <v>0</v>
      </c>
      <c r="BK124" s="6">
        <v>0</v>
      </c>
      <c r="BL124" s="5">
        <v>0</v>
      </c>
      <c r="BM124" s="8">
        <v>0</v>
      </c>
      <c r="BN124" s="6">
        <v>0</v>
      </c>
      <c r="BO124" s="5">
        <v>0</v>
      </c>
      <c r="BP124" s="8">
        <v>0</v>
      </c>
      <c r="BQ124" s="6">
        <v>0</v>
      </c>
      <c r="BR124" s="5">
        <v>0</v>
      </c>
      <c r="BS124" s="8">
        <v>0</v>
      </c>
      <c r="BT124" s="6">
        <v>0</v>
      </c>
      <c r="BU124" s="5">
        <v>0</v>
      </c>
      <c r="BV124" s="8">
        <v>0</v>
      </c>
      <c r="BW124" s="6">
        <v>0</v>
      </c>
      <c r="BX124" s="5">
        <v>0</v>
      </c>
      <c r="BY124" s="8">
        <v>0</v>
      </c>
      <c r="BZ124" s="6">
        <v>0</v>
      </c>
      <c r="CA124" s="5">
        <v>0</v>
      </c>
      <c r="CB124" s="8">
        <v>0</v>
      </c>
      <c r="CC124" s="6">
        <v>0</v>
      </c>
      <c r="CD124" s="5">
        <v>0</v>
      </c>
      <c r="CE124" s="8">
        <v>0</v>
      </c>
      <c r="CF124" s="6">
        <v>0</v>
      </c>
      <c r="CG124" s="5">
        <v>0</v>
      </c>
      <c r="CH124" s="8">
        <v>0</v>
      </c>
      <c r="CI124" s="6">
        <v>0</v>
      </c>
      <c r="CJ124" s="5">
        <v>0</v>
      </c>
      <c r="CK124" s="8">
        <v>0</v>
      </c>
      <c r="CL124" s="6">
        <v>0</v>
      </c>
      <c r="CM124" s="5">
        <v>0</v>
      </c>
      <c r="CN124" s="8">
        <f t="shared" si="348"/>
        <v>0</v>
      </c>
      <c r="CO124" s="6">
        <v>0</v>
      </c>
      <c r="CP124" s="5">
        <v>0</v>
      </c>
      <c r="CQ124" s="8">
        <v>0</v>
      </c>
      <c r="CR124" s="6">
        <v>0</v>
      </c>
      <c r="CS124" s="5">
        <v>0</v>
      </c>
      <c r="CT124" s="8">
        <v>0</v>
      </c>
      <c r="CU124" s="6">
        <v>0</v>
      </c>
      <c r="CV124" s="5">
        <v>0</v>
      </c>
      <c r="CW124" s="8">
        <v>0</v>
      </c>
      <c r="CX124" s="6">
        <v>0</v>
      </c>
      <c r="CY124" s="5">
        <v>0</v>
      </c>
      <c r="CZ124" s="8">
        <v>0</v>
      </c>
      <c r="DA124" s="6">
        <v>0</v>
      </c>
      <c r="DB124" s="5">
        <v>0</v>
      </c>
      <c r="DC124" s="8">
        <f t="shared" si="349"/>
        <v>0</v>
      </c>
      <c r="DD124" s="6">
        <v>0</v>
      </c>
      <c r="DE124" s="5">
        <v>0</v>
      </c>
      <c r="DF124" s="8">
        <v>0</v>
      </c>
      <c r="DG124" s="6">
        <v>0</v>
      </c>
      <c r="DH124" s="5">
        <v>0</v>
      </c>
      <c r="DI124" s="8">
        <v>0</v>
      </c>
      <c r="DJ124" s="6">
        <v>0</v>
      </c>
      <c r="DK124" s="5">
        <v>0</v>
      </c>
      <c r="DL124" s="8">
        <v>0</v>
      </c>
      <c r="DM124" s="6">
        <v>0</v>
      </c>
      <c r="DN124" s="5">
        <v>0</v>
      </c>
      <c r="DO124" s="8">
        <v>0</v>
      </c>
      <c r="DP124" s="6">
        <v>0</v>
      </c>
      <c r="DQ124" s="5">
        <v>0</v>
      </c>
      <c r="DR124" s="8">
        <v>0</v>
      </c>
      <c r="DS124" s="6">
        <v>0</v>
      </c>
      <c r="DT124" s="5">
        <v>0</v>
      </c>
      <c r="DU124" s="8">
        <v>0</v>
      </c>
      <c r="DV124" s="6">
        <v>0</v>
      </c>
      <c r="DW124" s="5">
        <v>0</v>
      </c>
      <c r="DX124" s="8">
        <v>0</v>
      </c>
      <c r="DY124" s="6">
        <v>0</v>
      </c>
      <c r="DZ124" s="5">
        <v>0</v>
      </c>
      <c r="EA124" s="8">
        <v>0</v>
      </c>
      <c r="EB124" s="6">
        <v>0</v>
      </c>
      <c r="EC124" s="5">
        <v>0</v>
      </c>
      <c r="ED124" s="8">
        <v>0</v>
      </c>
      <c r="EE124" s="6">
        <f t="shared" si="350"/>
        <v>0</v>
      </c>
      <c r="EF124" s="8">
        <f t="shared" si="350"/>
        <v>0</v>
      </c>
    </row>
    <row r="125" spans="1:136" x14ac:dyDescent="0.3">
      <c r="A125" s="41">
        <v>2013</v>
      </c>
      <c r="B125" s="42" t="s">
        <v>4</v>
      </c>
      <c r="C125" s="6">
        <v>0</v>
      </c>
      <c r="D125" s="5">
        <v>0</v>
      </c>
      <c r="E125" s="8">
        <v>0</v>
      </c>
      <c r="F125" s="6">
        <v>0</v>
      </c>
      <c r="G125" s="5">
        <v>0</v>
      </c>
      <c r="H125" s="8">
        <v>0</v>
      </c>
      <c r="I125" s="6">
        <v>0</v>
      </c>
      <c r="J125" s="5">
        <v>0</v>
      </c>
      <c r="K125" s="8">
        <v>0</v>
      </c>
      <c r="L125" s="6">
        <v>0</v>
      </c>
      <c r="M125" s="5">
        <v>0</v>
      </c>
      <c r="N125" s="8">
        <v>0</v>
      </c>
      <c r="O125" s="6">
        <v>0</v>
      </c>
      <c r="P125" s="5">
        <v>0</v>
      </c>
      <c r="Q125" s="8">
        <v>0</v>
      </c>
      <c r="R125" s="6">
        <v>0</v>
      </c>
      <c r="S125" s="5">
        <v>0</v>
      </c>
      <c r="T125" s="8">
        <v>0</v>
      </c>
      <c r="U125" s="6">
        <v>0</v>
      </c>
      <c r="V125" s="5">
        <v>0</v>
      </c>
      <c r="W125" s="8">
        <v>0</v>
      </c>
      <c r="X125" s="6">
        <v>0</v>
      </c>
      <c r="Y125" s="5">
        <v>0</v>
      </c>
      <c r="Z125" s="8">
        <v>0</v>
      </c>
      <c r="AA125" s="6">
        <v>0</v>
      </c>
      <c r="AB125" s="5">
        <v>0</v>
      </c>
      <c r="AC125" s="8">
        <v>0</v>
      </c>
      <c r="AD125" s="6">
        <v>0</v>
      </c>
      <c r="AE125" s="5">
        <v>0</v>
      </c>
      <c r="AF125" s="8">
        <v>0</v>
      </c>
      <c r="AG125" s="6">
        <v>0</v>
      </c>
      <c r="AH125" s="5">
        <v>0</v>
      </c>
      <c r="AI125" s="8">
        <v>0</v>
      </c>
      <c r="AJ125" s="6">
        <v>0</v>
      </c>
      <c r="AK125" s="5">
        <v>0</v>
      </c>
      <c r="AL125" s="8">
        <v>0</v>
      </c>
      <c r="AM125" s="6">
        <v>0</v>
      </c>
      <c r="AN125" s="5">
        <v>0</v>
      </c>
      <c r="AO125" s="8">
        <f t="shared" si="347"/>
        <v>0</v>
      </c>
      <c r="AP125" s="6"/>
      <c r="AQ125" s="5"/>
      <c r="AR125" s="8"/>
      <c r="AS125" s="6">
        <v>0</v>
      </c>
      <c r="AT125" s="5">
        <v>0</v>
      </c>
      <c r="AU125" s="8">
        <v>0</v>
      </c>
      <c r="AV125" s="6">
        <v>0</v>
      </c>
      <c r="AW125" s="5">
        <v>0</v>
      </c>
      <c r="AX125" s="8">
        <v>0</v>
      </c>
      <c r="AY125" s="6">
        <v>0</v>
      </c>
      <c r="AZ125" s="5">
        <v>0</v>
      </c>
      <c r="BA125" s="8">
        <v>0</v>
      </c>
      <c r="BB125" s="6">
        <v>0</v>
      </c>
      <c r="BC125" s="5">
        <v>0</v>
      </c>
      <c r="BD125" s="8">
        <v>0</v>
      </c>
      <c r="BE125" s="6">
        <v>0</v>
      </c>
      <c r="BF125" s="5">
        <v>0</v>
      </c>
      <c r="BG125" s="8">
        <v>0</v>
      </c>
      <c r="BH125" s="6">
        <v>0</v>
      </c>
      <c r="BI125" s="5">
        <v>0</v>
      </c>
      <c r="BJ125" s="8">
        <v>0</v>
      </c>
      <c r="BK125" s="6">
        <v>0</v>
      </c>
      <c r="BL125" s="5">
        <v>0</v>
      </c>
      <c r="BM125" s="8">
        <v>0</v>
      </c>
      <c r="BN125" s="6">
        <v>0</v>
      </c>
      <c r="BO125" s="5">
        <v>0</v>
      </c>
      <c r="BP125" s="8">
        <v>0</v>
      </c>
      <c r="BQ125" s="6">
        <v>0</v>
      </c>
      <c r="BR125" s="5">
        <v>0</v>
      </c>
      <c r="BS125" s="8">
        <v>0</v>
      </c>
      <c r="BT125" s="6">
        <v>0</v>
      </c>
      <c r="BU125" s="5">
        <v>0</v>
      </c>
      <c r="BV125" s="8">
        <v>0</v>
      </c>
      <c r="BW125" s="6">
        <v>0</v>
      </c>
      <c r="BX125" s="5">
        <v>0</v>
      </c>
      <c r="BY125" s="8">
        <v>0</v>
      </c>
      <c r="BZ125" s="6">
        <v>0</v>
      </c>
      <c r="CA125" s="5">
        <v>0</v>
      </c>
      <c r="CB125" s="8">
        <v>0</v>
      </c>
      <c r="CC125" s="6">
        <v>0</v>
      </c>
      <c r="CD125" s="5">
        <v>0</v>
      </c>
      <c r="CE125" s="8">
        <v>0</v>
      </c>
      <c r="CF125" s="6">
        <v>0</v>
      </c>
      <c r="CG125" s="5">
        <v>0</v>
      </c>
      <c r="CH125" s="8">
        <v>0</v>
      </c>
      <c r="CI125" s="6">
        <v>0</v>
      </c>
      <c r="CJ125" s="5">
        <v>0</v>
      </c>
      <c r="CK125" s="8">
        <v>0</v>
      </c>
      <c r="CL125" s="6">
        <v>0</v>
      </c>
      <c r="CM125" s="5">
        <v>0</v>
      </c>
      <c r="CN125" s="8">
        <f t="shared" si="348"/>
        <v>0</v>
      </c>
      <c r="CO125" s="6">
        <v>0</v>
      </c>
      <c r="CP125" s="5">
        <v>0</v>
      </c>
      <c r="CQ125" s="8">
        <v>0</v>
      </c>
      <c r="CR125" s="6">
        <v>0</v>
      </c>
      <c r="CS125" s="5">
        <v>0</v>
      </c>
      <c r="CT125" s="8">
        <v>0</v>
      </c>
      <c r="CU125" s="6">
        <v>0</v>
      </c>
      <c r="CV125" s="5">
        <v>0</v>
      </c>
      <c r="CW125" s="8">
        <v>0</v>
      </c>
      <c r="CX125" s="6">
        <v>0</v>
      </c>
      <c r="CY125" s="5">
        <v>0</v>
      </c>
      <c r="CZ125" s="8">
        <v>0</v>
      </c>
      <c r="DA125" s="6">
        <v>0</v>
      </c>
      <c r="DB125" s="5">
        <v>0</v>
      </c>
      <c r="DC125" s="8">
        <f t="shared" si="349"/>
        <v>0</v>
      </c>
      <c r="DD125" s="6">
        <v>0</v>
      </c>
      <c r="DE125" s="5">
        <v>0</v>
      </c>
      <c r="DF125" s="8">
        <v>0</v>
      </c>
      <c r="DG125" s="6">
        <v>0</v>
      </c>
      <c r="DH125" s="5">
        <v>0</v>
      </c>
      <c r="DI125" s="8">
        <v>0</v>
      </c>
      <c r="DJ125" s="6">
        <v>0</v>
      </c>
      <c r="DK125" s="5">
        <v>0</v>
      </c>
      <c r="DL125" s="8">
        <v>0</v>
      </c>
      <c r="DM125" s="6">
        <v>0</v>
      </c>
      <c r="DN125" s="5">
        <v>0</v>
      </c>
      <c r="DO125" s="8">
        <v>0</v>
      </c>
      <c r="DP125" s="6">
        <v>0</v>
      </c>
      <c r="DQ125" s="5">
        <v>0</v>
      </c>
      <c r="DR125" s="8">
        <v>0</v>
      </c>
      <c r="DS125" s="6">
        <v>0</v>
      </c>
      <c r="DT125" s="5">
        <v>0</v>
      </c>
      <c r="DU125" s="8">
        <v>0</v>
      </c>
      <c r="DV125" s="6">
        <v>0</v>
      </c>
      <c r="DW125" s="5">
        <v>0</v>
      </c>
      <c r="DX125" s="8">
        <v>0</v>
      </c>
      <c r="DY125" s="6">
        <v>0</v>
      </c>
      <c r="DZ125" s="5">
        <v>0</v>
      </c>
      <c r="EA125" s="8">
        <v>0</v>
      </c>
      <c r="EB125" s="6">
        <v>0</v>
      </c>
      <c r="EC125" s="5">
        <v>0</v>
      </c>
      <c r="ED125" s="8">
        <v>0</v>
      </c>
      <c r="EE125" s="6">
        <f t="shared" si="350"/>
        <v>0</v>
      </c>
      <c r="EF125" s="8">
        <f t="shared" si="350"/>
        <v>0</v>
      </c>
    </row>
    <row r="126" spans="1:136" x14ac:dyDescent="0.3">
      <c r="A126" s="41">
        <v>2013</v>
      </c>
      <c r="B126" s="42" t="s">
        <v>5</v>
      </c>
      <c r="C126" s="6">
        <v>0</v>
      </c>
      <c r="D126" s="5">
        <v>0</v>
      </c>
      <c r="E126" s="8">
        <v>0</v>
      </c>
      <c r="F126" s="6">
        <v>0</v>
      </c>
      <c r="G126" s="5">
        <v>0</v>
      </c>
      <c r="H126" s="8">
        <v>0</v>
      </c>
      <c r="I126" s="6">
        <v>0</v>
      </c>
      <c r="J126" s="5">
        <v>0</v>
      </c>
      <c r="K126" s="8">
        <v>0</v>
      </c>
      <c r="L126" s="6">
        <v>0</v>
      </c>
      <c r="M126" s="5">
        <v>0</v>
      </c>
      <c r="N126" s="8">
        <v>0</v>
      </c>
      <c r="O126" s="6">
        <v>0</v>
      </c>
      <c r="P126" s="5">
        <v>0</v>
      </c>
      <c r="Q126" s="8">
        <v>0</v>
      </c>
      <c r="R126" s="6">
        <v>0</v>
      </c>
      <c r="S126" s="5">
        <v>0</v>
      </c>
      <c r="T126" s="8">
        <v>0</v>
      </c>
      <c r="U126" s="6">
        <v>0</v>
      </c>
      <c r="V126" s="5">
        <v>0</v>
      </c>
      <c r="W126" s="8">
        <v>0</v>
      </c>
      <c r="X126" s="6">
        <v>0</v>
      </c>
      <c r="Y126" s="5">
        <v>0</v>
      </c>
      <c r="Z126" s="8">
        <v>0</v>
      </c>
      <c r="AA126" s="6">
        <v>0</v>
      </c>
      <c r="AB126" s="5">
        <v>0</v>
      </c>
      <c r="AC126" s="8">
        <v>0</v>
      </c>
      <c r="AD126" s="6">
        <v>0</v>
      </c>
      <c r="AE126" s="5">
        <v>0</v>
      </c>
      <c r="AF126" s="8">
        <v>0</v>
      </c>
      <c r="AG126" s="6">
        <v>0</v>
      </c>
      <c r="AH126" s="5">
        <v>0</v>
      </c>
      <c r="AI126" s="8">
        <v>0</v>
      </c>
      <c r="AJ126" s="6">
        <v>0</v>
      </c>
      <c r="AK126" s="5">
        <v>0</v>
      </c>
      <c r="AL126" s="8">
        <v>0</v>
      </c>
      <c r="AM126" s="6">
        <v>0</v>
      </c>
      <c r="AN126" s="5">
        <v>0</v>
      </c>
      <c r="AO126" s="8">
        <f t="shared" si="347"/>
        <v>0</v>
      </c>
      <c r="AP126" s="6"/>
      <c r="AQ126" s="5"/>
      <c r="AR126" s="8"/>
      <c r="AS126" s="6">
        <v>0</v>
      </c>
      <c r="AT126" s="5">
        <v>0</v>
      </c>
      <c r="AU126" s="8">
        <v>0</v>
      </c>
      <c r="AV126" s="6">
        <v>0</v>
      </c>
      <c r="AW126" s="5">
        <v>0</v>
      </c>
      <c r="AX126" s="8">
        <v>0</v>
      </c>
      <c r="AY126" s="6">
        <v>0</v>
      </c>
      <c r="AZ126" s="5">
        <v>0</v>
      </c>
      <c r="BA126" s="8">
        <v>0</v>
      </c>
      <c r="BB126" s="6">
        <v>0</v>
      </c>
      <c r="BC126" s="5">
        <v>0</v>
      </c>
      <c r="BD126" s="8">
        <v>0</v>
      </c>
      <c r="BE126" s="6">
        <v>0</v>
      </c>
      <c r="BF126" s="5">
        <v>0</v>
      </c>
      <c r="BG126" s="8">
        <v>0</v>
      </c>
      <c r="BH126" s="6">
        <v>0</v>
      </c>
      <c r="BI126" s="5">
        <v>0</v>
      </c>
      <c r="BJ126" s="8">
        <v>0</v>
      </c>
      <c r="BK126" s="6">
        <v>0</v>
      </c>
      <c r="BL126" s="5">
        <v>0</v>
      </c>
      <c r="BM126" s="8">
        <v>0</v>
      </c>
      <c r="BN126" s="6">
        <v>0</v>
      </c>
      <c r="BO126" s="5">
        <v>0</v>
      </c>
      <c r="BP126" s="8">
        <v>0</v>
      </c>
      <c r="BQ126" s="6">
        <v>0</v>
      </c>
      <c r="BR126" s="5">
        <v>0</v>
      </c>
      <c r="BS126" s="8">
        <v>0</v>
      </c>
      <c r="BT126" s="6">
        <v>0</v>
      </c>
      <c r="BU126" s="5">
        <v>0</v>
      </c>
      <c r="BV126" s="8">
        <v>0</v>
      </c>
      <c r="BW126" s="6">
        <v>0</v>
      </c>
      <c r="BX126" s="5">
        <v>0</v>
      </c>
      <c r="BY126" s="8">
        <v>0</v>
      </c>
      <c r="BZ126" s="6">
        <v>0</v>
      </c>
      <c r="CA126" s="5">
        <v>0</v>
      </c>
      <c r="CB126" s="8">
        <v>0</v>
      </c>
      <c r="CC126" s="6">
        <v>0</v>
      </c>
      <c r="CD126" s="5">
        <v>0</v>
      </c>
      <c r="CE126" s="8">
        <v>0</v>
      </c>
      <c r="CF126" s="6">
        <v>0</v>
      </c>
      <c r="CG126" s="5">
        <v>0</v>
      </c>
      <c r="CH126" s="8">
        <v>0</v>
      </c>
      <c r="CI126" s="6">
        <v>0</v>
      </c>
      <c r="CJ126" s="5">
        <v>0</v>
      </c>
      <c r="CK126" s="8">
        <v>0</v>
      </c>
      <c r="CL126" s="6">
        <v>0</v>
      </c>
      <c r="CM126" s="5">
        <v>0</v>
      </c>
      <c r="CN126" s="8">
        <f t="shared" si="348"/>
        <v>0</v>
      </c>
      <c r="CO126" s="6">
        <v>0</v>
      </c>
      <c r="CP126" s="5">
        <v>0</v>
      </c>
      <c r="CQ126" s="8">
        <v>0</v>
      </c>
      <c r="CR126" s="6">
        <v>0</v>
      </c>
      <c r="CS126" s="5">
        <v>0</v>
      </c>
      <c r="CT126" s="8">
        <v>0</v>
      </c>
      <c r="CU126" s="6">
        <v>0</v>
      </c>
      <c r="CV126" s="5">
        <v>0</v>
      </c>
      <c r="CW126" s="8">
        <v>0</v>
      </c>
      <c r="CX126" s="6">
        <v>0</v>
      </c>
      <c r="CY126" s="5">
        <v>0</v>
      </c>
      <c r="CZ126" s="8">
        <v>0</v>
      </c>
      <c r="DA126" s="6">
        <v>0</v>
      </c>
      <c r="DB126" s="5">
        <v>0</v>
      </c>
      <c r="DC126" s="8">
        <f t="shared" si="349"/>
        <v>0</v>
      </c>
      <c r="DD126" s="6">
        <v>0</v>
      </c>
      <c r="DE126" s="5">
        <v>0</v>
      </c>
      <c r="DF126" s="8">
        <v>0</v>
      </c>
      <c r="DG126" s="6">
        <v>0</v>
      </c>
      <c r="DH126" s="5">
        <v>0</v>
      </c>
      <c r="DI126" s="8">
        <v>0</v>
      </c>
      <c r="DJ126" s="6">
        <v>0</v>
      </c>
      <c r="DK126" s="5">
        <v>0</v>
      </c>
      <c r="DL126" s="8">
        <v>0</v>
      </c>
      <c r="DM126" s="6">
        <v>0</v>
      </c>
      <c r="DN126" s="5">
        <v>0</v>
      </c>
      <c r="DO126" s="8">
        <v>0</v>
      </c>
      <c r="DP126" s="6">
        <v>0</v>
      </c>
      <c r="DQ126" s="5">
        <v>0</v>
      </c>
      <c r="DR126" s="8">
        <v>0</v>
      </c>
      <c r="DS126" s="6">
        <v>0</v>
      </c>
      <c r="DT126" s="5">
        <v>0</v>
      </c>
      <c r="DU126" s="8">
        <v>0</v>
      </c>
      <c r="DV126" s="6">
        <v>0</v>
      </c>
      <c r="DW126" s="5">
        <v>0</v>
      </c>
      <c r="DX126" s="8">
        <v>0</v>
      </c>
      <c r="DY126" s="6">
        <v>0</v>
      </c>
      <c r="DZ126" s="5">
        <v>0</v>
      </c>
      <c r="EA126" s="8">
        <v>0</v>
      </c>
      <c r="EB126" s="6">
        <v>0</v>
      </c>
      <c r="EC126" s="5">
        <v>0</v>
      </c>
      <c r="ED126" s="8">
        <v>0</v>
      </c>
      <c r="EE126" s="6">
        <f t="shared" si="350"/>
        <v>0</v>
      </c>
      <c r="EF126" s="8">
        <f t="shared" si="350"/>
        <v>0</v>
      </c>
    </row>
    <row r="127" spans="1:136" x14ac:dyDescent="0.3">
      <c r="A127" s="41">
        <v>2013</v>
      </c>
      <c r="B127" s="42" t="s">
        <v>6</v>
      </c>
      <c r="C127" s="6">
        <v>0</v>
      </c>
      <c r="D127" s="5">
        <v>0</v>
      </c>
      <c r="E127" s="8">
        <v>0</v>
      </c>
      <c r="F127" s="6">
        <v>0</v>
      </c>
      <c r="G127" s="5">
        <v>0</v>
      </c>
      <c r="H127" s="8">
        <v>0</v>
      </c>
      <c r="I127" s="6">
        <v>0</v>
      </c>
      <c r="J127" s="5">
        <v>0</v>
      </c>
      <c r="K127" s="8">
        <v>0</v>
      </c>
      <c r="L127" s="6">
        <v>0</v>
      </c>
      <c r="M127" s="5">
        <v>0</v>
      </c>
      <c r="N127" s="8">
        <v>0</v>
      </c>
      <c r="O127" s="6">
        <v>0</v>
      </c>
      <c r="P127" s="5">
        <v>0</v>
      </c>
      <c r="Q127" s="8">
        <v>0</v>
      </c>
      <c r="R127" s="6">
        <v>0</v>
      </c>
      <c r="S127" s="5">
        <v>0</v>
      </c>
      <c r="T127" s="8">
        <v>0</v>
      </c>
      <c r="U127" s="6">
        <v>0</v>
      </c>
      <c r="V127" s="5">
        <v>0</v>
      </c>
      <c r="W127" s="8">
        <v>0</v>
      </c>
      <c r="X127" s="6">
        <v>0</v>
      </c>
      <c r="Y127" s="5">
        <v>0</v>
      </c>
      <c r="Z127" s="8">
        <v>0</v>
      </c>
      <c r="AA127" s="6">
        <v>0</v>
      </c>
      <c r="AB127" s="5">
        <v>0</v>
      </c>
      <c r="AC127" s="8">
        <v>0</v>
      </c>
      <c r="AD127" s="6">
        <v>0</v>
      </c>
      <c r="AE127" s="5">
        <v>0</v>
      </c>
      <c r="AF127" s="8">
        <v>0</v>
      </c>
      <c r="AG127" s="6">
        <v>0</v>
      </c>
      <c r="AH127" s="5">
        <v>0</v>
      </c>
      <c r="AI127" s="8">
        <v>0</v>
      </c>
      <c r="AJ127" s="6">
        <v>0</v>
      </c>
      <c r="AK127" s="5">
        <v>0</v>
      </c>
      <c r="AL127" s="8">
        <v>0</v>
      </c>
      <c r="AM127" s="6">
        <v>0</v>
      </c>
      <c r="AN127" s="5">
        <v>0</v>
      </c>
      <c r="AO127" s="8">
        <f t="shared" si="347"/>
        <v>0</v>
      </c>
      <c r="AP127" s="6"/>
      <c r="AQ127" s="5"/>
      <c r="AR127" s="8"/>
      <c r="AS127" s="6">
        <v>0</v>
      </c>
      <c r="AT127" s="5">
        <v>0</v>
      </c>
      <c r="AU127" s="8">
        <v>0</v>
      </c>
      <c r="AV127" s="6">
        <v>0</v>
      </c>
      <c r="AW127" s="5">
        <v>0</v>
      </c>
      <c r="AX127" s="8">
        <v>0</v>
      </c>
      <c r="AY127" s="6">
        <v>0</v>
      </c>
      <c r="AZ127" s="5">
        <v>0</v>
      </c>
      <c r="BA127" s="8">
        <v>0</v>
      </c>
      <c r="BB127" s="6">
        <v>0</v>
      </c>
      <c r="BC127" s="5">
        <v>0</v>
      </c>
      <c r="BD127" s="8">
        <v>0</v>
      </c>
      <c r="BE127" s="6">
        <v>0</v>
      </c>
      <c r="BF127" s="5">
        <v>0</v>
      </c>
      <c r="BG127" s="8">
        <v>0</v>
      </c>
      <c r="BH127" s="6">
        <v>0</v>
      </c>
      <c r="BI127" s="5">
        <v>0</v>
      </c>
      <c r="BJ127" s="8">
        <v>0</v>
      </c>
      <c r="BK127" s="6">
        <v>0</v>
      </c>
      <c r="BL127" s="5">
        <v>0</v>
      </c>
      <c r="BM127" s="8">
        <v>0</v>
      </c>
      <c r="BN127" s="6">
        <v>0</v>
      </c>
      <c r="BO127" s="5">
        <v>0</v>
      </c>
      <c r="BP127" s="8">
        <v>0</v>
      </c>
      <c r="BQ127" s="6">
        <v>0</v>
      </c>
      <c r="BR127" s="5">
        <v>0</v>
      </c>
      <c r="BS127" s="8">
        <v>0</v>
      </c>
      <c r="BT127" s="6">
        <v>0</v>
      </c>
      <c r="BU127" s="5">
        <v>0</v>
      </c>
      <c r="BV127" s="8">
        <v>0</v>
      </c>
      <c r="BW127" s="6">
        <v>0</v>
      </c>
      <c r="BX127" s="5">
        <v>0</v>
      </c>
      <c r="BY127" s="8">
        <v>0</v>
      </c>
      <c r="BZ127" s="6">
        <v>2</v>
      </c>
      <c r="CA127" s="5">
        <v>307</v>
      </c>
      <c r="CB127" s="8">
        <f t="shared" ref="CB127" si="351">CA127/BZ127*1000</f>
        <v>153500</v>
      </c>
      <c r="CC127" s="6">
        <v>0</v>
      </c>
      <c r="CD127" s="5">
        <v>0</v>
      </c>
      <c r="CE127" s="8">
        <v>0</v>
      </c>
      <c r="CF127" s="6">
        <v>0</v>
      </c>
      <c r="CG127" s="5">
        <v>0</v>
      </c>
      <c r="CH127" s="8">
        <v>0</v>
      </c>
      <c r="CI127" s="6">
        <v>0</v>
      </c>
      <c r="CJ127" s="5">
        <v>0</v>
      </c>
      <c r="CK127" s="8">
        <v>0</v>
      </c>
      <c r="CL127" s="6">
        <v>0</v>
      </c>
      <c r="CM127" s="5">
        <v>0</v>
      </c>
      <c r="CN127" s="8">
        <f t="shared" si="348"/>
        <v>0</v>
      </c>
      <c r="CO127" s="6">
        <v>0</v>
      </c>
      <c r="CP127" s="5">
        <v>0</v>
      </c>
      <c r="CQ127" s="8">
        <v>0</v>
      </c>
      <c r="CR127" s="6">
        <v>0</v>
      </c>
      <c r="CS127" s="5">
        <v>0</v>
      </c>
      <c r="CT127" s="8">
        <v>0</v>
      </c>
      <c r="CU127" s="6">
        <v>0</v>
      </c>
      <c r="CV127" s="5">
        <v>0</v>
      </c>
      <c r="CW127" s="8">
        <v>0</v>
      </c>
      <c r="CX127" s="6">
        <v>0</v>
      </c>
      <c r="CY127" s="5">
        <v>0</v>
      </c>
      <c r="CZ127" s="8">
        <v>0</v>
      </c>
      <c r="DA127" s="6">
        <v>0</v>
      </c>
      <c r="DB127" s="5">
        <v>0</v>
      </c>
      <c r="DC127" s="8">
        <f t="shared" si="349"/>
        <v>0</v>
      </c>
      <c r="DD127" s="6">
        <v>0</v>
      </c>
      <c r="DE127" s="5">
        <v>0</v>
      </c>
      <c r="DF127" s="8">
        <v>0</v>
      </c>
      <c r="DG127" s="6">
        <v>0</v>
      </c>
      <c r="DH127" s="5">
        <v>0</v>
      </c>
      <c r="DI127" s="8">
        <v>0</v>
      </c>
      <c r="DJ127" s="6">
        <v>0</v>
      </c>
      <c r="DK127" s="5">
        <v>0</v>
      </c>
      <c r="DL127" s="8">
        <v>0</v>
      </c>
      <c r="DM127" s="6">
        <v>0</v>
      </c>
      <c r="DN127" s="5">
        <v>0</v>
      </c>
      <c r="DO127" s="8">
        <v>0</v>
      </c>
      <c r="DP127" s="6">
        <v>0</v>
      </c>
      <c r="DQ127" s="5">
        <v>0</v>
      </c>
      <c r="DR127" s="8">
        <v>0</v>
      </c>
      <c r="DS127" s="6">
        <v>0</v>
      </c>
      <c r="DT127" s="5">
        <v>0</v>
      </c>
      <c r="DU127" s="8">
        <v>0</v>
      </c>
      <c r="DV127" s="6">
        <v>0</v>
      </c>
      <c r="DW127" s="5">
        <v>0</v>
      </c>
      <c r="DX127" s="8">
        <v>0</v>
      </c>
      <c r="DY127" s="6">
        <v>0</v>
      </c>
      <c r="DZ127" s="5">
        <v>0</v>
      </c>
      <c r="EA127" s="8">
        <v>0</v>
      </c>
      <c r="EB127" s="6">
        <v>23</v>
      </c>
      <c r="EC127" s="5">
        <v>259</v>
      </c>
      <c r="ED127" s="8">
        <f t="shared" ref="ED127" si="352">EC127/EB127*1000</f>
        <v>11260.86956521739</v>
      </c>
      <c r="EE127" s="6">
        <f t="shared" si="350"/>
        <v>25</v>
      </c>
      <c r="EF127" s="8">
        <f t="shared" si="350"/>
        <v>566</v>
      </c>
    </row>
    <row r="128" spans="1:136" x14ac:dyDescent="0.3">
      <c r="A128" s="41">
        <v>2013</v>
      </c>
      <c r="B128" s="42" t="s">
        <v>7</v>
      </c>
      <c r="C128" s="6">
        <v>0</v>
      </c>
      <c r="D128" s="5">
        <v>0</v>
      </c>
      <c r="E128" s="8">
        <v>0</v>
      </c>
      <c r="F128" s="6">
        <v>0</v>
      </c>
      <c r="G128" s="5">
        <v>0</v>
      </c>
      <c r="H128" s="8">
        <v>0</v>
      </c>
      <c r="I128" s="6">
        <v>0</v>
      </c>
      <c r="J128" s="5">
        <v>0</v>
      </c>
      <c r="K128" s="8">
        <v>0</v>
      </c>
      <c r="L128" s="6">
        <v>0</v>
      </c>
      <c r="M128" s="5">
        <v>0</v>
      </c>
      <c r="N128" s="8">
        <v>0</v>
      </c>
      <c r="O128" s="6">
        <v>0</v>
      </c>
      <c r="P128" s="5">
        <v>0</v>
      </c>
      <c r="Q128" s="8">
        <v>0</v>
      </c>
      <c r="R128" s="6">
        <v>0</v>
      </c>
      <c r="S128" s="5">
        <v>0</v>
      </c>
      <c r="T128" s="8">
        <v>0</v>
      </c>
      <c r="U128" s="6">
        <v>0</v>
      </c>
      <c r="V128" s="5">
        <v>0</v>
      </c>
      <c r="W128" s="8">
        <v>0</v>
      </c>
      <c r="X128" s="6">
        <v>0</v>
      </c>
      <c r="Y128" s="5">
        <v>0</v>
      </c>
      <c r="Z128" s="8">
        <v>0</v>
      </c>
      <c r="AA128" s="6">
        <v>0</v>
      </c>
      <c r="AB128" s="5">
        <v>0</v>
      </c>
      <c r="AC128" s="8">
        <v>0</v>
      </c>
      <c r="AD128" s="6">
        <v>0</v>
      </c>
      <c r="AE128" s="5">
        <v>0</v>
      </c>
      <c r="AF128" s="8">
        <v>0</v>
      </c>
      <c r="AG128" s="6">
        <v>0</v>
      </c>
      <c r="AH128" s="5">
        <v>0</v>
      </c>
      <c r="AI128" s="8">
        <v>0</v>
      </c>
      <c r="AJ128" s="6">
        <v>0</v>
      </c>
      <c r="AK128" s="5">
        <v>0</v>
      </c>
      <c r="AL128" s="8">
        <v>0</v>
      </c>
      <c r="AM128" s="6">
        <v>0</v>
      </c>
      <c r="AN128" s="5">
        <v>0</v>
      </c>
      <c r="AO128" s="8">
        <f t="shared" si="347"/>
        <v>0</v>
      </c>
      <c r="AP128" s="6"/>
      <c r="AQ128" s="5"/>
      <c r="AR128" s="8"/>
      <c r="AS128" s="6">
        <v>0</v>
      </c>
      <c r="AT128" s="5">
        <v>0</v>
      </c>
      <c r="AU128" s="8">
        <v>0</v>
      </c>
      <c r="AV128" s="6">
        <v>0</v>
      </c>
      <c r="AW128" s="5">
        <v>0</v>
      </c>
      <c r="AX128" s="8">
        <v>0</v>
      </c>
      <c r="AY128" s="6">
        <v>0</v>
      </c>
      <c r="AZ128" s="5">
        <v>0</v>
      </c>
      <c r="BA128" s="8">
        <v>0</v>
      </c>
      <c r="BB128" s="6">
        <v>0</v>
      </c>
      <c r="BC128" s="5">
        <v>0</v>
      </c>
      <c r="BD128" s="8">
        <v>0</v>
      </c>
      <c r="BE128" s="6">
        <v>0</v>
      </c>
      <c r="BF128" s="5">
        <v>0</v>
      </c>
      <c r="BG128" s="8">
        <v>0</v>
      </c>
      <c r="BH128" s="6">
        <v>0</v>
      </c>
      <c r="BI128" s="5">
        <v>0</v>
      </c>
      <c r="BJ128" s="8">
        <v>0</v>
      </c>
      <c r="BK128" s="6">
        <v>0</v>
      </c>
      <c r="BL128" s="5">
        <v>0</v>
      </c>
      <c r="BM128" s="8">
        <v>0</v>
      </c>
      <c r="BN128" s="6">
        <v>1</v>
      </c>
      <c r="BO128" s="5">
        <v>6</v>
      </c>
      <c r="BP128" s="8">
        <f t="shared" ref="BP128:BP130" si="353">BO128/BN128*1000</f>
        <v>6000</v>
      </c>
      <c r="BQ128" s="6">
        <v>0</v>
      </c>
      <c r="BR128" s="5">
        <v>0</v>
      </c>
      <c r="BS128" s="8">
        <v>0</v>
      </c>
      <c r="BT128" s="6">
        <v>0</v>
      </c>
      <c r="BU128" s="5">
        <v>0</v>
      </c>
      <c r="BV128" s="8">
        <v>0</v>
      </c>
      <c r="BW128" s="6">
        <v>0</v>
      </c>
      <c r="BX128" s="5">
        <v>0</v>
      </c>
      <c r="BY128" s="8">
        <v>0</v>
      </c>
      <c r="BZ128" s="6">
        <v>0</v>
      </c>
      <c r="CA128" s="5">
        <v>0</v>
      </c>
      <c r="CB128" s="8">
        <v>0</v>
      </c>
      <c r="CC128" s="6">
        <v>0</v>
      </c>
      <c r="CD128" s="5">
        <v>0</v>
      </c>
      <c r="CE128" s="8">
        <v>0</v>
      </c>
      <c r="CF128" s="6">
        <v>0</v>
      </c>
      <c r="CG128" s="5">
        <v>0</v>
      </c>
      <c r="CH128" s="8">
        <v>0</v>
      </c>
      <c r="CI128" s="6">
        <v>0</v>
      </c>
      <c r="CJ128" s="5">
        <v>0</v>
      </c>
      <c r="CK128" s="8">
        <v>0</v>
      </c>
      <c r="CL128" s="6">
        <v>0</v>
      </c>
      <c r="CM128" s="5">
        <v>0</v>
      </c>
      <c r="CN128" s="8">
        <f t="shared" si="348"/>
        <v>0</v>
      </c>
      <c r="CO128" s="6">
        <v>0</v>
      </c>
      <c r="CP128" s="5">
        <v>0</v>
      </c>
      <c r="CQ128" s="8">
        <v>0</v>
      </c>
      <c r="CR128" s="6">
        <v>0</v>
      </c>
      <c r="CS128" s="5">
        <v>0</v>
      </c>
      <c r="CT128" s="8">
        <v>0</v>
      </c>
      <c r="CU128" s="6">
        <v>0</v>
      </c>
      <c r="CV128" s="5">
        <v>0</v>
      </c>
      <c r="CW128" s="8">
        <v>0</v>
      </c>
      <c r="CX128" s="6">
        <v>0</v>
      </c>
      <c r="CY128" s="5">
        <v>0</v>
      </c>
      <c r="CZ128" s="8">
        <v>0</v>
      </c>
      <c r="DA128" s="6">
        <v>0</v>
      </c>
      <c r="DB128" s="5">
        <v>0</v>
      </c>
      <c r="DC128" s="8">
        <f t="shared" si="349"/>
        <v>0</v>
      </c>
      <c r="DD128" s="6">
        <v>0</v>
      </c>
      <c r="DE128" s="5">
        <v>0</v>
      </c>
      <c r="DF128" s="8">
        <v>0</v>
      </c>
      <c r="DG128" s="6">
        <v>0</v>
      </c>
      <c r="DH128" s="5">
        <v>0</v>
      </c>
      <c r="DI128" s="8">
        <v>0</v>
      </c>
      <c r="DJ128" s="6">
        <v>0</v>
      </c>
      <c r="DK128" s="5">
        <v>0</v>
      </c>
      <c r="DL128" s="8">
        <v>0</v>
      </c>
      <c r="DM128" s="6">
        <v>0</v>
      </c>
      <c r="DN128" s="5">
        <v>0</v>
      </c>
      <c r="DO128" s="8">
        <v>0</v>
      </c>
      <c r="DP128" s="6">
        <v>0</v>
      </c>
      <c r="DQ128" s="5">
        <v>0</v>
      </c>
      <c r="DR128" s="8">
        <v>0</v>
      </c>
      <c r="DS128" s="6">
        <v>0</v>
      </c>
      <c r="DT128" s="5">
        <v>0</v>
      </c>
      <c r="DU128" s="8">
        <v>0</v>
      </c>
      <c r="DV128" s="6">
        <v>0</v>
      </c>
      <c r="DW128" s="5">
        <v>0</v>
      </c>
      <c r="DX128" s="8">
        <v>0</v>
      </c>
      <c r="DY128" s="6">
        <v>0</v>
      </c>
      <c r="DZ128" s="5">
        <v>0</v>
      </c>
      <c r="EA128" s="8">
        <v>0</v>
      </c>
      <c r="EB128" s="6">
        <v>0</v>
      </c>
      <c r="EC128" s="5">
        <v>0</v>
      </c>
      <c r="ED128" s="8">
        <v>0</v>
      </c>
      <c r="EE128" s="6">
        <f t="shared" si="350"/>
        <v>1</v>
      </c>
      <c r="EF128" s="8">
        <f t="shared" si="350"/>
        <v>6</v>
      </c>
    </row>
    <row r="129" spans="1:136" x14ac:dyDescent="0.3">
      <c r="A129" s="41">
        <v>2013</v>
      </c>
      <c r="B129" s="42" t="s">
        <v>8</v>
      </c>
      <c r="C129" s="6">
        <v>0</v>
      </c>
      <c r="D129" s="5">
        <v>0</v>
      </c>
      <c r="E129" s="8">
        <v>0</v>
      </c>
      <c r="F129" s="6">
        <v>0</v>
      </c>
      <c r="G129" s="5">
        <v>0</v>
      </c>
      <c r="H129" s="8">
        <v>0</v>
      </c>
      <c r="I129" s="6">
        <v>0</v>
      </c>
      <c r="J129" s="5">
        <v>0</v>
      </c>
      <c r="K129" s="8">
        <v>0</v>
      </c>
      <c r="L129" s="6">
        <v>0</v>
      </c>
      <c r="M129" s="5">
        <v>0</v>
      </c>
      <c r="N129" s="8">
        <v>0</v>
      </c>
      <c r="O129" s="6">
        <v>0</v>
      </c>
      <c r="P129" s="5">
        <v>0</v>
      </c>
      <c r="Q129" s="8">
        <v>0</v>
      </c>
      <c r="R129" s="6">
        <v>0</v>
      </c>
      <c r="S129" s="5">
        <v>0</v>
      </c>
      <c r="T129" s="8">
        <v>0</v>
      </c>
      <c r="U129" s="6">
        <v>0</v>
      </c>
      <c r="V129" s="5">
        <v>0</v>
      </c>
      <c r="W129" s="8">
        <v>0</v>
      </c>
      <c r="X129" s="6">
        <v>0</v>
      </c>
      <c r="Y129" s="5">
        <v>0</v>
      </c>
      <c r="Z129" s="8">
        <v>0</v>
      </c>
      <c r="AA129" s="6">
        <v>0</v>
      </c>
      <c r="AB129" s="5">
        <v>0</v>
      </c>
      <c r="AC129" s="8">
        <v>0</v>
      </c>
      <c r="AD129" s="6">
        <v>0</v>
      </c>
      <c r="AE129" s="5">
        <v>0</v>
      </c>
      <c r="AF129" s="8">
        <v>0</v>
      </c>
      <c r="AG129" s="6">
        <v>0</v>
      </c>
      <c r="AH129" s="5">
        <v>0</v>
      </c>
      <c r="AI129" s="8">
        <v>0</v>
      </c>
      <c r="AJ129" s="6">
        <v>0</v>
      </c>
      <c r="AK129" s="5">
        <v>0</v>
      </c>
      <c r="AL129" s="8">
        <v>0</v>
      </c>
      <c r="AM129" s="6">
        <v>0</v>
      </c>
      <c r="AN129" s="5">
        <v>0</v>
      </c>
      <c r="AO129" s="8">
        <f t="shared" si="347"/>
        <v>0</v>
      </c>
      <c r="AP129" s="6"/>
      <c r="AQ129" s="5"/>
      <c r="AR129" s="8"/>
      <c r="AS129" s="6">
        <v>0</v>
      </c>
      <c r="AT129" s="5">
        <v>0</v>
      </c>
      <c r="AU129" s="8">
        <v>0</v>
      </c>
      <c r="AV129" s="6">
        <v>0</v>
      </c>
      <c r="AW129" s="5">
        <v>0</v>
      </c>
      <c r="AX129" s="8">
        <v>0</v>
      </c>
      <c r="AY129" s="6">
        <v>0</v>
      </c>
      <c r="AZ129" s="5">
        <v>0</v>
      </c>
      <c r="BA129" s="8">
        <v>0</v>
      </c>
      <c r="BB129" s="6">
        <v>0</v>
      </c>
      <c r="BC129" s="5">
        <v>0</v>
      </c>
      <c r="BD129" s="8">
        <v>0</v>
      </c>
      <c r="BE129" s="6">
        <v>0</v>
      </c>
      <c r="BF129" s="5">
        <v>0</v>
      </c>
      <c r="BG129" s="8">
        <v>0</v>
      </c>
      <c r="BH129" s="6">
        <v>0</v>
      </c>
      <c r="BI129" s="5">
        <v>0</v>
      </c>
      <c r="BJ129" s="8">
        <v>0</v>
      </c>
      <c r="BK129" s="6">
        <v>0</v>
      </c>
      <c r="BL129" s="5">
        <v>0</v>
      </c>
      <c r="BM129" s="8">
        <v>0</v>
      </c>
      <c r="BN129" s="6">
        <v>0.3</v>
      </c>
      <c r="BO129" s="5">
        <v>0.96399999999999997</v>
      </c>
      <c r="BP129" s="8">
        <f t="shared" si="353"/>
        <v>3213.3333333333335</v>
      </c>
      <c r="BQ129" s="6">
        <v>0</v>
      </c>
      <c r="BR129" s="5">
        <v>0</v>
      </c>
      <c r="BS129" s="8">
        <v>0</v>
      </c>
      <c r="BT129" s="6">
        <v>0</v>
      </c>
      <c r="BU129" s="5">
        <v>0</v>
      </c>
      <c r="BV129" s="8">
        <v>0</v>
      </c>
      <c r="BW129" s="6">
        <v>0</v>
      </c>
      <c r="BX129" s="5">
        <v>0</v>
      </c>
      <c r="BY129" s="8">
        <v>0</v>
      </c>
      <c r="BZ129" s="6">
        <v>0</v>
      </c>
      <c r="CA129" s="5">
        <v>0</v>
      </c>
      <c r="CB129" s="8">
        <v>0</v>
      </c>
      <c r="CC129" s="6">
        <v>0</v>
      </c>
      <c r="CD129" s="5">
        <v>0</v>
      </c>
      <c r="CE129" s="8">
        <v>0</v>
      </c>
      <c r="CF129" s="6">
        <v>0</v>
      </c>
      <c r="CG129" s="5">
        <v>0</v>
      </c>
      <c r="CH129" s="8">
        <v>0</v>
      </c>
      <c r="CI129" s="6">
        <v>0</v>
      </c>
      <c r="CJ129" s="5">
        <v>0</v>
      </c>
      <c r="CK129" s="8">
        <v>0</v>
      </c>
      <c r="CL129" s="6">
        <v>0</v>
      </c>
      <c r="CM129" s="5">
        <v>0</v>
      </c>
      <c r="CN129" s="8">
        <f t="shared" si="348"/>
        <v>0</v>
      </c>
      <c r="CO129" s="6">
        <v>0</v>
      </c>
      <c r="CP129" s="5">
        <v>0</v>
      </c>
      <c r="CQ129" s="8">
        <v>0</v>
      </c>
      <c r="CR129" s="6">
        <v>0</v>
      </c>
      <c r="CS129" s="5">
        <v>0</v>
      </c>
      <c r="CT129" s="8">
        <v>0</v>
      </c>
      <c r="CU129" s="6">
        <v>0</v>
      </c>
      <c r="CV129" s="5">
        <v>0</v>
      </c>
      <c r="CW129" s="8">
        <v>0</v>
      </c>
      <c r="CX129" s="6">
        <v>0</v>
      </c>
      <c r="CY129" s="5">
        <v>0</v>
      </c>
      <c r="CZ129" s="8">
        <v>0</v>
      </c>
      <c r="DA129" s="6">
        <v>0</v>
      </c>
      <c r="DB129" s="5">
        <v>0</v>
      </c>
      <c r="DC129" s="8">
        <f t="shared" si="349"/>
        <v>0</v>
      </c>
      <c r="DD129" s="6">
        <v>0</v>
      </c>
      <c r="DE129" s="5">
        <v>0</v>
      </c>
      <c r="DF129" s="8">
        <v>0</v>
      </c>
      <c r="DG129" s="6">
        <v>0</v>
      </c>
      <c r="DH129" s="5">
        <v>0</v>
      </c>
      <c r="DI129" s="8">
        <v>0</v>
      </c>
      <c r="DJ129" s="6">
        <v>0</v>
      </c>
      <c r="DK129" s="5">
        <v>0</v>
      </c>
      <c r="DL129" s="8">
        <v>0</v>
      </c>
      <c r="DM129" s="6">
        <v>0</v>
      </c>
      <c r="DN129" s="5">
        <v>0</v>
      </c>
      <c r="DO129" s="8">
        <v>0</v>
      </c>
      <c r="DP129" s="6">
        <v>0</v>
      </c>
      <c r="DQ129" s="5">
        <v>0</v>
      </c>
      <c r="DR129" s="8">
        <v>0</v>
      </c>
      <c r="DS129" s="6">
        <v>0</v>
      </c>
      <c r="DT129" s="5">
        <v>0</v>
      </c>
      <c r="DU129" s="8">
        <v>0</v>
      </c>
      <c r="DV129" s="6">
        <v>0</v>
      </c>
      <c r="DW129" s="5">
        <v>0</v>
      </c>
      <c r="DX129" s="8">
        <v>0</v>
      </c>
      <c r="DY129" s="6">
        <v>0</v>
      </c>
      <c r="DZ129" s="5">
        <v>0</v>
      </c>
      <c r="EA129" s="8">
        <v>0</v>
      </c>
      <c r="EB129" s="6">
        <v>142.92400000000001</v>
      </c>
      <c r="EC129" s="5">
        <v>2011.9739999999999</v>
      </c>
      <c r="ED129" s="8">
        <f t="shared" ref="ED129:ED130" si="354">EC129/EB129*1000</f>
        <v>14077.229856427191</v>
      </c>
      <c r="EE129" s="6">
        <f t="shared" si="350"/>
        <v>143.22400000000002</v>
      </c>
      <c r="EF129" s="8">
        <f t="shared" si="350"/>
        <v>2012.9379999999999</v>
      </c>
    </row>
    <row r="130" spans="1:136" x14ac:dyDescent="0.3">
      <c r="A130" s="41">
        <v>2013</v>
      </c>
      <c r="B130" s="42" t="s">
        <v>9</v>
      </c>
      <c r="C130" s="6">
        <v>0</v>
      </c>
      <c r="D130" s="5">
        <v>0</v>
      </c>
      <c r="E130" s="8">
        <v>0</v>
      </c>
      <c r="F130" s="6">
        <v>0</v>
      </c>
      <c r="G130" s="5">
        <v>0</v>
      </c>
      <c r="H130" s="8">
        <v>0</v>
      </c>
      <c r="I130" s="6">
        <v>0</v>
      </c>
      <c r="J130" s="5">
        <v>0</v>
      </c>
      <c r="K130" s="8">
        <v>0</v>
      </c>
      <c r="L130" s="6">
        <v>0</v>
      </c>
      <c r="M130" s="5">
        <v>0</v>
      </c>
      <c r="N130" s="8">
        <v>0</v>
      </c>
      <c r="O130" s="6">
        <v>0</v>
      </c>
      <c r="P130" s="5">
        <v>0</v>
      </c>
      <c r="Q130" s="8">
        <v>0</v>
      </c>
      <c r="R130" s="6">
        <v>0</v>
      </c>
      <c r="S130" s="5">
        <v>0</v>
      </c>
      <c r="T130" s="8">
        <v>0</v>
      </c>
      <c r="U130" s="6">
        <v>0</v>
      </c>
      <c r="V130" s="5">
        <v>0</v>
      </c>
      <c r="W130" s="8">
        <v>0</v>
      </c>
      <c r="X130" s="6">
        <v>0</v>
      </c>
      <c r="Y130" s="5">
        <v>0</v>
      </c>
      <c r="Z130" s="8">
        <v>0</v>
      </c>
      <c r="AA130" s="6">
        <v>0</v>
      </c>
      <c r="AB130" s="5">
        <v>0</v>
      </c>
      <c r="AC130" s="8">
        <v>0</v>
      </c>
      <c r="AD130" s="6">
        <v>0</v>
      </c>
      <c r="AE130" s="5">
        <v>0</v>
      </c>
      <c r="AF130" s="8">
        <v>0</v>
      </c>
      <c r="AG130" s="6">
        <v>0</v>
      </c>
      <c r="AH130" s="5">
        <v>0</v>
      </c>
      <c r="AI130" s="8">
        <v>0</v>
      </c>
      <c r="AJ130" s="6">
        <v>0</v>
      </c>
      <c r="AK130" s="5">
        <v>0</v>
      </c>
      <c r="AL130" s="8">
        <v>0</v>
      </c>
      <c r="AM130" s="6">
        <v>0</v>
      </c>
      <c r="AN130" s="5">
        <v>0</v>
      </c>
      <c r="AO130" s="8">
        <f t="shared" si="347"/>
        <v>0</v>
      </c>
      <c r="AP130" s="6"/>
      <c r="AQ130" s="5"/>
      <c r="AR130" s="8"/>
      <c r="AS130" s="6">
        <v>0</v>
      </c>
      <c r="AT130" s="5">
        <v>0</v>
      </c>
      <c r="AU130" s="8">
        <v>0</v>
      </c>
      <c r="AV130" s="6">
        <v>0</v>
      </c>
      <c r="AW130" s="5">
        <v>0</v>
      </c>
      <c r="AX130" s="8">
        <v>0</v>
      </c>
      <c r="AY130" s="6">
        <v>0</v>
      </c>
      <c r="AZ130" s="5">
        <v>0</v>
      </c>
      <c r="BA130" s="8">
        <v>0</v>
      </c>
      <c r="BB130" s="6">
        <v>0</v>
      </c>
      <c r="BC130" s="5">
        <v>0</v>
      </c>
      <c r="BD130" s="8">
        <v>0</v>
      </c>
      <c r="BE130" s="6">
        <v>0</v>
      </c>
      <c r="BF130" s="5">
        <v>0</v>
      </c>
      <c r="BG130" s="8">
        <v>0</v>
      </c>
      <c r="BH130" s="6">
        <v>0</v>
      </c>
      <c r="BI130" s="5">
        <v>0</v>
      </c>
      <c r="BJ130" s="8">
        <v>0</v>
      </c>
      <c r="BK130" s="6">
        <v>0</v>
      </c>
      <c r="BL130" s="5">
        <v>0</v>
      </c>
      <c r="BM130" s="8">
        <v>0</v>
      </c>
      <c r="BN130" s="6">
        <v>0.1</v>
      </c>
      <c r="BO130" s="5">
        <v>5</v>
      </c>
      <c r="BP130" s="8">
        <f t="shared" si="353"/>
        <v>50000</v>
      </c>
      <c r="BQ130" s="6">
        <v>0</v>
      </c>
      <c r="BR130" s="5">
        <v>0</v>
      </c>
      <c r="BS130" s="8">
        <v>0</v>
      </c>
      <c r="BT130" s="6">
        <v>0</v>
      </c>
      <c r="BU130" s="5">
        <v>0</v>
      </c>
      <c r="BV130" s="8">
        <v>0</v>
      </c>
      <c r="BW130" s="6">
        <v>0</v>
      </c>
      <c r="BX130" s="5">
        <v>0</v>
      </c>
      <c r="BY130" s="8">
        <v>0</v>
      </c>
      <c r="BZ130" s="6">
        <v>0</v>
      </c>
      <c r="CA130" s="5">
        <v>0</v>
      </c>
      <c r="CB130" s="8">
        <v>0</v>
      </c>
      <c r="CC130" s="6">
        <v>0</v>
      </c>
      <c r="CD130" s="5">
        <v>0</v>
      </c>
      <c r="CE130" s="8">
        <v>0</v>
      </c>
      <c r="CF130" s="6">
        <v>0</v>
      </c>
      <c r="CG130" s="5">
        <v>0</v>
      </c>
      <c r="CH130" s="8">
        <v>0</v>
      </c>
      <c r="CI130" s="6">
        <v>0</v>
      </c>
      <c r="CJ130" s="5">
        <v>0</v>
      </c>
      <c r="CK130" s="8">
        <v>0</v>
      </c>
      <c r="CL130" s="6">
        <v>0</v>
      </c>
      <c r="CM130" s="5">
        <v>0</v>
      </c>
      <c r="CN130" s="8">
        <f t="shared" si="348"/>
        <v>0</v>
      </c>
      <c r="CO130" s="6">
        <v>0</v>
      </c>
      <c r="CP130" s="5">
        <v>0</v>
      </c>
      <c r="CQ130" s="8">
        <v>0</v>
      </c>
      <c r="CR130" s="6">
        <v>0</v>
      </c>
      <c r="CS130" s="5">
        <v>0</v>
      </c>
      <c r="CT130" s="8">
        <v>0</v>
      </c>
      <c r="CU130" s="6">
        <v>0</v>
      </c>
      <c r="CV130" s="5">
        <v>0</v>
      </c>
      <c r="CW130" s="8">
        <v>0</v>
      </c>
      <c r="CX130" s="6">
        <v>0</v>
      </c>
      <c r="CY130" s="5">
        <v>0</v>
      </c>
      <c r="CZ130" s="8">
        <v>0</v>
      </c>
      <c r="DA130" s="6">
        <v>0</v>
      </c>
      <c r="DB130" s="5">
        <v>0</v>
      </c>
      <c r="DC130" s="8">
        <f t="shared" si="349"/>
        <v>0</v>
      </c>
      <c r="DD130" s="6">
        <v>0</v>
      </c>
      <c r="DE130" s="5">
        <v>0</v>
      </c>
      <c r="DF130" s="8">
        <v>0</v>
      </c>
      <c r="DG130" s="6">
        <v>0</v>
      </c>
      <c r="DH130" s="5">
        <v>0</v>
      </c>
      <c r="DI130" s="8">
        <v>0</v>
      </c>
      <c r="DJ130" s="6">
        <v>0</v>
      </c>
      <c r="DK130" s="5">
        <v>0</v>
      </c>
      <c r="DL130" s="8">
        <v>0</v>
      </c>
      <c r="DM130" s="6">
        <v>0</v>
      </c>
      <c r="DN130" s="5">
        <v>0</v>
      </c>
      <c r="DO130" s="8">
        <v>0</v>
      </c>
      <c r="DP130" s="6">
        <v>0</v>
      </c>
      <c r="DQ130" s="5">
        <v>0</v>
      </c>
      <c r="DR130" s="8">
        <v>0</v>
      </c>
      <c r="DS130" s="6">
        <v>0</v>
      </c>
      <c r="DT130" s="5">
        <v>0</v>
      </c>
      <c r="DU130" s="8">
        <v>0</v>
      </c>
      <c r="DV130" s="6">
        <v>0</v>
      </c>
      <c r="DW130" s="5">
        <v>0</v>
      </c>
      <c r="DX130" s="8">
        <v>0</v>
      </c>
      <c r="DY130" s="6">
        <v>0</v>
      </c>
      <c r="DZ130" s="5">
        <v>0</v>
      </c>
      <c r="EA130" s="8">
        <v>0</v>
      </c>
      <c r="EB130" s="6">
        <v>24.768000000000001</v>
      </c>
      <c r="EC130" s="5">
        <v>366.52</v>
      </c>
      <c r="ED130" s="8">
        <f t="shared" si="354"/>
        <v>14798.126614987079</v>
      </c>
      <c r="EE130" s="6">
        <f t="shared" si="350"/>
        <v>24.868000000000002</v>
      </c>
      <c r="EF130" s="8">
        <f t="shared" si="350"/>
        <v>371.52</v>
      </c>
    </row>
    <row r="131" spans="1:136" x14ac:dyDescent="0.3">
      <c r="A131" s="41">
        <v>2013</v>
      </c>
      <c r="B131" s="42" t="s">
        <v>10</v>
      </c>
      <c r="C131" s="6">
        <v>0</v>
      </c>
      <c r="D131" s="5">
        <v>0</v>
      </c>
      <c r="E131" s="8">
        <v>0</v>
      </c>
      <c r="F131" s="6">
        <v>0</v>
      </c>
      <c r="G131" s="5">
        <v>0</v>
      </c>
      <c r="H131" s="8">
        <v>0</v>
      </c>
      <c r="I131" s="6">
        <v>0</v>
      </c>
      <c r="J131" s="5">
        <v>0</v>
      </c>
      <c r="K131" s="8">
        <v>0</v>
      </c>
      <c r="L131" s="6">
        <v>0</v>
      </c>
      <c r="M131" s="5">
        <v>0</v>
      </c>
      <c r="N131" s="8">
        <v>0</v>
      </c>
      <c r="O131" s="6">
        <v>0</v>
      </c>
      <c r="P131" s="5">
        <v>0</v>
      </c>
      <c r="Q131" s="8">
        <v>0</v>
      </c>
      <c r="R131" s="6">
        <v>0</v>
      </c>
      <c r="S131" s="5">
        <v>0</v>
      </c>
      <c r="T131" s="8">
        <v>0</v>
      </c>
      <c r="U131" s="6">
        <v>0</v>
      </c>
      <c r="V131" s="5">
        <v>0</v>
      </c>
      <c r="W131" s="8">
        <v>0</v>
      </c>
      <c r="X131" s="6">
        <v>0</v>
      </c>
      <c r="Y131" s="5">
        <v>0</v>
      </c>
      <c r="Z131" s="8">
        <v>0</v>
      </c>
      <c r="AA131" s="6">
        <v>0</v>
      </c>
      <c r="AB131" s="5">
        <v>0</v>
      </c>
      <c r="AC131" s="8">
        <v>0</v>
      </c>
      <c r="AD131" s="6">
        <v>0</v>
      </c>
      <c r="AE131" s="5">
        <v>0</v>
      </c>
      <c r="AF131" s="8">
        <v>0</v>
      </c>
      <c r="AG131" s="6">
        <v>0</v>
      </c>
      <c r="AH131" s="5">
        <v>0</v>
      </c>
      <c r="AI131" s="8">
        <v>0</v>
      </c>
      <c r="AJ131" s="6">
        <v>0</v>
      </c>
      <c r="AK131" s="5">
        <v>0</v>
      </c>
      <c r="AL131" s="8">
        <v>0</v>
      </c>
      <c r="AM131" s="6">
        <v>0</v>
      </c>
      <c r="AN131" s="5">
        <v>0</v>
      </c>
      <c r="AO131" s="8">
        <f t="shared" si="347"/>
        <v>0</v>
      </c>
      <c r="AP131" s="6"/>
      <c r="AQ131" s="5"/>
      <c r="AR131" s="8"/>
      <c r="AS131" s="6">
        <v>0</v>
      </c>
      <c r="AT131" s="5">
        <v>0</v>
      </c>
      <c r="AU131" s="8">
        <v>0</v>
      </c>
      <c r="AV131" s="6">
        <v>0</v>
      </c>
      <c r="AW131" s="5">
        <v>0</v>
      </c>
      <c r="AX131" s="8">
        <v>0</v>
      </c>
      <c r="AY131" s="6">
        <v>0</v>
      </c>
      <c r="AZ131" s="5">
        <v>0</v>
      </c>
      <c r="BA131" s="8">
        <v>0</v>
      </c>
      <c r="BB131" s="6">
        <v>0</v>
      </c>
      <c r="BC131" s="5">
        <v>0</v>
      </c>
      <c r="BD131" s="8">
        <v>0</v>
      </c>
      <c r="BE131" s="6">
        <v>0</v>
      </c>
      <c r="BF131" s="5">
        <v>0</v>
      </c>
      <c r="BG131" s="8">
        <v>0</v>
      </c>
      <c r="BH131" s="6">
        <v>0</v>
      </c>
      <c r="BI131" s="5">
        <v>0</v>
      </c>
      <c r="BJ131" s="8">
        <v>0</v>
      </c>
      <c r="BK131" s="6">
        <v>0</v>
      </c>
      <c r="BL131" s="5">
        <v>0</v>
      </c>
      <c r="BM131" s="8">
        <v>0</v>
      </c>
      <c r="BN131" s="6">
        <v>0</v>
      </c>
      <c r="BO131" s="5">
        <v>0</v>
      </c>
      <c r="BP131" s="8">
        <v>0</v>
      </c>
      <c r="BQ131" s="6">
        <v>0</v>
      </c>
      <c r="BR131" s="5">
        <v>0</v>
      </c>
      <c r="BS131" s="8">
        <v>0</v>
      </c>
      <c r="BT131" s="6">
        <v>0</v>
      </c>
      <c r="BU131" s="5">
        <v>0</v>
      </c>
      <c r="BV131" s="8">
        <v>0</v>
      </c>
      <c r="BW131" s="6">
        <v>0</v>
      </c>
      <c r="BX131" s="5">
        <v>0</v>
      </c>
      <c r="BY131" s="8">
        <v>0</v>
      </c>
      <c r="BZ131" s="6">
        <v>0</v>
      </c>
      <c r="CA131" s="5">
        <v>0</v>
      </c>
      <c r="CB131" s="8">
        <v>0</v>
      </c>
      <c r="CC131" s="6">
        <v>0</v>
      </c>
      <c r="CD131" s="5">
        <v>0</v>
      </c>
      <c r="CE131" s="8">
        <v>0</v>
      </c>
      <c r="CF131" s="6">
        <v>0</v>
      </c>
      <c r="CG131" s="5">
        <v>0</v>
      </c>
      <c r="CH131" s="8">
        <v>0</v>
      </c>
      <c r="CI131" s="6">
        <v>0</v>
      </c>
      <c r="CJ131" s="5">
        <v>0</v>
      </c>
      <c r="CK131" s="8">
        <v>0</v>
      </c>
      <c r="CL131" s="6">
        <v>0</v>
      </c>
      <c r="CM131" s="5">
        <v>0</v>
      </c>
      <c r="CN131" s="8">
        <f t="shared" si="348"/>
        <v>0</v>
      </c>
      <c r="CO131" s="6">
        <v>0</v>
      </c>
      <c r="CP131" s="5">
        <v>0</v>
      </c>
      <c r="CQ131" s="8">
        <v>0</v>
      </c>
      <c r="CR131" s="6">
        <v>0</v>
      </c>
      <c r="CS131" s="5">
        <v>0</v>
      </c>
      <c r="CT131" s="8">
        <v>0</v>
      </c>
      <c r="CU131" s="6">
        <v>0</v>
      </c>
      <c r="CV131" s="5">
        <v>0</v>
      </c>
      <c r="CW131" s="8">
        <v>0</v>
      </c>
      <c r="CX131" s="6">
        <v>0</v>
      </c>
      <c r="CY131" s="5">
        <v>0</v>
      </c>
      <c r="CZ131" s="8">
        <v>0</v>
      </c>
      <c r="DA131" s="6">
        <v>0</v>
      </c>
      <c r="DB131" s="5">
        <v>0</v>
      </c>
      <c r="DC131" s="8">
        <f t="shared" si="349"/>
        <v>0</v>
      </c>
      <c r="DD131" s="6">
        <v>0</v>
      </c>
      <c r="DE131" s="5">
        <v>0</v>
      </c>
      <c r="DF131" s="8">
        <v>0</v>
      </c>
      <c r="DG131" s="6">
        <v>0</v>
      </c>
      <c r="DH131" s="5">
        <v>0</v>
      </c>
      <c r="DI131" s="8">
        <v>0</v>
      </c>
      <c r="DJ131" s="6">
        <v>0</v>
      </c>
      <c r="DK131" s="5">
        <v>0</v>
      </c>
      <c r="DL131" s="8">
        <v>0</v>
      </c>
      <c r="DM131" s="6">
        <v>0</v>
      </c>
      <c r="DN131" s="5">
        <v>0</v>
      </c>
      <c r="DO131" s="8">
        <v>0</v>
      </c>
      <c r="DP131" s="6">
        <v>0</v>
      </c>
      <c r="DQ131" s="5">
        <v>0</v>
      </c>
      <c r="DR131" s="8">
        <v>0</v>
      </c>
      <c r="DS131" s="6">
        <v>0</v>
      </c>
      <c r="DT131" s="5">
        <v>0</v>
      </c>
      <c r="DU131" s="8">
        <v>0</v>
      </c>
      <c r="DV131" s="6">
        <v>0</v>
      </c>
      <c r="DW131" s="5">
        <v>0</v>
      </c>
      <c r="DX131" s="8">
        <v>0</v>
      </c>
      <c r="DY131" s="6">
        <v>0</v>
      </c>
      <c r="DZ131" s="5">
        <v>0</v>
      </c>
      <c r="EA131" s="8">
        <v>0</v>
      </c>
      <c r="EB131" s="6">
        <v>0</v>
      </c>
      <c r="EC131" s="5">
        <v>0</v>
      </c>
      <c r="ED131" s="8">
        <v>0</v>
      </c>
      <c r="EE131" s="6">
        <f t="shared" ref="EE131:EF134" si="355">EB131+DY131+DV131+DP131+DM131+DD131+CX131+CO131+CI131+CC131+BZ131+BW131+BT131+BQ131+BN131+BH131+BB131+AY131+AJ131+X131+O131+L131+I131+F131+C131+EG131+AA131</f>
        <v>0</v>
      </c>
      <c r="EF131" s="9">
        <f t="shared" si="355"/>
        <v>0</v>
      </c>
    </row>
    <row r="132" spans="1:136" x14ac:dyDescent="0.3">
      <c r="A132" s="41">
        <v>2013</v>
      </c>
      <c r="B132" s="42" t="s">
        <v>11</v>
      </c>
      <c r="C132" s="6">
        <v>0</v>
      </c>
      <c r="D132" s="5">
        <v>0</v>
      </c>
      <c r="E132" s="8">
        <v>0</v>
      </c>
      <c r="F132" s="6">
        <v>0</v>
      </c>
      <c r="G132" s="5">
        <v>0</v>
      </c>
      <c r="H132" s="8">
        <v>0</v>
      </c>
      <c r="I132" s="6">
        <v>0</v>
      </c>
      <c r="J132" s="5">
        <v>0</v>
      </c>
      <c r="K132" s="8">
        <v>0</v>
      </c>
      <c r="L132" s="6">
        <v>0</v>
      </c>
      <c r="M132" s="5">
        <v>0</v>
      </c>
      <c r="N132" s="8">
        <v>0</v>
      </c>
      <c r="O132" s="6">
        <v>138.25899999999999</v>
      </c>
      <c r="P132" s="5">
        <v>2046.47</v>
      </c>
      <c r="Q132" s="8">
        <f t="shared" ref="Q132" si="356">P132/O132*1000</f>
        <v>14801.712727562041</v>
      </c>
      <c r="R132" s="6">
        <v>0</v>
      </c>
      <c r="S132" s="5">
        <v>0</v>
      </c>
      <c r="T132" s="8">
        <v>0</v>
      </c>
      <c r="U132" s="6">
        <v>0</v>
      </c>
      <c r="V132" s="5">
        <v>0</v>
      </c>
      <c r="W132" s="8">
        <v>0</v>
      </c>
      <c r="X132" s="6">
        <v>0</v>
      </c>
      <c r="Y132" s="5">
        <v>0</v>
      </c>
      <c r="Z132" s="8">
        <v>0</v>
      </c>
      <c r="AA132" s="6">
        <v>147.25899999999999</v>
      </c>
      <c r="AB132" s="5">
        <v>1759.829</v>
      </c>
      <c r="AC132" s="8">
        <f t="shared" ref="AC132" si="357">AB132/AA132*1000</f>
        <v>11950.570084001658</v>
      </c>
      <c r="AD132" s="6">
        <v>0</v>
      </c>
      <c r="AE132" s="5">
        <v>0</v>
      </c>
      <c r="AF132" s="8">
        <v>0</v>
      </c>
      <c r="AG132" s="6">
        <v>0</v>
      </c>
      <c r="AH132" s="5">
        <v>0</v>
      </c>
      <c r="AI132" s="8">
        <v>0</v>
      </c>
      <c r="AJ132" s="6">
        <v>0</v>
      </c>
      <c r="AK132" s="5">
        <v>0</v>
      </c>
      <c r="AL132" s="8">
        <v>0</v>
      </c>
      <c r="AM132" s="6">
        <v>0</v>
      </c>
      <c r="AN132" s="5">
        <v>0</v>
      </c>
      <c r="AO132" s="8">
        <f t="shared" si="347"/>
        <v>0</v>
      </c>
      <c r="AP132" s="6"/>
      <c r="AQ132" s="5"/>
      <c r="AR132" s="8"/>
      <c r="AS132" s="6">
        <v>0</v>
      </c>
      <c r="AT132" s="5">
        <v>0</v>
      </c>
      <c r="AU132" s="8">
        <v>0</v>
      </c>
      <c r="AV132" s="6">
        <v>0</v>
      </c>
      <c r="AW132" s="5">
        <v>0</v>
      </c>
      <c r="AX132" s="8">
        <v>0</v>
      </c>
      <c r="AY132" s="6">
        <v>0</v>
      </c>
      <c r="AZ132" s="5">
        <v>0</v>
      </c>
      <c r="BA132" s="8">
        <v>0</v>
      </c>
      <c r="BB132" s="6">
        <v>0</v>
      </c>
      <c r="BC132" s="5">
        <v>0</v>
      </c>
      <c r="BD132" s="8">
        <v>0</v>
      </c>
      <c r="BE132" s="6">
        <v>0</v>
      </c>
      <c r="BF132" s="5">
        <v>0</v>
      </c>
      <c r="BG132" s="8">
        <v>0</v>
      </c>
      <c r="BH132" s="6">
        <v>0</v>
      </c>
      <c r="BI132" s="5">
        <v>0</v>
      </c>
      <c r="BJ132" s="8">
        <v>0</v>
      </c>
      <c r="BK132" s="6">
        <v>0</v>
      </c>
      <c r="BL132" s="5">
        <v>0</v>
      </c>
      <c r="BM132" s="8">
        <v>0</v>
      </c>
      <c r="BN132" s="6">
        <v>0</v>
      </c>
      <c r="BO132" s="5">
        <v>0</v>
      </c>
      <c r="BP132" s="8">
        <v>0</v>
      </c>
      <c r="BQ132" s="6">
        <v>0</v>
      </c>
      <c r="BR132" s="5">
        <v>0</v>
      </c>
      <c r="BS132" s="8">
        <v>0</v>
      </c>
      <c r="BT132" s="6">
        <v>0</v>
      </c>
      <c r="BU132" s="5">
        <v>0</v>
      </c>
      <c r="BV132" s="8">
        <v>0</v>
      </c>
      <c r="BW132" s="6">
        <v>0.02</v>
      </c>
      <c r="BX132" s="5">
        <v>0.31</v>
      </c>
      <c r="BY132" s="8">
        <f t="shared" ref="BY132" si="358">BX132/BW132*1000</f>
        <v>15500</v>
      </c>
      <c r="BZ132" s="6">
        <v>4</v>
      </c>
      <c r="CA132" s="5">
        <v>955.51599999999996</v>
      </c>
      <c r="CB132" s="8">
        <f t="shared" ref="CB132" si="359">CA132/BZ132*1000</f>
        <v>238879</v>
      </c>
      <c r="CC132" s="6">
        <v>0</v>
      </c>
      <c r="CD132" s="5">
        <v>0</v>
      </c>
      <c r="CE132" s="8">
        <v>0</v>
      </c>
      <c r="CF132" s="6">
        <v>0</v>
      </c>
      <c r="CG132" s="5">
        <v>0</v>
      </c>
      <c r="CH132" s="8">
        <v>0</v>
      </c>
      <c r="CI132" s="6">
        <v>0</v>
      </c>
      <c r="CJ132" s="5">
        <v>0</v>
      </c>
      <c r="CK132" s="8">
        <v>0</v>
      </c>
      <c r="CL132" s="6">
        <v>0</v>
      </c>
      <c r="CM132" s="5">
        <v>0</v>
      </c>
      <c r="CN132" s="8">
        <f t="shared" si="348"/>
        <v>0</v>
      </c>
      <c r="CO132" s="6">
        <v>0</v>
      </c>
      <c r="CP132" s="5">
        <v>0</v>
      </c>
      <c r="CQ132" s="8">
        <v>0</v>
      </c>
      <c r="CR132" s="6">
        <v>0</v>
      </c>
      <c r="CS132" s="5">
        <v>0</v>
      </c>
      <c r="CT132" s="8">
        <v>0</v>
      </c>
      <c r="CU132" s="6">
        <v>0</v>
      </c>
      <c r="CV132" s="5">
        <v>0</v>
      </c>
      <c r="CW132" s="8">
        <v>0</v>
      </c>
      <c r="CX132" s="6">
        <v>0</v>
      </c>
      <c r="CY132" s="5">
        <v>0</v>
      </c>
      <c r="CZ132" s="8">
        <v>0</v>
      </c>
      <c r="DA132" s="6">
        <v>0</v>
      </c>
      <c r="DB132" s="5">
        <v>0</v>
      </c>
      <c r="DC132" s="8">
        <f t="shared" si="349"/>
        <v>0</v>
      </c>
      <c r="DD132" s="6">
        <v>0</v>
      </c>
      <c r="DE132" s="5">
        <v>0</v>
      </c>
      <c r="DF132" s="8">
        <v>0</v>
      </c>
      <c r="DG132" s="6">
        <v>0</v>
      </c>
      <c r="DH132" s="5">
        <v>0</v>
      </c>
      <c r="DI132" s="8">
        <v>0</v>
      </c>
      <c r="DJ132" s="6">
        <v>0</v>
      </c>
      <c r="DK132" s="5">
        <v>0</v>
      </c>
      <c r="DL132" s="8">
        <v>0</v>
      </c>
      <c r="DM132" s="6">
        <v>0</v>
      </c>
      <c r="DN132" s="5">
        <v>0</v>
      </c>
      <c r="DO132" s="8">
        <v>0</v>
      </c>
      <c r="DP132" s="6">
        <v>0</v>
      </c>
      <c r="DQ132" s="5">
        <v>0</v>
      </c>
      <c r="DR132" s="8">
        <v>0</v>
      </c>
      <c r="DS132" s="6">
        <v>0</v>
      </c>
      <c r="DT132" s="5">
        <v>0</v>
      </c>
      <c r="DU132" s="8">
        <v>0</v>
      </c>
      <c r="DV132" s="6">
        <v>0</v>
      </c>
      <c r="DW132" s="5">
        <v>0</v>
      </c>
      <c r="DX132" s="8">
        <v>0</v>
      </c>
      <c r="DY132" s="6">
        <v>0</v>
      </c>
      <c r="DZ132" s="5">
        <v>0</v>
      </c>
      <c r="EA132" s="8">
        <v>0</v>
      </c>
      <c r="EB132" s="6">
        <v>64.272000000000006</v>
      </c>
      <c r="EC132" s="5">
        <v>871.19200000000001</v>
      </c>
      <c r="ED132" s="8">
        <f t="shared" ref="ED132" si="360">EC132/EB132*1000</f>
        <v>13554.767239233257</v>
      </c>
      <c r="EE132" s="6">
        <f t="shared" si="355"/>
        <v>353.80999999999995</v>
      </c>
      <c r="EF132" s="9">
        <f t="shared" si="355"/>
        <v>5633.317</v>
      </c>
    </row>
    <row r="133" spans="1:136" x14ac:dyDescent="0.3">
      <c r="A133" s="41">
        <v>2013</v>
      </c>
      <c r="B133" s="42" t="s">
        <v>12</v>
      </c>
      <c r="C133" s="6">
        <v>63.436</v>
      </c>
      <c r="D133" s="5">
        <v>752.64</v>
      </c>
      <c r="E133" s="8">
        <f t="shared" ref="E133" si="361">D133/C133*1000</f>
        <v>11864.556403304117</v>
      </c>
      <c r="F133" s="6">
        <v>0</v>
      </c>
      <c r="G133" s="5">
        <v>0</v>
      </c>
      <c r="H133" s="8">
        <v>0</v>
      </c>
      <c r="I133" s="6">
        <v>0</v>
      </c>
      <c r="J133" s="5">
        <v>0</v>
      </c>
      <c r="K133" s="8">
        <v>0</v>
      </c>
      <c r="L133" s="6">
        <v>0</v>
      </c>
      <c r="M133" s="5">
        <v>0</v>
      </c>
      <c r="N133" s="8">
        <v>0</v>
      </c>
      <c r="O133" s="6">
        <v>138.25899999999999</v>
      </c>
      <c r="P133" s="5">
        <v>2046.47</v>
      </c>
      <c r="Q133" s="8">
        <f t="shared" ref="Q133" si="362">P133/O133*1000</f>
        <v>14801.712727562041</v>
      </c>
      <c r="R133" s="6">
        <v>0</v>
      </c>
      <c r="S133" s="5">
        <v>0</v>
      </c>
      <c r="T133" s="8">
        <v>0</v>
      </c>
      <c r="U133" s="6">
        <v>0</v>
      </c>
      <c r="V133" s="5">
        <v>0</v>
      </c>
      <c r="W133" s="8">
        <v>0</v>
      </c>
      <c r="X133" s="6">
        <v>0</v>
      </c>
      <c r="Y133" s="5">
        <v>0</v>
      </c>
      <c r="Z133" s="8">
        <v>0</v>
      </c>
      <c r="AA133" s="6">
        <v>107.416</v>
      </c>
      <c r="AB133" s="5">
        <v>1710.71</v>
      </c>
      <c r="AC133" s="8">
        <f t="shared" ref="AC133" si="363">AB133/AA133*1000</f>
        <v>15926.025917926567</v>
      </c>
      <c r="AD133" s="6">
        <v>0</v>
      </c>
      <c r="AE133" s="5">
        <v>0</v>
      </c>
      <c r="AF133" s="8">
        <v>0</v>
      </c>
      <c r="AG133" s="6">
        <v>0</v>
      </c>
      <c r="AH133" s="5">
        <v>0</v>
      </c>
      <c r="AI133" s="8">
        <v>0</v>
      </c>
      <c r="AJ133" s="6">
        <v>0</v>
      </c>
      <c r="AK133" s="5">
        <v>0</v>
      </c>
      <c r="AL133" s="8">
        <v>0</v>
      </c>
      <c r="AM133" s="6">
        <v>0</v>
      </c>
      <c r="AN133" s="5">
        <v>0</v>
      </c>
      <c r="AO133" s="8">
        <f t="shared" si="347"/>
        <v>0</v>
      </c>
      <c r="AP133" s="6"/>
      <c r="AQ133" s="5"/>
      <c r="AR133" s="8"/>
      <c r="AS133" s="6">
        <v>0</v>
      </c>
      <c r="AT133" s="5">
        <v>0</v>
      </c>
      <c r="AU133" s="8">
        <v>0</v>
      </c>
      <c r="AV133" s="6">
        <v>0</v>
      </c>
      <c r="AW133" s="5">
        <v>0</v>
      </c>
      <c r="AX133" s="8">
        <v>0</v>
      </c>
      <c r="AY133" s="6">
        <v>0</v>
      </c>
      <c r="AZ133" s="5">
        <v>0</v>
      </c>
      <c r="BA133" s="8">
        <v>0</v>
      </c>
      <c r="BB133" s="6">
        <v>0</v>
      </c>
      <c r="BC133" s="5">
        <v>0</v>
      </c>
      <c r="BD133" s="8">
        <v>0</v>
      </c>
      <c r="BE133" s="6">
        <v>0</v>
      </c>
      <c r="BF133" s="5">
        <v>0</v>
      </c>
      <c r="BG133" s="8">
        <v>0</v>
      </c>
      <c r="BH133" s="6">
        <v>0</v>
      </c>
      <c r="BI133" s="5">
        <v>0</v>
      </c>
      <c r="BJ133" s="8">
        <v>0</v>
      </c>
      <c r="BK133" s="6">
        <v>0</v>
      </c>
      <c r="BL133" s="5">
        <v>0</v>
      </c>
      <c r="BM133" s="8">
        <v>0</v>
      </c>
      <c r="BN133" s="6">
        <v>0</v>
      </c>
      <c r="BO133" s="5">
        <v>0</v>
      </c>
      <c r="BP133" s="8">
        <v>0</v>
      </c>
      <c r="BQ133" s="6">
        <v>0</v>
      </c>
      <c r="BR133" s="5">
        <v>0</v>
      </c>
      <c r="BS133" s="8">
        <v>0</v>
      </c>
      <c r="BT133" s="6">
        <v>0</v>
      </c>
      <c r="BU133" s="5">
        <v>0</v>
      </c>
      <c r="BV133" s="8">
        <v>0</v>
      </c>
      <c r="BW133" s="6">
        <v>0.02</v>
      </c>
      <c r="BX133" s="5">
        <v>0.31</v>
      </c>
      <c r="BY133" s="8">
        <f t="shared" ref="BY133" si="364">BX133/BW133*1000</f>
        <v>15500</v>
      </c>
      <c r="BZ133" s="6">
        <v>4.3780000000000001</v>
      </c>
      <c r="CA133" s="5">
        <v>65.52</v>
      </c>
      <c r="CB133" s="8">
        <f t="shared" ref="CB133" si="365">CA133/BZ133*1000</f>
        <v>14965.737779808131</v>
      </c>
      <c r="CC133" s="6">
        <v>0</v>
      </c>
      <c r="CD133" s="5">
        <v>0</v>
      </c>
      <c r="CE133" s="8">
        <v>0</v>
      </c>
      <c r="CF133" s="6">
        <v>0</v>
      </c>
      <c r="CG133" s="5">
        <v>0</v>
      </c>
      <c r="CH133" s="8">
        <v>0</v>
      </c>
      <c r="CI133" s="6">
        <v>0</v>
      </c>
      <c r="CJ133" s="5">
        <v>0</v>
      </c>
      <c r="CK133" s="8">
        <v>0</v>
      </c>
      <c r="CL133" s="6">
        <v>0</v>
      </c>
      <c r="CM133" s="5">
        <v>0</v>
      </c>
      <c r="CN133" s="8">
        <f t="shared" si="348"/>
        <v>0</v>
      </c>
      <c r="CO133" s="6">
        <v>0</v>
      </c>
      <c r="CP133" s="5">
        <v>0</v>
      </c>
      <c r="CQ133" s="8">
        <v>0</v>
      </c>
      <c r="CR133" s="6">
        <v>0</v>
      </c>
      <c r="CS133" s="5">
        <v>0</v>
      </c>
      <c r="CT133" s="8">
        <v>0</v>
      </c>
      <c r="CU133" s="6">
        <v>0</v>
      </c>
      <c r="CV133" s="5">
        <v>0</v>
      </c>
      <c r="CW133" s="8">
        <v>0</v>
      </c>
      <c r="CX133" s="6">
        <v>0</v>
      </c>
      <c r="CY133" s="5">
        <v>0</v>
      </c>
      <c r="CZ133" s="8">
        <v>0</v>
      </c>
      <c r="DA133" s="6">
        <v>0</v>
      </c>
      <c r="DB133" s="5">
        <v>0</v>
      </c>
      <c r="DC133" s="8">
        <f t="shared" si="349"/>
        <v>0</v>
      </c>
      <c r="DD133" s="6">
        <v>0</v>
      </c>
      <c r="DE133" s="5">
        <v>0</v>
      </c>
      <c r="DF133" s="8">
        <v>0</v>
      </c>
      <c r="DG133" s="6">
        <v>0</v>
      </c>
      <c r="DH133" s="5">
        <v>0</v>
      </c>
      <c r="DI133" s="8">
        <v>0</v>
      </c>
      <c r="DJ133" s="6">
        <v>0</v>
      </c>
      <c r="DK133" s="5">
        <v>0</v>
      </c>
      <c r="DL133" s="8">
        <v>0</v>
      </c>
      <c r="DM133" s="6">
        <v>0</v>
      </c>
      <c r="DN133" s="5">
        <v>0</v>
      </c>
      <c r="DO133" s="8">
        <v>0</v>
      </c>
      <c r="DP133" s="6">
        <v>0</v>
      </c>
      <c r="DQ133" s="5">
        <v>0</v>
      </c>
      <c r="DR133" s="8">
        <v>0</v>
      </c>
      <c r="DS133" s="6">
        <v>0</v>
      </c>
      <c r="DT133" s="5">
        <v>0</v>
      </c>
      <c r="DU133" s="8">
        <v>0</v>
      </c>
      <c r="DV133" s="6">
        <v>0</v>
      </c>
      <c r="DW133" s="5">
        <v>0</v>
      </c>
      <c r="DX133" s="8">
        <v>0</v>
      </c>
      <c r="DY133" s="6">
        <v>0</v>
      </c>
      <c r="DZ133" s="5">
        <v>0</v>
      </c>
      <c r="EA133" s="8">
        <v>0</v>
      </c>
      <c r="EB133" s="6">
        <v>58.917000000000002</v>
      </c>
      <c r="EC133" s="5">
        <v>799.01</v>
      </c>
      <c r="ED133" s="8">
        <f t="shared" ref="ED133" si="366">EC133/EB133*1000</f>
        <v>13561.620584890608</v>
      </c>
      <c r="EE133" s="6">
        <f t="shared" si="355"/>
        <v>372.42599999999999</v>
      </c>
      <c r="EF133" s="9">
        <f t="shared" si="355"/>
        <v>5374.66</v>
      </c>
    </row>
    <row r="134" spans="1:136" x14ac:dyDescent="0.3">
      <c r="A134" s="41">
        <v>2013</v>
      </c>
      <c r="B134" s="42" t="s">
        <v>13</v>
      </c>
      <c r="C134" s="6">
        <v>0</v>
      </c>
      <c r="D134" s="5">
        <v>0</v>
      </c>
      <c r="E134" s="8">
        <v>0</v>
      </c>
      <c r="F134" s="6">
        <v>0</v>
      </c>
      <c r="G134" s="5">
        <v>0</v>
      </c>
      <c r="H134" s="8">
        <v>0</v>
      </c>
      <c r="I134" s="6">
        <v>0</v>
      </c>
      <c r="J134" s="5">
        <v>0</v>
      </c>
      <c r="K134" s="8">
        <v>0</v>
      </c>
      <c r="L134" s="6">
        <v>0</v>
      </c>
      <c r="M134" s="5">
        <v>0</v>
      </c>
      <c r="N134" s="8">
        <v>0</v>
      </c>
      <c r="O134" s="6">
        <v>135.97499999999999</v>
      </c>
      <c r="P134" s="5">
        <v>2026.29</v>
      </c>
      <c r="Q134" s="8">
        <f t="shared" ref="Q134:Q135" si="367">P134/O134*1000</f>
        <v>14901.930501930503</v>
      </c>
      <c r="R134" s="6">
        <v>0</v>
      </c>
      <c r="S134" s="5">
        <v>0</v>
      </c>
      <c r="T134" s="8">
        <v>0</v>
      </c>
      <c r="U134" s="6">
        <v>0</v>
      </c>
      <c r="V134" s="5">
        <v>0</v>
      </c>
      <c r="W134" s="8">
        <v>0</v>
      </c>
      <c r="X134" s="6">
        <v>0</v>
      </c>
      <c r="Y134" s="5">
        <v>0</v>
      </c>
      <c r="Z134" s="8">
        <v>0</v>
      </c>
      <c r="AA134" s="6">
        <v>98.161000000000001</v>
      </c>
      <c r="AB134" s="5">
        <v>1185.52</v>
      </c>
      <c r="AC134" s="8">
        <f t="shared" ref="AC134" si="368">AB134/AA134*1000</f>
        <v>12077.301575982314</v>
      </c>
      <c r="AD134" s="6">
        <v>0</v>
      </c>
      <c r="AE134" s="5">
        <v>0</v>
      </c>
      <c r="AF134" s="8">
        <v>0</v>
      </c>
      <c r="AG134" s="6">
        <v>0</v>
      </c>
      <c r="AH134" s="5">
        <v>0</v>
      </c>
      <c r="AI134" s="8">
        <v>0</v>
      </c>
      <c r="AJ134" s="6">
        <v>0</v>
      </c>
      <c r="AK134" s="5">
        <v>0</v>
      </c>
      <c r="AL134" s="8">
        <v>0</v>
      </c>
      <c r="AM134" s="6">
        <v>0</v>
      </c>
      <c r="AN134" s="5">
        <v>0</v>
      </c>
      <c r="AO134" s="8">
        <f t="shared" si="347"/>
        <v>0</v>
      </c>
      <c r="AP134" s="6"/>
      <c r="AQ134" s="5"/>
      <c r="AR134" s="8"/>
      <c r="AS134" s="6">
        <v>0</v>
      </c>
      <c r="AT134" s="5">
        <v>0</v>
      </c>
      <c r="AU134" s="8">
        <v>0</v>
      </c>
      <c r="AV134" s="6">
        <v>0</v>
      </c>
      <c r="AW134" s="5">
        <v>0</v>
      </c>
      <c r="AX134" s="8">
        <v>0</v>
      </c>
      <c r="AY134" s="6">
        <v>0</v>
      </c>
      <c r="AZ134" s="5">
        <v>0</v>
      </c>
      <c r="BA134" s="8">
        <v>0</v>
      </c>
      <c r="BB134" s="6">
        <v>0</v>
      </c>
      <c r="BC134" s="5">
        <v>0</v>
      </c>
      <c r="BD134" s="8">
        <v>0</v>
      </c>
      <c r="BE134" s="6">
        <v>0</v>
      </c>
      <c r="BF134" s="5">
        <v>0</v>
      </c>
      <c r="BG134" s="8">
        <v>0</v>
      </c>
      <c r="BH134" s="6">
        <v>0</v>
      </c>
      <c r="BI134" s="5">
        <v>0</v>
      </c>
      <c r="BJ134" s="8">
        <v>0</v>
      </c>
      <c r="BK134" s="6">
        <v>0</v>
      </c>
      <c r="BL134" s="5">
        <v>0</v>
      </c>
      <c r="BM134" s="8">
        <v>0</v>
      </c>
      <c r="BN134" s="6">
        <v>0</v>
      </c>
      <c r="BO134" s="5">
        <v>0</v>
      </c>
      <c r="BP134" s="8">
        <v>0</v>
      </c>
      <c r="BQ134" s="6">
        <v>0</v>
      </c>
      <c r="BR134" s="5">
        <v>0</v>
      </c>
      <c r="BS134" s="8">
        <v>0</v>
      </c>
      <c r="BT134" s="6">
        <v>0</v>
      </c>
      <c r="BU134" s="5">
        <v>0</v>
      </c>
      <c r="BV134" s="8">
        <v>0</v>
      </c>
      <c r="BW134" s="6">
        <v>0</v>
      </c>
      <c r="BX134" s="5">
        <v>0</v>
      </c>
      <c r="BY134" s="8">
        <v>0</v>
      </c>
      <c r="BZ134" s="6">
        <v>0.84899999999999998</v>
      </c>
      <c r="CA134" s="5">
        <v>13.38</v>
      </c>
      <c r="CB134" s="8">
        <f t="shared" ref="CB134" si="369">CA134/BZ134*1000</f>
        <v>15759.717314487634</v>
      </c>
      <c r="CC134" s="6">
        <v>0</v>
      </c>
      <c r="CD134" s="5">
        <v>0</v>
      </c>
      <c r="CE134" s="8">
        <v>0</v>
      </c>
      <c r="CF134" s="6">
        <v>0</v>
      </c>
      <c r="CG134" s="5">
        <v>0</v>
      </c>
      <c r="CH134" s="8">
        <v>0</v>
      </c>
      <c r="CI134" s="6">
        <v>0</v>
      </c>
      <c r="CJ134" s="5">
        <v>0</v>
      </c>
      <c r="CK134" s="8">
        <v>0</v>
      </c>
      <c r="CL134" s="6">
        <v>0</v>
      </c>
      <c r="CM134" s="5">
        <v>0</v>
      </c>
      <c r="CN134" s="8">
        <f t="shared" si="348"/>
        <v>0</v>
      </c>
      <c r="CO134" s="6">
        <v>0</v>
      </c>
      <c r="CP134" s="5">
        <v>0</v>
      </c>
      <c r="CQ134" s="8">
        <v>0</v>
      </c>
      <c r="CR134" s="6">
        <v>0</v>
      </c>
      <c r="CS134" s="5">
        <v>0</v>
      </c>
      <c r="CT134" s="8">
        <v>0</v>
      </c>
      <c r="CU134" s="6">
        <v>0</v>
      </c>
      <c r="CV134" s="5">
        <v>0</v>
      </c>
      <c r="CW134" s="8">
        <v>0</v>
      </c>
      <c r="CX134" s="6">
        <v>0</v>
      </c>
      <c r="CY134" s="5">
        <v>0</v>
      </c>
      <c r="CZ134" s="8">
        <v>0</v>
      </c>
      <c r="DA134" s="6">
        <v>0</v>
      </c>
      <c r="DB134" s="5">
        <v>0</v>
      </c>
      <c r="DC134" s="8">
        <f t="shared" si="349"/>
        <v>0</v>
      </c>
      <c r="DD134" s="6">
        <v>0</v>
      </c>
      <c r="DE134" s="5">
        <v>0</v>
      </c>
      <c r="DF134" s="8">
        <v>0</v>
      </c>
      <c r="DG134" s="6">
        <v>0</v>
      </c>
      <c r="DH134" s="5">
        <v>0</v>
      </c>
      <c r="DI134" s="8">
        <v>0</v>
      </c>
      <c r="DJ134" s="6">
        <v>0</v>
      </c>
      <c r="DK134" s="5">
        <v>0</v>
      </c>
      <c r="DL134" s="8">
        <v>0</v>
      </c>
      <c r="DM134" s="6">
        <v>0</v>
      </c>
      <c r="DN134" s="5">
        <v>0</v>
      </c>
      <c r="DO134" s="8">
        <v>0</v>
      </c>
      <c r="DP134" s="6">
        <v>0</v>
      </c>
      <c r="DQ134" s="5">
        <v>0</v>
      </c>
      <c r="DR134" s="8">
        <v>0</v>
      </c>
      <c r="DS134" s="6">
        <v>0</v>
      </c>
      <c r="DT134" s="5">
        <v>0</v>
      </c>
      <c r="DU134" s="8">
        <v>0</v>
      </c>
      <c r="DV134" s="6">
        <v>0</v>
      </c>
      <c r="DW134" s="5">
        <v>0</v>
      </c>
      <c r="DX134" s="8">
        <v>0</v>
      </c>
      <c r="DY134" s="6">
        <v>0</v>
      </c>
      <c r="DZ134" s="5">
        <v>0</v>
      </c>
      <c r="EA134" s="8">
        <v>0</v>
      </c>
      <c r="EB134" s="6">
        <v>8.7309999999999999</v>
      </c>
      <c r="EC134" s="5">
        <v>123.83</v>
      </c>
      <c r="ED134" s="8">
        <f t="shared" ref="ED134" si="370">EC134/EB134*1000</f>
        <v>14182.796930477609</v>
      </c>
      <c r="EE134" s="6">
        <f t="shared" si="355"/>
        <v>243.71600000000001</v>
      </c>
      <c r="EF134" s="9">
        <f t="shared" si="355"/>
        <v>3349.02</v>
      </c>
    </row>
    <row r="135" spans="1:136" ht="15" thickBot="1" x14ac:dyDescent="0.35">
      <c r="A135" s="48"/>
      <c r="B135" s="49" t="s">
        <v>14</v>
      </c>
      <c r="C135" s="35">
        <v>0</v>
      </c>
      <c r="D135" s="34">
        <v>0</v>
      </c>
      <c r="E135" s="36">
        <v>0</v>
      </c>
      <c r="F135" s="35">
        <f t="shared" ref="F135:G135" si="371">SUM(F123:F134)</f>
        <v>0</v>
      </c>
      <c r="G135" s="34">
        <f t="shared" si="371"/>
        <v>0</v>
      </c>
      <c r="H135" s="36"/>
      <c r="I135" s="35">
        <f t="shared" ref="I135:J135" si="372">SUM(I123:I134)</f>
        <v>0</v>
      </c>
      <c r="J135" s="34">
        <f t="shared" si="372"/>
        <v>0</v>
      </c>
      <c r="K135" s="36"/>
      <c r="L135" s="35">
        <f t="shared" ref="L135:M135" si="373">SUM(L123:L134)</f>
        <v>0</v>
      </c>
      <c r="M135" s="34">
        <f t="shared" si="373"/>
        <v>0</v>
      </c>
      <c r="N135" s="36"/>
      <c r="O135" s="35">
        <v>135.97499999999999</v>
      </c>
      <c r="P135" s="34">
        <v>2026.29</v>
      </c>
      <c r="Q135" s="36">
        <f t="shared" si="367"/>
        <v>14901.930501930503</v>
      </c>
      <c r="R135" s="35">
        <f t="shared" ref="R135:S135" si="374">SUM(R123:R134)</f>
        <v>0</v>
      </c>
      <c r="S135" s="34">
        <f t="shared" si="374"/>
        <v>0</v>
      </c>
      <c r="T135" s="36"/>
      <c r="U135" s="35">
        <f t="shared" ref="U135:V135" si="375">SUM(U123:U134)</f>
        <v>0</v>
      </c>
      <c r="V135" s="34">
        <f t="shared" si="375"/>
        <v>0</v>
      </c>
      <c r="W135" s="36"/>
      <c r="X135" s="35">
        <f t="shared" ref="X135:Y135" si="376">SUM(X123:X134)</f>
        <v>0</v>
      </c>
      <c r="Y135" s="34">
        <f t="shared" si="376"/>
        <v>0</v>
      </c>
      <c r="Z135" s="36"/>
      <c r="AA135" s="35">
        <f t="shared" ref="AA135:AB135" si="377">SUM(AA123:AA134)</f>
        <v>352.83600000000001</v>
      </c>
      <c r="AB135" s="34">
        <f t="shared" si="377"/>
        <v>4656.0589999999993</v>
      </c>
      <c r="AC135" s="36"/>
      <c r="AD135" s="35">
        <f t="shared" ref="AD135:AE135" si="378">SUM(AD123:AD134)</f>
        <v>0</v>
      </c>
      <c r="AE135" s="34">
        <f t="shared" si="378"/>
        <v>0</v>
      </c>
      <c r="AF135" s="36"/>
      <c r="AG135" s="35">
        <f t="shared" ref="AG135:AH135" si="379">SUM(AG123:AG134)</f>
        <v>0</v>
      </c>
      <c r="AH135" s="34">
        <f t="shared" si="379"/>
        <v>0</v>
      </c>
      <c r="AI135" s="36"/>
      <c r="AJ135" s="35">
        <f t="shared" ref="AJ135:AK135" si="380">SUM(AJ123:AJ134)</f>
        <v>0</v>
      </c>
      <c r="AK135" s="34">
        <f t="shared" si="380"/>
        <v>0</v>
      </c>
      <c r="AL135" s="36"/>
      <c r="AM135" s="35">
        <f t="shared" ref="AM135:AN135" si="381">SUM(AM123:AM134)</f>
        <v>0</v>
      </c>
      <c r="AN135" s="34">
        <f t="shared" si="381"/>
        <v>0</v>
      </c>
      <c r="AO135" s="36"/>
      <c r="AP135" s="35"/>
      <c r="AQ135" s="34"/>
      <c r="AR135" s="36"/>
      <c r="AS135" s="35">
        <f t="shared" ref="AS135:AT135" si="382">SUM(AS123:AS134)</f>
        <v>0</v>
      </c>
      <c r="AT135" s="34">
        <f t="shared" si="382"/>
        <v>0</v>
      </c>
      <c r="AU135" s="36"/>
      <c r="AV135" s="35">
        <f t="shared" ref="AV135:AW135" si="383">SUM(AV123:AV134)</f>
        <v>0</v>
      </c>
      <c r="AW135" s="34">
        <f t="shared" si="383"/>
        <v>0</v>
      </c>
      <c r="AX135" s="36"/>
      <c r="AY135" s="35">
        <f t="shared" ref="AY135:AZ135" si="384">SUM(AY123:AY134)</f>
        <v>0</v>
      </c>
      <c r="AZ135" s="34">
        <f t="shared" si="384"/>
        <v>0</v>
      </c>
      <c r="BA135" s="36"/>
      <c r="BB135" s="35">
        <f t="shared" ref="BB135:BC135" si="385">SUM(BB123:BB134)</f>
        <v>0</v>
      </c>
      <c r="BC135" s="34">
        <f t="shared" si="385"/>
        <v>0</v>
      </c>
      <c r="BD135" s="36"/>
      <c r="BE135" s="35">
        <f>SUM(BE123:BE134)</f>
        <v>0</v>
      </c>
      <c r="BF135" s="34">
        <f>SUM(BF123:BF134)</f>
        <v>0</v>
      </c>
      <c r="BG135" s="36"/>
      <c r="BH135" s="35">
        <f t="shared" ref="BH135:BI135" si="386">SUM(BH123:BH134)</f>
        <v>0</v>
      </c>
      <c r="BI135" s="34">
        <f t="shared" si="386"/>
        <v>0</v>
      </c>
      <c r="BJ135" s="36"/>
      <c r="BK135" s="35">
        <f t="shared" ref="BK135:BL135" si="387">SUM(BK123:BK134)</f>
        <v>0</v>
      </c>
      <c r="BL135" s="34">
        <f t="shared" si="387"/>
        <v>0</v>
      </c>
      <c r="BM135" s="36"/>
      <c r="BN135" s="35">
        <f t="shared" ref="BN135:BO135" si="388">SUM(BN123:BN134)</f>
        <v>1.4000000000000001</v>
      </c>
      <c r="BO135" s="34">
        <f t="shared" si="388"/>
        <v>11.964</v>
      </c>
      <c r="BP135" s="36"/>
      <c r="BQ135" s="35">
        <f t="shared" ref="BQ135:BR135" si="389">SUM(BQ123:BQ134)</f>
        <v>0</v>
      </c>
      <c r="BR135" s="34">
        <f t="shared" si="389"/>
        <v>0</v>
      </c>
      <c r="BS135" s="36"/>
      <c r="BT135" s="35">
        <f t="shared" ref="BT135:BU135" si="390">SUM(BT123:BT134)</f>
        <v>0</v>
      </c>
      <c r="BU135" s="34">
        <f t="shared" si="390"/>
        <v>0</v>
      </c>
      <c r="BV135" s="36"/>
      <c r="BW135" s="35">
        <f t="shared" ref="BW135:BX135" si="391">SUM(BW123:BW134)</f>
        <v>0.04</v>
      </c>
      <c r="BX135" s="34">
        <f t="shared" si="391"/>
        <v>0.62</v>
      </c>
      <c r="BY135" s="36"/>
      <c r="BZ135" s="35">
        <f t="shared" ref="BZ135:CA135" si="392">SUM(BZ123:BZ134)</f>
        <v>11.227</v>
      </c>
      <c r="CA135" s="34">
        <f t="shared" si="392"/>
        <v>1341.4160000000002</v>
      </c>
      <c r="CB135" s="36"/>
      <c r="CC135" s="35">
        <f t="shared" ref="CC135:CD135" si="393">SUM(CC123:CC134)</f>
        <v>0</v>
      </c>
      <c r="CD135" s="34">
        <f t="shared" si="393"/>
        <v>0</v>
      </c>
      <c r="CE135" s="36"/>
      <c r="CF135" s="35">
        <f t="shared" ref="CF135:CG135" si="394">SUM(CF123:CF134)</f>
        <v>0</v>
      </c>
      <c r="CG135" s="34">
        <f t="shared" si="394"/>
        <v>0</v>
      </c>
      <c r="CH135" s="36"/>
      <c r="CI135" s="35">
        <f t="shared" ref="CI135:CJ135" si="395">SUM(CI123:CI134)</f>
        <v>0</v>
      </c>
      <c r="CJ135" s="34">
        <f t="shared" si="395"/>
        <v>0</v>
      </c>
      <c r="CK135" s="36"/>
      <c r="CL135" s="35">
        <f t="shared" ref="CL135:CM135" si="396">SUM(CL123:CL134)</f>
        <v>0</v>
      </c>
      <c r="CM135" s="34">
        <f t="shared" si="396"/>
        <v>0</v>
      </c>
      <c r="CN135" s="36"/>
      <c r="CO135" s="35">
        <f t="shared" ref="CO135:CP135" si="397">SUM(CO123:CO134)</f>
        <v>0</v>
      </c>
      <c r="CP135" s="34">
        <f t="shared" si="397"/>
        <v>0</v>
      </c>
      <c r="CQ135" s="36"/>
      <c r="CR135" s="35">
        <f t="shared" ref="CR135:CS135" si="398">SUM(CR123:CR134)</f>
        <v>0</v>
      </c>
      <c r="CS135" s="34">
        <f t="shared" si="398"/>
        <v>0</v>
      </c>
      <c r="CT135" s="36"/>
      <c r="CU135" s="35">
        <f t="shared" ref="CU135:CV135" si="399">SUM(CU123:CU134)</f>
        <v>0</v>
      </c>
      <c r="CV135" s="34">
        <f t="shared" si="399"/>
        <v>0</v>
      </c>
      <c r="CW135" s="36"/>
      <c r="CX135" s="35">
        <f t="shared" ref="CX135:CY135" si="400">SUM(CX123:CX134)</f>
        <v>0</v>
      </c>
      <c r="CY135" s="34">
        <f t="shared" si="400"/>
        <v>0</v>
      </c>
      <c r="CZ135" s="36"/>
      <c r="DA135" s="35">
        <f t="shared" ref="DA135:DB135" si="401">SUM(DA123:DA134)</f>
        <v>0</v>
      </c>
      <c r="DB135" s="34">
        <f t="shared" si="401"/>
        <v>0</v>
      </c>
      <c r="DC135" s="36"/>
      <c r="DD135" s="35">
        <f t="shared" ref="DD135:DE135" si="402">SUM(DD123:DD134)</f>
        <v>0</v>
      </c>
      <c r="DE135" s="34">
        <f t="shared" si="402"/>
        <v>0</v>
      </c>
      <c r="DF135" s="36"/>
      <c r="DG135" s="35">
        <f t="shared" ref="DG135:DH135" si="403">SUM(DG123:DG134)</f>
        <v>0</v>
      </c>
      <c r="DH135" s="34">
        <f t="shared" si="403"/>
        <v>0</v>
      </c>
      <c r="DI135" s="36"/>
      <c r="DJ135" s="35">
        <f t="shared" ref="DJ135:DK135" si="404">SUM(DJ123:DJ134)</f>
        <v>0</v>
      </c>
      <c r="DK135" s="34">
        <f t="shared" si="404"/>
        <v>0</v>
      </c>
      <c r="DL135" s="36"/>
      <c r="DM135" s="35">
        <f t="shared" ref="DM135:DN135" si="405">SUM(DM123:DM134)</f>
        <v>0</v>
      </c>
      <c r="DN135" s="34">
        <f t="shared" si="405"/>
        <v>0</v>
      </c>
      <c r="DO135" s="36"/>
      <c r="DP135" s="35">
        <f t="shared" ref="DP135:DQ135" si="406">SUM(DP123:DP134)</f>
        <v>0</v>
      </c>
      <c r="DQ135" s="34">
        <f t="shared" si="406"/>
        <v>0</v>
      </c>
      <c r="DR135" s="36"/>
      <c r="DS135" s="35">
        <f t="shared" ref="DS135:DT135" si="407">SUM(DS123:DS134)</f>
        <v>0</v>
      </c>
      <c r="DT135" s="34">
        <f t="shared" si="407"/>
        <v>0</v>
      </c>
      <c r="DU135" s="36"/>
      <c r="DV135" s="35">
        <f t="shared" ref="DV135:DW135" si="408">SUM(DV123:DV134)</f>
        <v>0</v>
      </c>
      <c r="DW135" s="34">
        <f t="shared" si="408"/>
        <v>0</v>
      </c>
      <c r="DX135" s="36"/>
      <c r="DY135" s="35">
        <f t="shared" ref="DY135:DZ135" si="409">SUM(DY123:DY134)</f>
        <v>0</v>
      </c>
      <c r="DZ135" s="34">
        <f t="shared" si="409"/>
        <v>0</v>
      </c>
      <c r="EA135" s="36"/>
      <c r="EB135" s="35">
        <f t="shared" ref="EB135:EC135" si="410">SUM(EB123:EB134)</f>
        <v>322.61199999999997</v>
      </c>
      <c r="EC135" s="34">
        <f t="shared" si="410"/>
        <v>4431.5259999999998</v>
      </c>
      <c r="ED135" s="36"/>
      <c r="EE135" s="35">
        <f>SUM(EE123:EE134)</f>
        <v>1164.0439999999999</v>
      </c>
      <c r="EF135" s="36">
        <f>SUM(EF123:EF134)</f>
        <v>17313.454999999998</v>
      </c>
    </row>
    <row r="136" spans="1:136" x14ac:dyDescent="0.3">
      <c r="A136" s="41">
        <v>2014</v>
      </c>
      <c r="B136" s="42" t="s">
        <v>2</v>
      </c>
      <c r="C136" s="6">
        <v>0</v>
      </c>
      <c r="D136" s="5">
        <v>0</v>
      </c>
      <c r="E136" s="8">
        <v>0</v>
      </c>
      <c r="F136" s="6">
        <v>0</v>
      </c>
      <c r="G136" s="5">
        <v>0</v>
      </c>
      <c r="H136" s="8">
        <v>0</v>
      </c>
      <c r="I136" s="6">
        <v>0</v>
      </c>
      <c r="J136" s="5">
        <v>0</v>
      </c>
      <c r="K136" s="8">
        <v>0</v>
      </c>
      <c r="L136" s="6">
        <v>0</v>
      </c>
      <c r="M136" s="5">
        <v>0</v>
      </c>
      <c r="N136" s="8">
        <v>0</v>
      </c>
      <c r="O136" s="6">
        <v>91.81</v>
      </c>
      <c r="P136" s="5">
        <v>1390.53</v>
      </c>
      <c r="Q136" s="8">
        <f t="shared" ref="Q136" si="411">P136/O136*1000</f>
        <v>15145.735758631958</v>
      </c>
      <c r="R136" s="6">
        <v>0</v>
      </c>
      <c r="S136" s="5">
        <v>0</v>
      </c>
      <c r="T136" s="8">
        <v>0</v>
      </c>
      <c r="U136" s="6">
        <v>0</v>
      </c>
      <c r="V136" s="5">
        <v>0</v>
      </c>
      <c r="W136" s="8">
        <v>0</v>
      </c>
      <c r="X136" s="6">
        <v>0</v>
      </c>
      <c r="Y136" s="5">
        <v>0</v>
      </c>
      <c r="Z136" s="8">
        <v>0</v>
      </c>
      <c r="AA136" s="6">
        <v>34.148000000000003</v>
      </c>
      <c r="AB136" s="5">
        <v>437.56</v>
      </c>
      <c r="AC136" s="8">
        <f t="shared" ref="AC136" si="412">AB136/AA136*1000</f>
        <v>12813.634766311348</v>
      </c>
      <c r="AD136" s="6">
        <v>0</v>
      </c>
      <c r="AE136" s="5">
        <v>0</v>
      </c>
      <c r="AF136" s="8">
        <v>0</v>
      </c>
      <c r="AG136" s="6">
        <v>0</v>
      </c>
      <c r="AH136" s="5">
        <v>0</v>
      </c>
      <c r="AI136" s="8">
        <v>0</v>
      </c>
      <c r="AJ136" s="6">
        <v>0</v>
      </c>
      <c r="AK136" s="5">
        <v>0</v>
      </c>
      <c r="AL136" s="8">
        <v>0</v>
      </c>
      <c r="AM136" s="6">
        <v>0</v>
      </c>
      <c r="AN136" s="5">
        <v>0</v>
      </c>
      <c r="AO136" s="8">
        <f t="shared" ref="AO136:AO147" si="413">IF(AM136=0,0,AN136/AM136*1000)</f>
        <v>0</v>
      </c>
      <c r="AP136" s="6"/>
      <c r="AQ136" s="5"/>
      <c r="AR136" s="8"/>
      <c r="AS136" s="6">
        <v>0</v>
      </c>
      <c r="AT136" s="5">
        <v>0</v>
      </c>
      <c r="AU136" s="8">
        <v>0</v>
      </c>
      <c r="AV136" s="6">
        <v>0</v>
      </c>
      <c r="AW136" s="5">
        <v>0</v>
      </c>
      <c r="AX136" s="8">
        <v>0</v>
      </c>
      <c r="AY136" s="6">
        <v>0</v>
      </c>
      <c r="AZ136" s="5">
        <v>0</v>
      </c>
      <c r="BA136" s="8">
        <v>0</v>
      </c>
      <c r="BB136" s="6">
        <v>0</v>
      </c>
      <c r="BC136" s="5">
        <v>0</v>
      </c>
      <c r="BD136" s="8">
        <v>0</v>
      </c>
      <c r="BE136" s="6">
        <v>0</v>
      </c>
      <c r="BF136" s="5">
        <v>0</v>
      </c>
      <c r="BG136" s="8">
        <v>0</v>
      </c>
      <c r="BH136" s="6">
        <v>0</v>
      </c>
      <c r="BI136" s="5">
        <v>0</v>
      </c>
      <c r="BJ136" s="8">
        <v>0</v>
      </c>
      <c r="BK136" s="6">
        <v>5.0000000000000001E-3</v>
      </c>
      <c r="BL136" s="5">
        <v>1.8</v>
      </c>
      <c r="BM136" s="8">
        <f t="shared" ref="BM136" si="414">BL136/BK136*1000</f>
        <v>360000</v>
      </c>
      <c r="BN136" s="6">
        <v>1.5</v>
      </c>
      <c r="BO136" s="5">
        <v>75.599999999999994</v>
      </c>
      <c r="BP136" s="8">
        <f t="shared" ref="BP136" si="415">BO136/BN136*1000</f>
        <v>50400</v>
      </c>
      <c r="BQ136" s="6">
        <v>0</v>
      </c>
      <c r="BR136" s="5">
        <v>0</v>
      </c>
      <c r="BS136" s="8">
        <v>0</v>
      </c>
      <c r="BT136" s="6">
        <v>0</v>
      </c>
      <c r="BU136" s="5">
        <v>0</v>
      </c>
      <c r="BV136" s="8">
        <v>0</v>
      </c>
      <c r="BW136" s="6">
        <v>0.16</v>
      </c>
      <c r="BX136" s="5">
        <v>9.3000000000000007</v>
      </c>
      <c r="BY136" s="8">
        <f t="shared" ref="BY136" si="416">BX136/BW136*1000</f>
        <v>58125</v>
      </c>
      <c r="BZ136" s="6">
        <v>0.98</v>
      </c>
      <c r="CA136" s="5">
        <v>14.99</v>
      </c>
      <c r="CB136" s="8">
        <f t="shared" ref="CB136" si="417">CA136/BZ136*1000</f>
        <v>15295.91836734694</v>
      </c>
      <c r="CC136" s="6">
        <v>0</v>
      </c>
      <c r="CD136" s="5">
        <v>0</v>
      </c>
      <c r="CE136" s="8">
        <v>0</v>
      </c>
      <c r="CF136" s="6">
        <v>0</v>
      </c>
      <c r="CG136" s="5">
        <v>0</v>
      </c>
      <c r="CH136" s="8">
        <v>0</v>
      </c>
      <c r="CI136" s="6">
        <v>0</v>
      </c>
      <c r="CJ136" s="5">
        <v>0</v>
      </c>
      <c r="CK136" s="8">
        <v>0</v>
      </c>
      <c r="CL136" s="6">
        <v>0</v>
      </c>
      <c r="CM136" s="5">
        <v>0</v>
      </c>
      <c r="CN136" s="8">
        <f t="shared" ref="CN136:CN147" si="418">IF(CL136=0,0,CM136/CL136*1000)</f>
        <v>0</v>
      </c>
      <c r="CO136" s="6">
        <v>0</v>
      </c>
      <c r="CP136" s="5">
        <v>0</v>
      </c>
      <c r="CQ136" s="8">
        <v>0</v>
      </c>
      <c r="CR136" s="6">
        <v>0</v>
      </c>
      <c r="CS136" s="5">
        <v>0</v>
      </c>
      <c r="CT136" s="8">
        <v>0</v>
      </c>
      <c r="CU136" s="6">
        <v>0</v>
      </c>
      <c r="CV136" s="5">
        <v>0</v>
      </c>
      <c r="CW136" s="8">
        <v>0</v>
      </c>
      <c r="CX136" s="6">
        <v>0</v>
      </c>
      <c r="CY136" s="5">
        <v>0</v>
      </c>
      <c r="CZ136" s="8">
        <v>0</v>
      </c>
      <c r="DA136" s="6">
        <v>0</v>
      </c>
      <c r="DB136" s="5">
        <v>0</v>
      </c>
      <c r="DC136" s="8">
        <f t="shared" ref="DC136:DC147" si="419">IF(DA136=0,0,DB136/DA136*1000)</f>
        <v>0</v>
      </c>
      <c r="DD136" s="6">
        <v>0</v>
      </c>
      <c r="DE136" s="5">
        <v>0</v>
      </c>
      <c r="DF136" s="8">
        <v>0</v>
      </c>
      <c r="DG136" s="6">
        <v>0</v>
      </c>
      <c r="DH136" s="5">
        <v>0</v>
      </c>
      <c r="DI136" s="8">
        <v>0</v>
      </c>
      <c r="DJ136" s="6">
        <v>0</v>
      </c>
      <c r="DK136" s="5">
        <v>0</v>
      </c>
      <c r="DL136" s="8">
        <v>0</v>
      </c>
      <c r="DM136" s="6">
        <v>0</v>
      </c>
      <c r="DN136" s="5">
        <v>0</v>
      </c>
      <c r="DO136" s="8">
        <v>0</v>
      </c>
      <c r="DP136" s="6">
        <v>0</v>
      </c>
      <c r="DQ136" s="5">
        <v>0</v>
      </c>
      <c r="DR136" s="8">
        <v>0</v>
      </c>
      <c r="DS136" s="6">
        <v>0</v>
      </c>
      <c r="DT136" s="5">
        <v>0</v>
      </c>
      <c r="DU136" s="8">
        <v>0</v>
      </c>
      <c r="DV136" s="6">
        <v>0</v>
      </c>
      <c r="DW136" s="5">
        <v>0</v>
      </c>
      <c r="DX136" s="8">
        <v>0</v>
      </c>
      <c r="DY136" s="6">
        <v>0</v>
      </c>
      <c r="DZ136" s="5">
        <v>0</v>
      </c>
      <c r="EA136" s="8">
        <v>0</v>
      </c>
      <c r="EB136" s="6">
        <v>0</v>
      </c>
      <c r="EC136" s="5">
        <v>0</v>
      </c>
      <c r="ED136" s="8">
        <v>0</v>
      </c>
      <c r="EE136" s="12">
        <f t="shared" ref="EE136:EE148" si="420">EB136+DY136+DV136+DP136+DM136+DD136+CX136+CO136+CI136+CC136+BZ136+BW136+BT136+BQ136+BN136+BH136+BB136+AY136+AJ136+X136+O136+L136+I136+F136+C136+AA136+BK136+AD136</f>
        <v>128.60300000000001</v>
      </c>
      <c r="EF136" s="8">
        <f t="shared" ref="EF136:EF148" si="421">EC136+DZ136+DW136+DQ136+DN136+DE136+CY136+CP136+CJ136+CD136+CA136+BX136+BU136+BR136+BO136+BI136+BC136+AZ136+AK136+Y136+P136+M136+J136+G136+D136+AB136+BL136+AE136</f>
        <v>1929.78</v>
      </c>
    </row>
    <row r="137" spans="1:136" ht="15" customHeight="1" x14ac:dyDescent="0.3">
      <c r="A137" s="41">
        <v>2014</v>
      </c>
      <c r="B137" s="42" t="s">
        <v>3</v>
      </c>
      <c r="C137" s="6">
        <v>0</v>
      </c>
      <c r="D137" s="5">
        <v>0</v>
      </c>
      <c r="E137" s="8">
        <v>0</v>
      </c>
      <c r="F137" s="6">
        <v>0</v>
      </c>
      <c r="G137" s="5">
        <v>0</v>
      </c>
      <c r="H137" s="8">
        <v>0</v>
      </c>
      <c r="I137" s="6">
        <v>1E-3</v>
      </c>
      <c r="J137" s="5">
        <v>0.1</v>
      </c>
      <c r="K137" s="8">
        <f t="shared" ref="K137" si="422">J137/I137*1000</f>
        <v>100000</v>
      </c>
      <c r="L137" s="6">
        <v>0</v>
      </c>
      <c r="M137" s="5">
        <v>0</v>
      </c>
      <c r="N137" s="8">
        <v>0</v>
      </c>
      <c r="O137" s="6">
        <v>103.777</v>
      </c>
      <c r="P137" s="5">
        <v>1631.69</v>
      </c>
      <c r="Q137" s="8">
        <f t="shared" ref="Q137" si="423">P137/O137*1000</f>
        <v>15723.040750840746</v>
      </c>
      <c r="R137" s="6">
        <v>0</v>
      </c>
      <c r="S137" s="5">
        <v>0</v>
      </c>
      <c r="T137" s="8">
        <v>0</v>
      </c>
      <c r="U137" s="6">
        <v>0</v>
      </c>
      <c r="V137" s="5">
        <v>0</v>
      </c>
      <c r="W137" s="8">
        <v>0</v>
      </c>
      <c r="X137" s="6">
        <v>0</v>
      </c>
      <c r="Y137" s="5">
        <v>0</v>
      </c>
      <c r="Z137" s="8">
        <v>0</v>
      </c>
      <c r="AA137" s="6">
        <v>33.258000000000003</v>
      </c>
      <c r="AB137" s="5">
        <v>425.47</v>
      </c>
      <c r="AC137" s="8">
        <f t="shared" ref="AC137:AC138" si="424">AB137/AA137*1000</f>
        <v>12793.012207589152</v>
      </c>
      <c r="AD137" s="6">
        <v>0</v>
      </c>
      <c r="AE137" s="5">
        <v>0</v>
      </c>
      <c r="AF137" s="8">
        <v>0</v>
      </c>
      <c r="AG137" s="6">
        <v>0</v>
      </c>
      <c r="AH137" s="5">
        <v>0</v>
      </c>
      <c r="AI137" s="8">
        <v>0</v>
      </c>
      <c r="AJ137" s="6">
        <v>0</v>
      </c>
      <c r="AK137" s="5">
        <v>0</v>
      </c>
      <c r="AL137" s="8">
        <v>0</v>
      </c>
      <c r="AM137" s="6">
        <v>0</v>
      </c>
      <c r="AN137" s="5">
        <v>0</v>
      </c>
      <c r="AO137" s="8">
        <f t="shared" si="413"/>
        <v>0</v>
      </c>
      <c r="AP137" s="6"/>
      <c r="AQ137" s="5"/>
      <c r="AR137" s="8"/>
      <c r="AS137" s="6">
        <v>0</v>
      </c>
      <c r="AT137" s="5">
        <v>0</v>
      </c>
      <c r="AU137" s="8">
        <v>0</v>
      </c>
      <c r="AV137" s="6">
        <v>0</v>
      </c>
      <c r="AW137" s="5">
        <v>0</v>
      </c>
      <c r="AX137" s="8">
        <v>0</v>
      </c>
      <c r="AY137" s="6">
        <v>0</v>
      </c>
      <c r="AZ137" s="5">
        <v>0</v>
      </c>
      <c r="BA137" s="8">
        <v>0</v>
      </c>
      <c r="BB137" s="6">
        <v>0</v>
      </c>
      <c r="BC137" s="5">
        <v>0</v>
      </c>
      <c r="BD137" s="8">
        <v>0</v>
      </c>
      <c r="BE137" s="6">
        <v>0</v>
      </c>
      <c r="BF137" s="5">
        <v>0</v>
      </c>
      <c r="BG137" s="8">
        <v>0</v>
      </c>
      <c r="BH137" s="6">
        <v>0</v>
      </c>
      <c r="BI137" s="5">
        <v>0</v>
      </c>
      <c r="BJ137" s="8">
        <v>0</v>
      </c>
      <c r="BK137" s="6">
        <v>0</v>
      </c>
      <c r="BL137" s="5">
        <v>0</v>
      </c>
      <c r="BM137" s="8">
        <v>0</v>
      </c>
      <c r="BN137" s="6">
        <v>0</v>
      </c>
      <c r="BO137" s="5">
        <v>0</v>
      </c>
      <c r="BP137" s="8">
        <v>0</v>
      </c>
      <c r="BQ137" s="6">
        <v>0</v>
      </c>
      <c r="BR137" s="5">
        <v>0</v>
      </c>
      <c r="BS137" s="8">
        <v>0</v>
      </c>
      <c r="BT137" s="6">
        <v>0</v>
      </c>
      <c r="BU137" s="5">
        <v>0</v>
      </c>
      <c r="BV137" s="8">
        <v>0</v>
      </c>
      <c r="BW137" s="6">
        <v>0.11</v>
      </c>
      <c r="BX137" s="5">
        <v>9</v>
      </c>
      <c r="BY137" s="8">
        <f t="shared" ref="BY137" si="425">BX137/BW137*1000</f>
        <v>81818.181818181809</v>
      </c>
      <c r="BZ137" s="6">
        <v>5.585</v>
      </c>
      <c r="CA137" s="5">
        <v>104.4</v>
      </c>
      <c r="CB137" s="8">
        <f t="shared" ref="CB137" si="426">CA137/BZ137*1000</f>
        <v>18692.927484333039</v>
      </c>
      <c r="CC137" s="6">
        <v>0</v>
      </c>
      <c r="CD137" s="5">
        <v>0</v>
      </c>
      <c r="CE137" s="8">
        <v>0</v>
      </c>
      <c r="CF137" s="6">
        <v>0</v>
      </c>
      <c r="CG137" s="5">
        <v>0</v>
      </c>
      <c r="CH137" s="8">
        <v>0</v>
      </c>
      <c r="CI137" s="6">
        <v>0</v>
      </c>
      <c r="CJ137" s="5">
        <v>0</v>
      </c>
      <c r="CK137" s="8">
        <v>0</v>
      </c>
      <c r="CL137" s="6">
        <v>0</v>
      </c>
      <c r="CM137" s="5">
        <v>0</v>
      </c>
      <c r="CN137" s="8">
        <f t="shared" si="418"/>
        <v>0</v>
      </c>
      <c r="CO137" s="6">
        <v>0</v>
      </c>
      <c r="CP137" s="5">
        <v>0</v>
      </c>
      <c r="CQ137" s="8">
        <v>0</v>
      </c>
      <c r="CR137" s="6">
        <v>0</v>
      </c>
      <c r="CS137" s="5">
        <v>0</v>
      </c>
      <c r="CT137" s="8">
        <v>0</v>
      </c>
      <c r="CU137" s="6">
        <v>0</v>
      </c>
      <c r="CV137" s="5">
        <v>0</v>
      </c>
      <c r="CW137" s="8">
        <v>0</v>
      </c>
      <c r="CX137" s="6">
        <v>0</v>
      </c>
      <c r="CY137" s="5">
        <v>0</v>
      </c>
      <c r="CZ137" s="8">
        <v>0</v>
      </c>
      <c r="DA137" s="6">
        <v>0</v>
      </c>
      <c r="DB137" s="5">
        <v>0</v>
      </c>
      <c r="DC137" s="8">
        <f t="shared" si="419"/>
        <v>0</v>
      </c>
      <c r="DD137" s="6">
        <v>0</v>
      </c>
      <c r="DE137" s="5">
        <v>0</v>
      </c>
      <c r="DF137" s="8">
        <v>0</v>
      </c>
      <c r="DG137" s="6">
        <v>0</v>
      </c>
      <c r="DH137" s="5">
        <v>0</v>
      </c>
      <c r="DI137" s="8">
        <v>0</v>
      </c>
      <c r="DJ137" s="6">
        <v>0</v>
      </c>
      <c r="DK137" s="5">
        <v>0</v>
      </c>
      <c r="DL137" s="8">
        <v>0</v>
      </c>
      <c r="DM137" s="6">
        <v>0</v>
      </c>
      <c r="DN137" s="5">
        <v>0</v>
      </c>
      <c r="DO137" s="8">
        <v>0</v>
      </c>
      <c r="DP137" s="6">
        <v>2E-3</v>
      </c>
      <c r="DQ137" s="5">
        <v>0.1</v>
      </c>
      <c r="DR137" s="8">
        <f t="shared" ref="DR137" si="427">DQ137/DP137*1000</f>
        <v>50000</v>
      </c>
      <c r="DS137" s="6">
        <v>0</v>
      </c>
      <c r="DT137" s="5">
        <v>0</v>
      </c>
      <c r="DU137" s="8">
        <v>0</v>
      </c>
      <c r="DV137" s="6">
        <v>0</v>
      </c>
      <c r="DW137" s="5">
        <v>0</v>
      </c>
      <c r="DX137" s="8">
        <v>0</v>
      </c>
      <c r="DY137" s="6">
        <v>0.35</v>
      </c>
      <c r="DZ137" s="5">
        <v>6.09</v>
      </c>
      <c r="EA137" s="8">
        <f t="shared" ref="EA137" si="428">DZ137/DY137*1000</f>
        <v>17400.000000000004</v>
      </c>
      <c r="EB137" s="6">
        <v>0</v>
      </c>
      <c r="EC137" s="5">
        <v>0</v>
      </c>
      <c r="ED137" s="8">
        <v>0</v>
      </c>
      <c r="EE137" s="12">
        <f t="shared" si="420"/>
        <v>143.083</v>
      </c>
      <c r="EF137" s="8">
        <f t="shared" si="421"/>
        <v>2176.85</v>
      </c>
    </row>
    <row r="138" spans="1:136" ht="15" customHeight="1" x14ac:dyDescent="0.3">
      <c r="A138" s="41">
        <v>2014</v>
      </c>
      <c r="B138" s="42" t="s">
        <v>4</v>
      </c>
      <c r="C138" s="6">
        <v>0</v>
      </c>
      <c r="D138" s="5">
        <v>0</v>
      </c>
      <c r="E138" s="8">
        <v>0</v>
      </c>
      <c r="F138" s="6">
        <v>0</v>
      </c>
      <c r="G138" s="5">
        <v>0</v>
      </c>
      <c r="H138" s="8">
        <v>0</v>
      </c>
      <c r="I138" s="6">
        <v>0</v>
      </c>
      <c r="J138" s="5">
        <v>0</v>
      </c>
      <c r="K138" s="8">
        <v>0</v>
      </c>
      <c r="L138" s="6">
        <v>0</v>
      </c>
      <c r="M138" s="5">
        <v>0</v>
      </c>
      <c r="N138" s="8">
        <v>0</v>
      </c>
      <c r="O138" s="6">
        <v>147.75399999999999</v>
      </c>
      <c r="P138" s="5">
        <v>2255.7800000000002</v>
      </c>
      <c r="Q138" s="8">
        <f t="shared" ref="Q138" si="429">P138/O138*1000</f>
        <v>15267.133207899618</v>
      </c>
      <c r="R138" s="6">
        <v>0</v>
      </c>
      <c r="S138" s="5">
        <v>0</v>
      </c>
      <c r="T138" s="8">
        <v>0</v>
      </c>
      <c r="U138" s="6">
        <v>0</v>
      </c>
      <c r="V138" s="5">
        <v>0</v>
      </c>
      <c r="W138" s="8">
        <v>0</v>
      </c>
      <c r="X138" s="6">
        <v>0</v>
      </c>
      <c r="Y138" s="5">
        <v>0</v>
      </c>
      <c r="Z138" s="8">
        <v>0</v>
      </c>
      <c r="AA138" s="6">
        <v>10.821999999999999</v>
      </c>
      <c r="AB138" s="5">
        <v>160.91999999999999</v>
      </c>
      <c r="AC138" s="8">
        <f t="shared" si="424"/>
        <v>14869.709850304935</v>
      </c>
      <c r="AD138" s="6">
        <v>7.38</v>
      </c>
      <c r="AE138" s="5">
        <v>141.77000000000001</v>
      </c>
      <c r="AF138" s="8">
        <f t="shared" ref="AF138" si="430">AE138/AD138*1000</f>
        <v>19210.027100271007</v>
      </c>
      <c r="AG138" s="6">
        <v>0</v>
      </c>
      <c r="AH138" s="5">
        <v>0</v>
      </c>
      <c r="AI138" s="8">
        <v>0</v>
      </c>
      <c r="AJ138" s="6">
        <v>0</v>
      </c>
      <c r="AK138" s="5">
        <v>0</v>
      </c>
      <c r="AL138" s="8">
        <v>0</v>
      </c>
      <c r="AM138" s="6">
        <v>0</v>
      </c>
      <c r="AN138" s="5">
        <v>0</v>
      </c>
      <c r="AO138" s="8">
        <f t="shared" si="413"/>
        <v>0</v>
      </c>
      <c r="AP138" s="6"/>
      <c r="AQ138" s="5"/>
      <c r="AR138" s="8"/>
      <c r="AS138" s="6">
        <v>0</v>
      </c>
      <c r="AT138" s="5">
        <v>0</v>
      </c>
      <c r="AU138" s="8">
        <v>0</v>
      </c>
      <c r="AV138" s="6">
        <v>0</v>
      </c>
      <c r="AW138" s="5">
        <v>0</v>
      </c>
      <c r="AX138" s="8">
        <v>0</v>
      </c>
      <c r="AY138" s="6">
        <v>0</v>
      </c>
      <c r="AZ138" s="5">
        <v>0</v>
      </c>
      <c r="BA138" s="8">
        <v>0</v>
      </c>
      <c r="BB138" s="6">
        <v>0</v>
      </c>
      <c r="BC138" s="5">
        <v>0</v>
      </c>
      <c r="BD138" s="8">
        <v>0</v>
      </c>
      <c r="BE138" s="6">
        <v>0</v>
      </c>
      <c r="BF138" s="5">
        <v>0</v>
      </c>
      <c r="BG138" s="8">
        <v>0</v>
      </c>
      <c r="BH138" s="6">
        <v>0</v>
      </c>
      <c r="BI138" s="5">
        <v>0</v>
      </c>
      <c r="BJ138" s="8">
        <v>0</v>
      </c>
      <c r="BK138" s="6">
        <v>0.17499999999999999</v>
      </c>
      <c r="BL138" s="5">
        <v>4.6399999999999997</v>
      </c>
      <c r="BM138" s="8">
        <f t="shared" ref="BM138" si="431">BL138/BK138*1000</f>
        <v>26514.285714285714</v>
      </c>
      <c r="BN138" s="6">
        <v>0</v>
      </c>
      <c r="BO138" s="5">
        <v>0</v>
      </c>
      <c r="BP138" s="8">
        <v>0</v>
      </c>
      <c r="BQ138" s="6">
        <v>0</v>
      </c>
      <c r="BR138" s="5">
        <v>0</v>
      </c>
      <c r="BS138" s="8">
        <v>0</v>
      </c>
      <c r="BT138" s="6">
        <v>0</v>
      </c>
      <c r="BU138" s="5">
        <v>0</v>
      </c>
      <c r="BV138" s="8">
        <v>0</v>
      </c>
      <c r="BW138" s="6">
        <v>0</v>
      </c>
      <c r="BX138" s="5">
        <v>0</v>
      </c>
      <c r="BY138" s="8">
        <v>0</v>
      </c>
      <c r="BZ138" s="6">
        <v>2.202</v>
      </c>
      <c r="CA138" s="5">
        <v>31.98</v>
      </c>
      <c r="CB138" s="8">
        <f t="shared" ref="CB138" si="432">CA138/BZ138*1000</f>
        <v>14523.16076294278</v>
      </c>
      <c r="CC138" s="6">
        <v>0</v>
      </c>
      <c r="CD138" s="5">
        <v>0</v>
      </c>
      <c r="CE138" s="8">
        <v>0</v>
      </c>
      <c r="CF138" s="6">
        <v>0</v>
      </c>
      <c r="CG138" s="5">
        <v>0</v>
      </c>
      <c r="CH138" s="8">
        <v>0</v>
      </c>
      <c r="CI138" s="6">
        <v>0</v>
      </c>
      <c r="CJ138" s="5">
        <v>0</v>
      </c>
      <c r="CK138" s="8">
        <v>0</v>
      </c>
      <c r="CL138" s="6">
        <v>0</v>
      </c>
      <c r="CM138" s="5">
        <v>0</v>
      </c>
      <c r="CN138" s="8">
        <f t="shared" si="418"/>
        <v>0</v>
      </c>
      <c r="CO138" s="6">
        <v>0</v>
      </c>
      <c r="CP138" s="5">
        <v>0</v>
      </c>
      <c r="CQ138" s="8">
        <v>0</v>
      </c>
      <c r="CR138" s="6">
        <v>0</v>
      </c>
      <c r="CS138" s="5">
        <v>0</v>
      </c>
      <c r="CT138" s="8">
        <v>0</v>
      </c>
      <c r="CU138" s="6">
        <v>0</v>
      </c>
      <c r="CV138" s="5">
        <v>0</v>
      </c>
      <c r="CW138" s="8">
        <v>0</v>
      </c>
      <c r="CX138" s="6">
        <v>0</v>
      </c>
      <c r="CY138" s="5">
        <v>0</v>
      </c>
      <c r="CZ138" s="8">
        <v>0</v>
      </c>
      <c r="DA138" s="6">
        <v>0</v>
      </c>
      <c r="DB138" s="5">
        <v>0</v>
      </c>
      <c r="DC138" s="8">
        <f t="shared" si="419"/>
        <v>0</v>
      </c>
      <c r="DD138" s="6">
        <v>0</v>
      </c>
      <c r="DE138" s="5">
        <v>0</v>
      </c>
      <c r="DF138" s="8">
        <v>0</v>
      </c>
      <c r="DG138" s="6">
        <v>0</v>
      </c>
      <c r="DH138" s="5">
        <v>0</v>
      </c>
      <c r="DI138" s="8">
        <v>0</v>
      </c>
      <c r="DJ138" s="6">
        <v>0</v>
      </c>
      <c r="DK138" s="5">
        <v>0</v>
      </c>
      <c r="DL138" s="8">
        <v>0</v>
      </c>
      <c r="DM138" s="6">
        <v>0</v>
      </c>
      <c r="DN138" s="5">
        <v>0</v>
      </c>
      <c r="DO138" s="8">
        <v>0</v>
      </c>
      <c r="DP138" s="6">
        <v>0</v>
      </c>
      <c r="DQ138" s="5">
        <v>0</v>
      </c>
      <c r="DR138" s="8">
        <v>0</v>
      </c>
      <c r="DS138" s="6">
        <v>0</v>
      </c>
      <c r="DT138" s="5">
        <v>0</v>
      </c>
      <c r="DU138" s="8">
        <v>0</v>
      </c>
      <c r="DV138" s="6">
        <v>0</v>
      </c>
      <c r="DW138" s="5">
        <v>0</v>
      </c>
      <c r="DX138" s="8">
        <v>0</v>
      </c>
      <c r="DY138" s="6">
        <v>5.0000000000000001E-3</v>
      </c>
      <c r="DZ138" s="5">
        <v>0.12</v>
      </c>
      <c r="EA138" s="8">
        <f t="shared" ref="EA138" si="433">DZ138/DY138*1000</f>
        <v>24000</v>
      </c>
      <c r="EB138" s="6">
        <v>0</v>
      </c>
      <c r="EC138" s="5">
        <v>0</v>
      </c>
      <c r="ED138" s="8">
        <v>0</v>
      </c>
      <c r="EE138" s="12">
        <f t="shared" si="420"/>
        <v>168.33799999999999</v>
      </c>
      <c r="EF138" s="8">
        <f t="shared" si="421"/>
        <v>2595.21</v>
      </c>
    </row>
    <row r="139" spans="1:136" ht="15" customHeight="1" x14ac:dyDescent="0.3">
      <c r="A139" s="41">
        <v>2014</v>
      </c>
      <c r="B139" s="42" t="s">
        <v>5</v>
      </c>
      <c r="C139" s="6">
        <v>0</v>
      </c>
      <c r="D139" s="5">
        <v>0</v>
      </c>
      <c r="E139" s="8">
        <v>0</v>
      </c>
      <c r="F139" s="6">
        <v>0</v>
      </c>
      <c r="G139" s="5">
        <v>0</v>
      </c>
      <c r="H139" s="8">
        <v>0</v>
      </c>
      <c r="I139" s="6">
        <v>0</v>
      </c>
      <c r="J139" s="5">
        <v>0</v>
      </c>
      <c r="K139" s="8">
        <v>0</v>
      </c>
      <c r="L139" s="6">
        <v>0</v>
      </c>
      <c r="M139" s="5">
        <v>0</v>
      </c>
      <c r="N139" s="8">
        <v>0</v>
      </c>
      <c r="O139" s="6">
        <v>166.34299999999999</v>
      </c>
      <c r="P139" s="5">
        <v>2523.9</v>
      </c>
      <c r="Q139" s="8">
        <f t="shared" ref="Q139:Q147" si="434">P139/O139*1000</f>
        <v>15172.865705199498</v>
      </c>
      <c r="R139" s="6">
        <v>0</v>
      </c>
      <c r="S139" s="5">
        <v>0</v>
      </c>
      <c r="T139" s="8">
        <v>0</v>
      </c>
      <c r="U139" s="6">
        <v>0</v>
      </c>
      <c r="V139" s="5">
        <v>0</v>
      </c>
      <c r="W139" s="8">
        <v>0</v>
      </c>
      <c r="X139" s="6">
        <v>0</v>
      </c>
      <c r="Y139" s="5">
        <v>0</v>
      </c>
      <c r="Z139" s="8">
        <v>0</v>
      </c>
      <c r="AA139" s="6">
        <v>1.7130000000000001</v>
      </c>
      <c r="AB139" s="5">
        <v>16.27</v>
      </c>
      <c r="AC139" s="8">
        <f t="shared" ref="AC139:AC147" si="435">AB139/AA139*1000</f>
        <v>9497.9568009340346</v>
      </c>
      <c r="AD139" s="6">
        <v>12.423999999999999</v>
      </c>
      <c r="AE139" s="5">
        <v>239.43</v>
      </c>
      <c r="AF139" s="8">
        <f t="shared" ref="AF139:AF142" si="436">AE139/AD139*1000</f>
        <v>19271.571152607859</v>
      </c>
      <c r="AG139" s="6">
        <v>0</v>
      </c>
      <c r="AH139" s="5">
        <v>0</v>
      </c>
      <c r="AI139" s="8">
        <v>0</v>
      </c>
      <c r="AJ139" s="6">
        <v>0</v>
      </c>
      <c r="AK139" s="5">
        <v>0</v>
      </c>
      <c r="AL139" s="8">
        <v>0</v>
      </c>
      <c r="AM139" s="6">
        <v>0</v>
      </c>
      <c r="AN139" s="5">
        <v>0</v>
      </c>
      <c r="AO139" s="8">
        <f t="shared" si="413"/>
        <v>0</v>
      </c>
      <c r="AP139" s="6"/>
      <c r="AQ139" s="5"/>
      <c r="AR139" s="8"/>
      <c r="AS139" s="6">
        <v>0</v>
      </c>
      <c r="AT139" s="5">
        <v>0</v>
      </c>
      <c r="AU139" s="8">
        <v>0</v>
      </c>
      <c r="AV139" s="6">
        <v>0</v>
      </c>
      <c r="AW139" s="5">
        <v>0</v>
      </c>
      <c r="AX139" s="8">
        <v>0</v>
      </c>
      <c r="AY139" s="6">
        <v>0</v>
      </c>
      <c r="AZ139" s="5">
        <v>0</v>
      </c>
      <c r="BA139" s="8">
        <v>0</v>
      </c>
      <c r="BB139" s="6">
        <v>0</v>
      </c>
      <c r="BC139" s="5">
        <v>0</v>
      </c>
      <c r="BD139" s="8">
        <v>0</v>
      </c>
      <c r="BE139" s="6">
        <v>0</v>
      </c>
      <c r="BF139" s="5">
        <v>0</v>
      </c>
      <c r="BG139" s="8">
        <v>0</v>
      </c>
      <c r="BH139" s="6">
        <v>0</v>
      </c>
      <c r="BI139" s="5">
        <v>0</v>
      </c>
      <c r="BJ139" s="8">
        <v>0</v>
      </c>
      <c r="BK139" s="6">
        <v>0.02</v>
      </c>
      <c r="BL139" s="5">
        <v>0.34</v>
      </c>
      <c r="BM139" s="8">
        <f t="shared" ref="BM139:BM146" si="437">BL139/BK139*1000</f>
        <v>17000</v>
      </c>
      <c r="BN139" s="6">
        <v>0</v>
      </c>
      <c r="BO139" s="5">
        <v>0</v>
      </c>
      <c r="BP139" s="8">
        <v>0</v>
      </c>
      <c r="BQ139" s="6">
        <v>0</v>
      </c>
      <c r="BR139" s="5">
        <v>0</v>
      </c>
      <c r="BS139" s="8">
        <v>0</v>
      </c>
      <c r="BT139" s="6">
        <v>0</v>
      </c>
      <c r="BU139" s="5">
        <v>0</v>
      </c>
      <c r="BV139" s="8">
        <v>0</v>
      </c>
      <c r="BW139" s="6">
        <v>32.716000000000001</v>
      </c>
      <c r="BX139" s="5">
        <v>414.2</v>
      </c>
      <c r="BY139" s="8">
        <f t="shared" ref="BY139:BY147" si="438">BX139/BW139*1000</f>
        <v>12660.471940335005</v>
      </c>
      <c r="BZ139" s="6">
        <v>0.503</v>
      </c>
      <c r="CA139" s="5">
        <v>27.11</v>
      </c>
      <c r="CB139" s="8">
        <f t="shared" ref="CB139:CB147" si="439">CA139/BZ139*1000</f>
        <v>53896.620278330018</v>
      </c>
      <c r="CC139" s="6">
        <v>0</v>
      </c>
      <c r="CD139" s="5">
        <v>0</v>
      </c>
      <c r="CE139" s="8">
        <v>0</v>
      </c>
      <c r="CF139" s="6">
        <v>0</v>
      </c>
      <c r="CG139" s="5">
        <v>0</v>
      </c>
      <c r="CH139" s="8">
        <v>0</v>
      </c>
      <c r="CI139" s="6">
        <v>0</v>
      </c>
      <c r="CJ139" s="5">
        <v>0</v>
      </c>
      <c r="CK139" s="8">
        <v>0</v>
      </c>
      <c r="CL139" s="6">
        <v>0</v>
      </c>
      <c r="CM139" s="5">
        <v>0</v>
      </c>
      <c r="CN139" s="8">
        <f t="shared" si="418"/>
        <v>0</v>
      </c>
      <c r="CO139" s="6">
        <v>0</v>
      </c>
      <c r="CP139" s="5">
        <v>0</v>
      </c>
      <c r="CQ139" s="8">
        <v>0</v>
      </c>
      <c r="CR139" s="6">
        <v>0</v>
      </c>
      <c r="CS139" s="5">
        <v>0</v>
      </c>
      <c r="CT139" s="8">
        <v>0</v>
      </c>
      <c r="CU139" s="6">
        <v>0</v>
      </c>
      <c r="CV139" s="5">
        <v>0</v>
      </c>
      <c r="CW139" s="8">
        <v>0</v>
      </c>
      <c r="CX139" s="6">
        <v>0</v>
      </c>
      <c r="CY139" s="5">
        <v>0</v>
      </c>
      <c r="CZ139" s="8">
        <v>0</v>
      </c>
      <c r="DA139" s="6">
        <v>0</v>
      </c>
      <c r="DB139" s="5">
        <v>0</v>
      </c>
      <c r="DC139" s="8">
        <f t="shared" si="419"/>
        <v>0</v>
      </c>
      <c r="DD139" s="6">
        <v>0</v>
      </c>
      <c r="DE139" s="5">
        <v>0</v>
      </c>
      <c r="DF139" s="8">
        <v>0</v>
      </c>
      <c r="DG139" s="6">
        <v>0</v>
      </c>
      <c r="DH139" s="5">
        <v>0</v>
      </c>
      <c r="DI139" s="8">
        <v>0</v>
      </c>
      <c r="DJ139" s="6">
        <v>0</v>
      </c>
      <c r="DK139" s="5">
        <v>0</v>
      </c>
      <c r="DL139" s="8">
        <v>0</v>
      </c>
      <c r="DM139" s="6">
        <v>0</v>
      </c>
      <c r="DN139" s="5">
        <v>0</v>
      </c>
      <c r="DO139" s="8">
        <v>0</v>
      </c>
      <c r="DP139" s="6">
        <v>1E-3</v>
      </c>
      <c r="DQ139" s="5">
        <v>0.05</v>
      </c>
      <c r="DR139" s="8">
        <v>0</v>
      </c>
      <c r="DS139" s="6">
        <v>0</v>
      </c>
      <c r="DT139" s="5">
        <v>0</v>
      </c>
      <c r="DU139" s="8">
        <v>0</v>
      </c>
      <c r="DV139" s="6">
        <v>0</v>
      </c>
      <c r="DW139" s="5">
        <v>0</v>
      </c>
      <c r="DX139" s="8">
        <v>0</v>
      </c>
      <c r="DY139" s="6">
        <v>0</v>
      </c>
      <c r="DZ139" s="5">
        <v>0</v>
      </c>
      <c r="EA139" s="8">
        <v>0</v>
      </c>
      <c r="EB139" s="6">
        <v>0</v>
      </c>
      <c r="EC139" s="5">
        <v>0</v>
      </c>
      <c r="ED139" s="8">
        <v>0</v>
      </c>
      <c r="EE139" s="12">
        <f t="shared" si="420"/>
        <v>213.72</v>
      </c>
      <c r="EF139" s="8">
        <f t="shared" si="421"/>
        <v>3221.3</v>
      </c>
    </row>
    <row r="140" spans="1:136" ht="15" customHeight="1" x14ac:dyDescent="0.3">
      <c r="A140" s="41">
        <v>2014</v>
      </c>
      <c r="B140" s="42" t="s">
        <v>6</v>
      </c>
      <c r="C140" s="6">
        <v>0</v>
      </c>
      <c r="D140" s="5">
        <v>0</v>
      </c>
      <c r="E140" s="8">
        <v>0</v>
      </c>
      <c r="F140" s="6">
        <v>0</v>
      </c>
      <c r="G140" s="5">
        <v>0</v>
      </c>
      <c r="H140" s="8">
        <v>0</v>
      </c>
      <c r="I140" s="6">
        <v>0</v>
      </c>
      <c r="J140" s="5">
        <v>0</v>
      </c>
      <c r="K140" s="8">
        <v>0</v>
      </c>
      <c r="L140" s="6">
        <v>0</v>
      </c>
      <c r="M140" s="5">
        <v>0</v>
      </c>
      <c r="N140" s="8">
        <v>0</v>
      </c>
      <c r="O140" s="6">
        <v>117.396</v>
      </c>
      <c r="P140" s="5">
        <v>1783.17</v>
      </c>
      <c r="Q140" s="8">
        <f t="shared" si="434"/>
        <v>15189.359092302975</v>
      </c>
      <c r="R140" s="6">
        <v>0</v>
      </c>
      <c r="S140" s="5">
        <v>0</v>
      </c>
      <c r="T140" s="8">
        <v>0</v>
      </c>
      <c r="U140" s="6">
        <v>0</v>
      </c>
      <c r="V140" s="5">
        <v>0</v>
      </c>
      <c r="W140" s="8">
        <v>0</v>
      </c>
      <c r="X140" s="6">
        <v>0</v>
      </c>
      <c r="Y140" s="5">
        <v>0</v>
      </c>
      <c r="Z140" s="8">
        <v>0</v>
      </c>
      <c r="AA140" s="6">
        <v>3.927</v>
      </c>
      <c r="AB140" s="5">
        <v>19.48</v>
      </c>
      <c r="AC140" s="8">
        <f t="shared" si="435"/>
        <v>4960.5296664120187</v>
      </c>
      <c r="AD140" s="6">
        <v>7.38</v>
      </c>
      <c r="AE140" s="5">
        <v>143.63999999999999</v>
      </c>
      <c r="AF140" s="8">
        <f t="shared" si="436"/>
        <v>19463.414634146338</v>
      </c>
      <c r="AG140" s="6">
        <v>0</v>
      </c>
      <c r="AH140" s="5">
        <v>0</v>
      </c>
      <c r="AI140" s="8">
        <v>0</v>
      </c>
      <c r="AJ140" s="6">
        <v>0</v>
      </c>
      <c r="AK140" s="5">
        <v>0</v>
      </c>
      <c r="AL140" s="8">
        <v>0</v>
      </c>
      <c r="AM140" s="6">
        <v>0</v>
      </c>
      <c r="AN140" s="5">
        <v>0</v>
      </c>
      <c r="AO140" s="8">
        <f t="shared" si="413"/>
        <v>0</v>
      </c>
      <c r="AP140" s="6"/>
      <c r="AQ140" s="5"/>
      <c r="AR140" s="8"/>
      <c r="AS140" s="6">
        <v>0</v>
      </c>
      <c r="AT140" s="5">
        <v>0</v>
      </c>
      <c r="AU140" s="8">
        <v>0</v>
      </c>
      <c r="AV140" s="6">
        <v>0</v>
      </c>
      <c r="AW140" s="5">
        <v>0</v>
      </c>
      <c r="AX140" s="8">
        <v>0</v>
      </c>
      <c r="AY140" s="6">
        <v>0</v>
      </c>
      <c r="AZ140" s="5">
        <v>0</v>
      </c>
      <c r="BA140" s="8">
        <v>0</v>
      </c>
      <c r="BB140" s="6">
        <v>0</v>
      </c>
      <c r="BC140" s="5">
        <v>0</v>
      </c>
      <c r="BD140" s="8">
        <v>0</v>
      </c>
      <c r="BE140" s="6">
        <v>0</v>
      </c>
      <c r="BF140" s="5">
        <v>0</v>
      </c>
      <c r="BG140" s="8">
        <v>0</v>
      </c>
      <c r="BH140" s="6">
        <v>0</v>
      </c>
      <c r="BI140" s="5">
        <v>0</v>
      </c>
      <c r="BJ140" s="8">
        <v>0</v>
      </c>
      <c r="BK140" s="6">
        <v>0.02</v>
      </c>
      <c r="BL140" s="5">
        <v>0.37</v>
      </c>
      <c r="BM140" s="8">
        <f t="shared" si="437"/>
        <v>18500</v>
      </c>
      <c r="BN140" s="6">
        <v>1</v>
      </c>
      <c r="BO140" s="5">
        <v>11.8</v>
      </c>
      <c r="BP140" s="8">
        <f t="shared" ref="BP140:BP146" si="440">BO140/BN140*1000</f>
        <v>11800</v>
      </c>
      <c r="BQ140" s="6">
        <v>0</v>
      </c>
      <c r="BR140" s="5">
        <v>0</v>
      </c>
      <c r="BS140" s="8">
        <v>0</v>
      </c>
      <c r="BT140" s="6">
        <v>0</v>
      </c>
      <c r="BU140" s="5">
        <v>0</v>
      </c>
      <c r="BV140" s="8">
        <v>0</v>
      </c>
      <c r="BW140" s="6">
        <v>1.0999999999999999E-2</v>
      </c>
      <c r="BX140" s="5">
        <v>0.46</v>
      </c>
      <c r="BY140" s="8">
        <f t="shared" si="438"/>
        <v>41818.181818181823</v>
      </c>
      <c r="BZ140" s="6">
        <v>0.38700000000000001</v>
      </c>
      <c r="CA140" s="5">
        <v>6.8</v>
      </c>
      <c r="CB140" s="8">
        <f t="shared" si="439"/>
        <v>17571.059431524547</v>
      </c>
      <c r="CC140" s="6">
        <v>0</v>
      </c>
      <c r="CD140" s="5">
        <v>0</v>
      </c>
      <c r="CE140" s="8">
        <v>0</v>
      </c>
      <c r="CF140" s="6">
        <v>0</v>
      </c>
      <c r="CG140" s="5">
        <v>0</v>
      </c>
      <c r="CH140" s="8">
        <v>0</v>
      </c>
      <c r="CI140" s="6">
        <v>0</v>
      </c>
      <c r="CJ140" s="5">
        <v>0</v>
      </c>
      <c r="CK140" s="8">
        <v>0</v>
      </c>
      <c r="CL140" s="6">
        <v>0</v>
      </c>
      <c r="CM140" s="5">
        <v>0</v>
      </c>
      <c r="CN140" s="8">
        <f t="shared" si="418"/>
        <v>0</v>
      </c>
      <c r="CO140" s="6">
        <v>0</v>
      </c>
      <c r="CP140" s="5">
        <v>0</v>
      </c>
      <c r="CQ140" s="8">
        <v>0</v>
      </c>
      <c r="CR140" s="6">
        <v>0</v>
      </c>
      <c r="CS140" s="5">
        <v>0</v>
      </c>
      <c r="CT140" s="8">
        <v>0</v>
      </c>
      <c r="CU140" s="6">
        <v>0</v>
      </c>
      <c r="CV140" s="5">
        <v>0</v>
      </c>
      <c r="CW140" s="8">
        <v>0</v>
      </c>
      <c r="CX140" s="6">
        <v>0</v>
      </c>
      <c r="CY140" s="5">
        <v>0</v>
      </c>
      <c r="CZ140" s="8">
        <v>0</v>
      </c>
      <c r="DA140" s="6">
        <v>0</v>
      </c>
      <c r="DB140" s="5">
        <v>0</v>
      </c>
      <c r="DC140" s="8">
        <f t="shared" si="419"/>
        <v>0</v>
      </c>
      <c r="DD140" s="6">
        <v>0</v>
      </c>
      <c r="DE140" s="5">
        <v>0</v>
      </c>
      <c r="DF140" s="8">
        <v>0</v>
      </c>
      <c r="DG140" s="6">
        <v>0</v>
      </c>
      <c r="DH140" s="5">
        <v>0</v>
      </c>
      <c r="DI140" s="8">
        <v>0</v>
      </c>
      <c r="DJ140" s="6">
        <v>0</v>
      </c>
      <c r="DK140" s="5">
        <v>0</v>
      </c>
      <c r="DL140" s="8">
        <v>0</v>
      </c>
      <c r="DM140" s="6">
        <v>0</v>
      </c>
      <c r="DN140" s="5">
        <v>0</v>
      </c>
      <c r="DO140" s="8">
        <v>0</v>
      </c>
      <c r="DP140" s="6">
        <v>0</v>
      </c>
      <c r="DQ140" s="5">
        <v>0</v>
      </c>
      <c r="DR140" s="8">
        <v>0</v>
      </c>
      <c r="DS140" s="6">
        <v>0</v>
      </c>
      <c r="DT140" s="5">
        <v>0</v>
      </c>
      <c r="DU140" s="8">
        <v>0</v>
      </c>
      <c r="DV140" s="6">
        <v>0</v>
      </c>
      <c r="DW140" s="5">
        <v>0</v>
      </c>
      <c r="DX140" s="8">
        <v>0</v>
      </c>
      <c r="DY140" s="6">
        <v>5.5E-2</v>
      </c>
      <c r="DZ140" s="5">
        <v>1.2</v>
      </c>
      <c r="EA140" s="8">
        <f t="shared" ref="EA140:EA146" si="441">DZ140/DY140*1000</f>
        <v>21818.181818181816</v>
      </c>
      <c r="EB140" s="6">
        <v>0.5</v>
      </c>
      <c r="EC140" s="5">
        <v>8.75</v>
      </c>
      <c r="ED140" s="8">
        <f t="shared" ref="ED140" si="442">EC140/EB140*1000</f>
        <v>17500</v>
      </c>
      <c r="EE140" s="12">
        <f t="shared" si="420"/>
        <v>130.67600000000002</v>
      </c>
      <c r="EF140" s="8">
        <f t="shared" si="421"/>
        <v>1975.67</v>
      </c>
    </row>
    <row r="141" spans="1:136" ht="15" customHeight="1" x14ac:dyDescent="0.3">
      <c r="A141" s="41">
        <v>2014</v>
      </c>
      <c r="B141" s="42" t="s">
        <v>7</v>
      </c>
      <c r="C141" s="6">
        <v>0</v>
      </c>
      <c r="D141" s="5">
        <v>0</v>
      </c>
      <c r="E141" s="8">
        <v>0</v>
      </c>
      <c r="F141" s="6">
        <v>0</v>
      </c>
      <c r="G141" s="5">
        <v>0</v>
      </c>
      <c r="H141" s="8">
        <v>0</v>
      </c>
      <c r="I141" s="6">
        <v>0</v>
      </c>
      <c r="J141" s="5">
        <v>0</v>
      </c>
      <c r="K141" s="8">
        <v>0</v>
      </c>
      <c r="L141" s="6">
        <v>0</v>
      </c>
      <c r="M141" s="5">
        <v>0</v>
      </c>
      <c r="N141" s="8">
        <v>0</v>
      </c>
      <c r="O141" s="6">
        <v>204.077</v>
      </c>
      <c r="P141" s="5">
        <v>2912.77</v>
      </c>
      <c r="Q141" s="8">
        <f t="shared" si="434"/>
        <v>14272.896994761782</v>
      </c>
      <c r="R141" s="6">
        <v>0</v>
      </c>
      <c r="S141" s="5">
        <v>0</v>
      </c>
      <c r="T141" s="8">
        <v>0</v>
      </c>
      <c r="U141" s="6">
        <v>0</v>
      </c>
      <c r="V141" s="5">
        <v>0</v>
      </c>
      <c r="W141" s="8">
        <v>0</v>
      </c>
      <c r="X141" s="6">
        <v>5.0000000000000001E-3</v>
      </c>
      <c r="Y141" s="5">
        <v>0.14000000000000001</v>
      </c>
      <c r="Z141" s="8">
        <f t="shared" ref="Z141" si="443">Y141/X141*1000</f>
        <v>28000.000000000004</v>
      </c>
      <c r="AA141" s="6">
        <v>2.2269999999999999</v>
      </c>
      <c r="AB141" s="5">
        <v>32.04</v>
      </c>
      <c r="AC141" s="8">
        <f t="shared" si="435"/>
        <v>14387.067804220926</v>
      </c>
      <c r="AD141" s="6">
        <v>0</v>
      </c>
      <c r="AE141" s="5">
        <v>0</v>
      </c>
      <c r="AF141" s="8">
        <v>0</v>
      </c>
      <c r="AG141" s="6">
        <v>0</v>
      </c>
      <c r="AH141" s="5">
        <v>0</v>
      </c>
      <c r="AI141" s="8">
        <v>0</v>
      </c>
      <c r="AJ141" s="6">
        <v>0</v>
      </c>
      <c r="AK141" s="5">
        <v>0</v>
      </c>
      <c r="AL141" s="8">
        <v>0</v>
      </c>
      <c r="AM141" s="6">
        <v>0</v>
      </c>
      <c r="AN141" s="5">
        <v>0</v>
      </c>
      <c r="AO141" s="8">
        <f t="shared" si="413"/>
        <v>0</v>
      </c>
      <c r="AP141" s="6"/>
      <c r="AQ141" s="5"/>
      <c r="AR141" s="8"/>
      <c r="AS141" s="6">
        <v>0</v>
      </c>
      <c r="AT141" s="5">
        <v>0</v>
      </c>
      <c r="AU141" s="8">
        <v>0</v>
      </c>
      <c r="AV141" s="6">
        <v>0</v>
      </c>
      <c r="AW141" s="5">
        <v>0</v>
      </c>
      <c r="AX141" s="8">
        <v>0</v>
      </c>
      <c r="AY141" s="6">
        <v>0</v>
      </c>
      <c r="AZ141" s="5">
        <v>0</v>
      </c>
      <c r="BA141" s="8">
        <v>0</v>
      </c>
      <c r="BB141" s="6">
        <v>0</v>
      </c>
      <c r="BC141" s="5">
        <v>0</v>
      </c>
      <c r="BD141" s="8">
        <v>0</v>
      </c>
      <c r="BE141" s="6">
        <v>0</v>
      </c>
      <c r="BF141" s="5">
        <v>0</v>
      </c>
      <c r="BG141" s="8">
        <v>0</v>
      </c>
      <c r="BH141" s="6">
        <v>0</v>
      </c>
      <c r="BI141" s="5">
        <v>0</v>
      </c>
      <c r="BJ141" s="8">
        <v>0</v>
      </c>
      <c r="BK141" s="6">
        <v>0</v>
      </c>
      <c r="BL141" s="5">
        <v>0</v>
      </c>
      <c r="BM141" s="8">
        <v>0</v>
      </c>
      <c r="BN141" s="6">
        <v>0</v>
      </c>
      <c r="BO141" s="5">
        <v>0</v>
      </c>
      <c r="BP141" s="8">
        <v>0</v>
      </c>
      <c r="BQ141" s="6">
        <v>0</v>
      </c>
      <c r="BR141" s="5">
        <v>0</v>
      </c>
      <c r="BS141" s="8">
        <v>0</v>
      </c>
      <c r="BT141" s="6">
        <v>0</v>
      </c>
      <c r="BU141" s="5">
        <v>0</v>
      </c>
      <c r="BV141" s="8">
        <v>0</v>
      </c>
      <c r="BW141" s="6">
        <v>0.182</v>
      </c>
      <c r="BX141" s="5">
        <v>2.72</v>
      </c>
      <c r="BY141" s="8">
        <f t="shared" si="438"/>
        <v>14945.054945054948</v>
      </c>
      <c r="BZ141" s="6">
        <v>31.736000000000001</v>
      </c>
      <c r="CA141" s="5">
        <v>516.21</v>
      </c>
      <c r="CB141" s="8">
        <f t="shared" si="439"/>
        <v>16265.75497857323</v>
      </c>
      <c r="CC141" s="6">
        <v>0</v>
      </c>
      <c r="CD141" s="5">
        <v>0</v>
      </c>
      <c r="CE141" s="8">
        <v>0</v>
      </c>
      <c r="CF141" s="6">
        <v>0</v>
      </c>
      <c r="CG141" s="5">
        <v>0</v>
      </c>
      <c r="CH141" s="8">
        <v>0</v>
      </c>
      <c r="CI141" s="6">
        <v>0</v>
      </c>
      <c r="CJ141" s="5">
        <v>0</v>
      </c>
      <c r="CK141" s="8">
        <v>0</v>
      </c>
      <c r="CL141" s="6">
        <v>0</v>
      </c>
      <c r="CM141" s="5">
        <v>0</v>
      </c>
      <c r="CN141" s="8">
        <f t="shared" si="418"/>
        <v>0</v>
      </c>
      <c r="CO141" s="6">
        <v>0</v>
      </c>
      <c r="CP141" s="5">
        <v>0</v>
      </c>
      <c r="CQ141" s="8">
        <v>0</v>
      </c>
      <c r="CR141" s="6">
        <v>0</v>
      </c>
      <c r="CS141" s="5">
        <v>0</v>
      </c>
      <c r="CT141" s="8">
        <v>0</v>
      </c>
      <c r="CU141" s="6">
        <v>0</v>
      </c>
      <c r="CV141" s="5">
        <v>0</v>
      </c>
      <c r="CW141" s="8">
        <v>0</v>
      </c>
      <c r="CX141" s="6">
        <v>0</v>
      </c>
      <c r="CY141" s="5">
        <v>0</v>
      </c>
      <c r="CZ141" s="8">
        <v>0</v>
      </c>
      <c r="DA141" s="6">
        <v>0</v>
      </c>
      <c r="DB141" s="5">
        <v>0</v>
      </c>
      <c r="DC141" s="8">
        <f t="shared" si="419"/>
        <v>0</v>
      </c>
      <c r="DD141" s="6">
        <v>928.33299999999997</v>
      </c>
      <c r="DE141" s="5">
        <v>9732.25</v>
      </c>
      <c r="DF141" s="8">
        <f t="shared" ref="DF141" si="444">DE141/DD141*1000</f>
        <v>10483.576475251877</v>
      </c>
      <c r="DG141" s="6">
        <v>0</v>
      </c>
      <c r="DH141" s="5">
        <v>0</v>
      </c>
      <c r="DI141" s="8">
        <v>0</v>
      </c>
      <c r="DJ141" s="6">
        <v>0</v>
      </c>
      <c r="DK141" s="5">
        <v>0</v>
      </c>
      <c r="DL141" s="8">
        <v>0</v>
      </c>
      <c r="DM141" s="6">
        <v>0</v>
      </c>
      <c r="DN141" s="5">
        <v>0</v>
      </c>
      <c r="DO141" s="8">
        <v>0</v>
      </c>
      <c r="DP141" s="6">
        <v>0</v>
      </c>
      <c r="DQ141" s="5">
        <v>0</v>
      </c>
      <c r="DR141" s="8">
        <v>0</v>
      </c>
      <c r="DS141" s="6">
        <v>0</v>
      </c>
      <c r="DT141" s="5">
        <v>0</v>
      </c>
      <c r="DU141" s="8">
        <v>0</v>
      </c>
      <c r="DV141" s="6">
        <v>0</v>
      </c>
      <c r="DW141" s="5">
        <v>0</v>
      </c>
      <c r="DX141" s="8">
        <v>0</v>
      </c>
      <c r="DY141" s="6">
        <v>0</v>
      </c>
      <c r="DZ141" s="5">
        <v>0</v>
      </c>
      <c r="EA141" s="8">
        <v>0</v>
      </c>
      <c r="EB141" s="6">
        <v>0</v>
      </c>
      <c r="EC141" s="5">
        <v>0</v>
      </c>
      <c r="ED141" s="8">
        <v>0</v>
      </c>
      <c r="EE141" s="12">
        <f t="shared" si="420"/>
        <v>1166.5600000000002</v>
      </c>
      <c r="EF141" s="8">
        <f t="shared" si="421"/>
        <v>13196.13</v>
      </c>
    </row>
    <row r="142" spans="1:136" ht="15" customHeight="1" x14ac:dyDescent="0.3">
      <c r="A142" s="41">
        <v>2014</v>
      </c>
      <c r="B142" s="42" t="s">
        <v>8</v>
      </c>
      <c r="C142" s="6">
        <v>0</v>
      </c>
      <c r="D142" s="5">
        <v>0</v>
      </c>
      <c r="E142" s="8">
        <v>0</v>
      </c>
      <c r="F142" s="6">
        <v>0</v>
      </c>
      <c r="G142" s="5">
        <v>0</v>
      </c>
      <c r="H142" s="8">
        <v>0</v>
      </c>
      <c r="I142" s="6">
        <v>0</v>
      </c>
      <c r="J142" s="5">
        <v>0</v>
      </c>
      <c r="K142" s="8">
        <v>0</v>
      </c>
      <c r="L142" s="6">
        <v>0</v>
      </c>
      <c r="M142" s="5">
        <v>0</v>
      </c>
      <c r="N142" s="8">
        <v>0</v>
      </c>
      <c r="O142" s="6">
        <v>111.495</v>
      </c>
      <c r="P142" s="5">
        <v>1602.94</v>
      </c>
      <c r="Q142" s="8">
        <f t="shared" si="434"/>
        <v>14376.788196780124</v>
      </c>
      <c r="R142" s="6">
        <v>0</v>
      </c>
      <c r="S142" s="5">
        <v>0</v>
      </c>
      <c r="T142" s="8">
        <v>0</v>
      </c>
      <c r="U142" s="6">
        <v>0</v>
      </c>
      <c r="V142" s="5">
        <v>0</v>
      </c>
      <c r="W142" s="8">
        <v>0</v>
      </c>
      <c r="X142" s="6">
        <v>0</v>
      </c>
      <c r="Y142" s="5">
        <v>0</v>
      </c>
      <c r="Z142" s="8">
        <v>0</v>
      </c>
      <c r="AA142" s="6">
        <v>1.91</v>
      </c>
      <c r="AB142" s="5">
        <v>32.43</v>
      </c>
      <c r="AC142" s="8">
        <f t="shared" si="435"/>
        <v>16979.057591623037</v>
      </c>
      <c r="AD142" s="6">
        <v>2.46</v>
      </c>
      <c r="AE142" s="5">
        <v>47.88</v>
      </c>
      <c r="AF142" s="8">
        <f t="shared" si="436"/>
        <v>19463.414634146342</v>
      </c>
      <c r="AG142" s="6">
        <v>0</v>
      </c>
      <c r="AH142" s="5">
        <v>0</v>
      </c>
      <c r="AI142" s="8">
        <v>0</v>
      </c>
      <c r="AJ142" s="6">
        <v>0</v>
      </c>
      <c r="AK142" s="5">
        <v>0</v>
      </c>
      <c r="AL142" s="8">
        <v>0</v>
      </c>
      <c r="AM142" s="6">
        <v>0</v>
      </c>
      <c r="AN142" s="5">
        <v>0</v>
      </c>
      <c r="AO142" s="8">
        <f t="shared" si="413"/>
        <v>0</v>
      </c>
      <c r="AP142" s="6"/>
      <c r="AQ142" s="5"/>
      <c r="AR142" s="8"/>
      <c r="AS142" s="6">
        <v>0</v>
      </c>
      <c r="AT142" s="5">
        <v>0</v>
      </c>
      <c r="AU142" s="8">
        <v>0</v>
      </c>
      <c r="AV142" s="6">
        <v>0</v>
      </c>
      <c r="AW142" s="5">
        <v>0</v>
      </c>
      <c r="AX142" s="8">
        <v>0</v>
      </c>
      <c r="AY142" s="6">
        <v>0</v>
      </c>
      <c r="AZ142" s="5">
        <v>0</v>
      </c>
      <c r="BA142" s="8">
        <v>0</v>
      </c>
      <c r="BB142" s="6">
        <v>0</v>
      </c>
      <c r="BC142" s="5">
        <v>0</v>
      </c>
      <c r="BD142" s="8">
        <v>0</v>
      </c>
      <c r="BE142" s="6">
        <v>0</v>
      </c>
      <c r="BF142" s="5">
        <v>0</v>
      </c>
      <c r="BG142" s="8">
        <v>0</v>
      </c>
      <c r="BH142" s="6">
        <v>0</v>
      </c>
      <c r="BI142" s="5">
        <v>0</v>
      </c>
      <c r="BJ142" s="8">
        <v>0</v>
      </c>
      <c r="BK142" s="6">
        <v>0.78</v>
      </c>
      <c r="BL142" s="5">
        <v>13.62</v>
      </c>
      <c r="BM142" s="8">
        <f t="shared" si="437"/>
        <v>17461.538461538461</v>
      </c>
      <c r="BN142" s="6">
        <v>1.508</v>
      </c>
      <c r="BO142" s="5">
        <v>21.09</v>
      </c>
      <c r="BP142" s="8">
        <f t="shared" si="440"/>
        <v>13985.411140583554</v>
      </c>
      <c r="BQ142" s="6">
        <v>0</v>
      </c>
      <c r="BR142" s="5">
        <v>0</v>
      </c>
      <c r="BS142" s="8">
        <v>0</v>
      </c>
      <c r="BT142" s="6">
        <v>0</v>
      </c>
      <c r="BU142" s="5">
        <v>0</v>
      </c>
      <c r="BV142" s="8">
        <v>0</v>
      </c>
      <c r="BW142" s="6">
        <v>98.046000000000006</v>
      </c>
      <c r="BX142" s="5">
        <v>1073.6199999999999</v>
      </c>
      <c r="BY142" s="8">
        <f t="shared" si="438"/>
        <v>10950.166248495601</v>
      </c>
      <c r="BZ142" s="6">
        <v>2.7469999999999999</v>
      </c>
      <c r="CA142" s="5">
        <v>50.09</v>
      </c>
      <c r="CB142" s="8">
        <f t="shared" si="439"/>
        <v>18234.437568256282</v>
      </c>
      <c r="CC142" s="6">
        <v>0</v>
      </c>
      <c r="CD142" s="5">
        <v>0</v>
      </c>
      <c r="CE142" s="8">
        <v>0</v>
      </c>
      <c r="CF142" s="6">
        <v>0</v>
      </c>
      <c r="CG142" s="5">
        <v>0</v>
      </c>
      <c r="CH142" s="8">
        <v>0</v>
      </c>
      <c r="CI142" s="6">
        <v>0</v>
      </c>
      <c r="CJ142" s="5">
        <v>0</v>
      </c>
      <c r="CK142" s="8">
        <v>0</v>
      </c>
      <c r="CL142" s="6">
        <v>0</v>
      </c>
      <c r="CM142" s="5">
        <v>0</v>
      </c>
      <c r="CN142" s="8">
        <f t="shared" si="418"/>
        <v>0</v>
      </c>
      <c r="CO142" s="6">
        <v>0</v>
      </c>
      <c r="CP142" s="5">
        <v>0</v>
      </c>
      <c r="CQ142" s="8">
        <v>0</v>
      </c>
      <c r="CR142" s="6">
        <v>0</v>
      </c>
      <c r="CS142" s="5">
        <v>0</v>
      </c>
      <c r="CT142" s="8">
        <v>0</v>
      </c>
      <c r="CU142" s="6">
        <v>0</v>
      </c>
      <c r="CV142" s="5">
        <v>0</v>
      </c>
      <c r="CW142" s="8">
        <v>0</v>
      </c>
      <c r="CX142" s="6">
        <v>0</v>
      </c>
      <c r="CY142" s="5">
        <v>0</v>
      </c>
      <c r="CZ142" s="8">
        <v>0</v>
      </c>
      <c r="DA142" s="6">
        <v>0</v>
      </c>
      <c r="DB142" s="5">
        <v>0</v>
      </c>
      <c r="DC142" s="8">
        <f t="shared" si="419"/>
        <v>0</v>
      </c>
      <c r="DD142" s="6">
        <v>0</v>
      </c>
      <c r="DE142" s="5">
        <v>0</v>
      </c>
      <c r="DF142" s="8">
        <v>0</v>
      </c>
      <c r="DG142" s="6">
        <v>0</v>
      </c>
      <c r="DH142" s="5">
        <v>0</v>
      </c>
      <c r="DI142" s="8">
        <v>0</v>
      </c>
      <c r="DJ142" s="6">
        <v>0</v>
      </c>
      <c r="DK142" s="5">
        <v>0</v>
      </c>
      <c r="DL142" s="8">
        <v>0</v>
      </c>
      <c r="DM142" s="6">
        <v>0</v>
      </c>
      <c r="DN142" s="5">
        <v>0</v>
      </c>
      <c r="DO142" s="8">
        <v>0</v>
      </c>
      <c r="DP142" s="6">
        <v>0</v>
      </c>
      <c r="DQ142" s="5">
        <v>0</v>
      </c>
      <c r="DR142" s="8">
        <v>0</v>
      </c>
      <c r="DS142" s="6">
        <v>0</v>
      </c>
      <c r="DT142" s="5">
        <v>0</v>
      </c>
      <c r="DU142" s="8">
        <v>0</v>
      </c>
      <c r="DV142" s="6">
        <v>0</v>
      </c>
      <c r="DW142" s="5">
        <v>0</v>
      </c>
      <c r="DX142" s="8">
        <v>0</v>
      </c>
      <c r="DY142" s="6">
        <v>0.35799999999999998</v>
      </c>
      <c r="DZ142" s="5">
        <v>11.08</v>
      </c>
      <c r="EA142" s="8">
        <f t="shared" si="441"/>
        <v>30949.720670391063</v>
      </c>
      <c r="EB142" s="6">
        <v>0</v>
      </c>
      <c r="EC142" s="5">
        <v>0</v>
      </c>
      <c r="ED142" s="8">
        <v>0</v>
      </c>
      <c r="EE142" s="12">
        <f t="shared" si="420"/>
        <v>219.304</v>
      </c>
      <c r="EF142" s="8">
        <f t="shared" si="421"/>
        <v>2852.7499999999995</v>
      </c>
    </row>
    <row r="143" spans="1:136" ht="15" customHeight="1" x14ac:dyDescent="0.3">
      <c r="A143" s="41">
        <v>2014</v>
      </c>
      <c r="B143" s="42" t="s">
        <v>9</v>
      </c>
      <c r="C143" s="6">
        <v>0</v>
      </c>
      <c r="D143" s="5">
        <v>0</v>
      </c>
      <c r="E143" s="8">
        <v>0</v>
      </c>
      <c r="F143" s="6">
        <v>0</v>
      </c>
      <c r="G143" s="5">
        <v>0</v>
      </c>
      <c r="H143" s="8">
        <v>0</v>
      </c>
      <c r="I143" s="6">
        <v>0</v>
      </c>
      <c r="J143" s="5">
        <v>0</v>
      </c>
      <c r="K143" s="8">
        <v>0</v>
      </c>
      <c r="L143" s="6">
        <v>0</v>
      </c>
      <c r="M143" s="5">
        <v>0</v>
      </c>
      <c r="N143" s="8">
        <v>0</v>
      </c>
      <c r="O143" s="6">
        <v>96.917000000000002</v>
      </c>
      <c r="P143" s="5">
        <v>1384.02</v>
      </c>
      <c r="Q143" s="8">
        <f t="shared" si="434"/>
        <v>14280.466791171828</v>
      </c>
      <c r="R143" s="6">
        <v>0</v>
      </c>
      <c r="S143" s="5">
        <v>0</v>
      </c>
      <c r="T143" s="8">
        <v>0</v>
      </c>
      <c r="U143" s="6">
        <v>0</v>
      </c>
      <c r="V143" s="5">
        <v>0</v>
      </c>
      <c r="W143" s="8">
        <v>0</v>
      </c>
      <c r="X143" s="6">
        <v>0</v>
      </c>
      <c r="Y143" s="5">
        <v>0</v>
      </c>
      <c r="Z143" s="8">
        <v>0</v>
      </c>
      <c r="AA143" s="6">
        <v>8.2059999999999995</v>
      </c>
      <c r="AB143" s="5">
        <v>131.84</v>
      </c>
      <c r="AC143" s="8">
        <f t="shared" si="435"/>
        <v>16066.292956373389</v>
      </c>
      <c r="AD143" s="6">
        <v>0</v>
      </c>
      <c r="AE143" s="5">
        <v>0</v>
      </c>
      <c r="AF143" s="8">
        <v>0</v>
      </c>
      <c r="AG143" s="6">
        <v>0</v>
      </c>
      <c r="AH143" s="5">
        <v>0</v>
      </c>
      <c r="AI143" s="8">
        <v>0</v>
      </c>
      <c r="AJ143" s="6">
        <v>0</v>
      </c>
      <c r="AK143" s="5">
        <v>0</v>
      </c>
      <c r="AL143" s="8">
        <v>0</v>
      </c>
      <c r="AM143" s="6">
        <v>0</v>
      </c>
      <c r="AN143" s="5">
        <v>0</v>
      </c>
      <c r="AO143" s="8">
        <f t="shared" si="413"/>
        <v>0</v>
      </c>
      <c r="AP143" s="6"/>
      <c r="AQ143" s="5"/>
      <c r="AR143" s="8"/>
      <c r="AS143" s="6">
        <v>0</v>
      </c>
      <c r="AT143" s="5">
        <v>0</v>
      </c>
      <c r="AU143" s="8">
        <v>0</v>
      </c>
      <c r="AV143" s="6">
        <v>0</v>
      </c>
      <c r="AW143" s="5">
        <v>0</v>
      </c>
      <c r="AX143" s="8">
        <v>0</v>
      </c>
      <c r="AY143" s="6">
        <v>0</v>
      </c>
      <c r="AZ143" s="5">
        <v>0</v>
      </c>
      <c r="BA143" s="8">
        <v>0</v>
      </c>
      <c r="BB143" s="6">
        <v>0</v>
      </c>
      <c r="BC143" s="5">
        <v>0</v>
      </c>
      <c r="BD143" s="8">
        <v>0</v>
      </c>
      <c r="BE143" s="6">
        <v>0</v>
      </c>
      <c r="BF143" s="5">
        <v>0</v>
      </c>
      <c r="BG143" s="8">
        <v>0</v>
      </c>
      <c r="BH143" s="6">
        <v>0</v>
      </c>
      <c r="BI143" s="5">
        <v>0</v>
      </c>
      <c r="BJ143" s="8">
        <v>0</v>
      </c>
      <c r="BK143" s="6">
        <v>0.14199999999999999</v>
      </c>
      <c r="BL143" s="5">
        <v>2.66</v>
      </c>
      <c r="BM143" s="8">
        <f t="shared" si="437"/>
        <v>18732.394366197186</v>
      </c>
      <c r="BN143" s="6">
        <v>0.23</v>
      </c>
      <c r="BO143" s="5">
        <v>11.2</v>
      </c>
      <c r="BP143" s="8">
        <f t="shared" si="440"/>
        <v>48695.65217391304</v>
      </c>
      <c r="BQ143" s="6">
        <v>0</v>
      </c>
      <c r="BR143" s="5">
        <v>0</v>
      </c>
      <c r="BS143" s="8">
        <v>0</v>
      </c>
      <c r="BT143" s="6">
        <v>0</v>
      </c>
      <c r="BU143" s="5">
        <v>0</v>
      </c>
      <c r="BV143" s="8">
        <v>0</v>
      </c>
      <c r="BW143" s="6">
        <v>0.95199999999999996</v>
      </c>
      <c r="BX143" s="5">
        <v>18.14</v>
      </c>
      <c r="BY143" s="8">
        <f t="shared" si="438"/>
        <v>19054.621848739498</v>
      </c>
      <c r="BZ143" s="6">
        <v>4.2000000000000003E-2</v>
      </c>
      <c r="CA143" s="5">
        <v>1.6</v>
      </c>
      <c r="CB143" s="8">
        <f t="shared" si="439"/>
        <v>38095.238095238092</v>
      </c>
      <c r="CC143" s="6">
        <v>0</v>
      </c>
      <c r="CD143" s="5">
        <v>0</v>
      </c>
      <c r="CE143" s="8">
        <v>0</v>
      </c>
      <c r="CF143" s="6">
        <v>0</v>
      </c>
      <c r="CG143" s="5">
        <v>0</v>
      </c>
      <c r="CH143" s="8">
        <v>0</v>
      </c>
      <c r="CI143" s="6">
        <v>0</v>
      </c>
      <c r="CJ143" s="5">
        <v>0</v>
      </c>
      <c r="CK143" s="8">
        <v>0</v>
      </c>
      <c r="CL143" s="6">
        <v>0</v>
      </c>
      <c r="CM143" s="5">
        <v>0</v>
      </c>
      <c r="CN143" s="8">
        <f t="shared" si="418"/>
        <v>0</v>
      </c>
      <c r="CO143" s="6">
        <v>0</v>
      </c>
      <c r="CP143" s="5">
        <v>0</v>
      </c>
      <c r="CQ143" s="8">
        <v>0</v>
      </c>
      <c r="CR143" s="6">
        <v>0</v>
      </c>
      <c r="CS143" s="5">
        <v>0</v>
      </c>
      <c r="CT143" s="8">
        <v>0</v>
      </c>
      <c r="CU143" s="6">
        <v>0</v>
      </c>
      <c r="CV143" s="5">
        <v>0</v>
      </c>
      <c r="CW143" s="8">
        <v>0</v>
      </c>
      <c r="CX143" s="6">
        <v>0</v>
      </c>
      <c r="CY143" s="5">
        <v>0</v>
      </c>
      <c r="CZ143" s="8">
        <v>0</v>
      </c>
      <c r="DA143" s="6">
        <v>0</v>
      </c>
      <c r="DB143" s="5">
        <v>0</v>
      </c>
      <c r="DC143" s="8">
        <f t="shared" si="419"/>
        <v>0</v>
      </c>
      <c r="DD143" s="6">
        <v>0</v>
      </c>
      <c r="DE143" s="5">
        <v>0</v>
      </c>
      <c r="DF143" s="8">
        <v>0</v>
      </c>
      <c r="DG143" s="6">
        <v>0</v>
      </c>
      <c r="DH143" s="5">
        <v>0</v>
      </c>
      <c r="DI143" s="8">
        <v>0</v>
      </c>
      <c r="DJ143" s="6">
        <v>0</v>
      </c>
      <c r="DK143" s="5">
        <v>0</v>
      </c>
      <c r="DL143" s="8">
        <v>0</v>
      </c>
      <c r="DM143" s="6">
        <v>0</v>
      </c>
      <c r="DN143" s="5">
        <v>0</v>
      </c>
      <c r="DO143" s="8">
        <v>0</v>
      </c>
      <c r="DP143" s="6">
        <v>0</v>
      </c>
      <c r="DQ143" s="5">
        <v>0</v>
      </c>
      <c r="DR143" s="8">
        <v>0</v>
      </c>
      <c r="DS143" s="6">
        <v>0</v>
      </c>
      <c r="DT143" s="5">
        <v>0</v>
      </c>
      <c r="DU143" s="8">
        <v>0</v>
      </c>
      <c r="DV143" s="6">
        <v>0</v>
      </c>
      <c r="DW143" s="5">
        <v>0</v>
      </c>
      <c r="DX143" s="8">
        <v>0</v>
      </c>
      <c r="DY143" s="6">
        <v>0.02</v>
      </c>
      <c r="DZ143" s="5">
        <v>63.71</v>
      </c>
      <c r="EA143" s="8">
        <f t="shared" si="441"/>
        <v>3185500</v>
      </c>
      <c r="EB143" s="6">
        <v>0</v>
      </c>
      <c r="EC143" s="5">
        <v>0</v>
      </c>
      <c r="ED143" s="8">
        <v>0</v>
      </c>
      <c r="EE143" s="12">
        <f t="shared" si="420"/>
        <v>106.509</v>
      </c>
      <c r="EF143" s="8">
        <f t="shared" si="421"/>
        <v>1613.17</v>
      </c>
    </row>
    <row r="144" spans="1:136" ht="15" customHeight="1" x14ac:dyDescent="0.3">
      <c r="A144" s="41">
        <v>2014</v>
      </c>
      <c r="B144" s="42" t="s">
        <v>10</v>
      </c>
      <c r="C144" s="6">
        <v>0</v>
      </c>
      <c r="D144" s="5">
        <v>0</v>
      </c>
      <c r="E144" s="8">
        <v>0</v>
      </c>
      <c r="F144" s="6">
        <v>0</v>
      </c>
      <c r="G144" s="5">
        <v>0</v>
      </c>
      <c r="H144" s="8">
        <v>0</v>
      </c>
      <c r="I144" s="6">
        <v>0</v>
      </c>
      <c r="J144" s="5">
        <v>0</v>
      </c>
      <c r="K144" s="8">
        <v>0</v>
      </c>
      <c r="L144" s="6">
        <v>0</v>
      </c>
      <c r="M144" s="5">
        <v>0</v>
      </c>
      <c r="N144" s="8">
        <v>0</v>
      </c>
      <c r="O144" s="6">
        <v>85.48</v>
      </c>
      <c r="P144" s="5">
        <v>1144.25</v>
      </c>
      <c r="Q144" s="8">
        <f t="shared" si="434"/>
        <v>13386.172204024331</v>
      </c>
      <c r="R144" s="6">
        <v>0</v>
      </c>
      <c r="S144" s="5">
        <v>0</v>
      </c>
      <c r="T144" s="8">
        <v>0</v>
      </c>
      <c r="U144" s="6">
        <v>0</v>
      </c>
      <c r="V144" s="5">
        <v>0</v>
      </c>
      <c r="W144" s="8">
        <v>0</v>
      </c>
      <c r="X144" s="6">
        <v>0</v>
      </c>
      <c r="Y144" s="5">
        <v>0</v>
      </c>
      <c r="Z144" s="8">
        <v>0</v>
      </c>
      <c r="AA144" s="6">
        <v>2.5859999999999999</v>
      </c>
      <c r="AB144" s="5">
        <v>29.44</v>
      </c>
      <c r="AC144" s="8">
        <f t="shared" si="435"/>
        <v>11384.377416860018</v>
      </c>
      <c r="AD144" s="6">
        <v>0</v>
      </c>
      <c r="AE144" s="5">
        <v>0</v>
      </c>
      <c r="AF144" s="8">
        <v>0</v>
      </c>
      <c r="AG144" s="6">
        <v>0</v>
      </c>
      <c r="AH144" s="5">
        <v>0</v>
      </c>
      <c r="AI144" s="8">
        <v>0</v>
      </c>
      <c r="AJ144" s="6">
        <v>0</v>
      </c>
      <c r="AK144" s="5">
        <v>0</v>
      </c>
      <c r="AL144" s="8">
        <v>0</v>
      </c>
      <c r="AM144" s="6">
        <v>0</v>
      </c>
      <c r="AN144" s="5">
        <v>0</v>
      </c>
      <c r="AO144" s="8">
        <f t="shared" si="413"/>
        <v>0</v>
      </c>
      <c r="AP144" s="6"/>
      <c r="AQ144" s="5"/>
      <c r="AR144" s="8"/>
      <c r="AS144" s="6">
        <v>0</v>
      </c>
      <c r="AT144" s="5">
        <v>0</v>
      </c>
      <c r="AU144" s="8">
        <v>0</v>
      </c>
      <c r="AV144" s="6">
        <v>0</v>
      </c>
      <c r="AW144" s="5">
        <v>0</v>
      </c>
      <c r="AX144" s="8">
        <v>0</v>
      </c>
      <c r="AY144" s="6">
        <v>0</v>
      </c>
      <c r="AZ144" s="5">
        <v>0</v>
      </c>
      <c r="BA144" s="8">
        <v>0</v>
      </c>
      <c r="BB144" s="6">
        <v>0</v>
      </c>
      <c r="BC144" s="5">
        <v>0</v>
      </c>
      <c r="BD144" s="8">
        <v>0</v>
      </c>
      <c r="BE144" s="6">
        <v>0</v>
      </c>
      <c r="BF144" s="5">
        <v>0</v>
      </c>
      <c r="BG144" s="8">
        <v>0</v>
      </c>
      <c r="BH144" s="6">
        <v>0</v>
      </c>
      <c r="BI144" s="5">
        <v>0</v>
      </c>
      <c r="BJ144" s="8">
        <v>0</v>
      </c>
      <c r="BK144" s="6">
        <v>6.2E-2</v>
      </c>
      <c r="BL144" s="5">
        <v>1.1000000000000001</v>
      </c>
      <c r="BM144" s="8">
        <f t="shared" si="437"/>
        <v>17741.93548387097</v>
      </c>
      <c r="BN144" s="6">
        <v>5.0000000000000001E-3</v>
      </c>
      <c r="BO144" s="5">
        <v>0.28000000000000003</v>
      </c>
      <c r="BP144" s="8">
        <f t="shared" si="440"/>
        <v>56000.000000000007</v>
      </c>
      <c r="BQ144" s="6">
        <v>0</v>
      </c>
      <c r="BR144" s="5">
        <v>0</v>
      </c>
      <c r="BS144" s="8">
        <v>0</v>
      </c>
      <c r="BT144" s="6">
        <v>0</v>
      </c>
      <c r="BU144" s="5">
        <v>0</v>
      </c>
      <c r="BV144" s="8">
        <v>0</v>
      </c>
      <c r="BW144" s="6">
        <v>32.32</v>
      </c>
      <c r="BX144" s="5">
        <v>375.71</v>
      </c>
      <c r="BY144" s="8">
        <f t="shared" si="438"/>
        <v>11624.690594059406</v>
      </c>
      <c r="BZ144" s="6">
        <v>0</v>
      </c>
      <c r="CA144" s="5">
        <v>0</v>
      </c>
      <c r="CB144" s="8">
        <v>0</v>
      </c>
      <c r="CC144" s="6">
        <v>0</v>
      </c>
      <c r="CD144" s="5">
        <v>0</v>
      </c>
      <c r="CE144" s="8">
        <v>0</v>
      </c>
      <c r="CF144" s="6">
        <v>0</v>
      </c>
      <c r="CG144" s="5">
        <v>0</v>
      </c>
      <c r="CH144" s="8">
        <v>0</v>
      </c>
      <c r="CI144" s="6">
        <v>0</v>
      </c>
      <c r="CJ144" s="5">
        <v>0</v>
      </c>
      <c r="CK144" s="8">
        <v>0</v>
      </c>
      <c r="CL144" s="6">
        <v>0</v>
      </c>
      <c r="CM144" s="5">
        <v>0</v>
      </c>
      <c r="CN144" s="8">
        <f t="shared" si="418"/>
        <v>0</v>
      </c>
      <c r="CO144" s="6">
        <v>0</v>
      </c>
      <c r="CP144" s="5">
        <v>0</v>
      </c>
      <c r="CQ144" s="8">
        <v>0</v>
      </c>
      <c r="CR144" s="6">
        <v>0</v>
      </c>
      <c r="CS144" s="5">
        <v>0</v>
      </c>
      <c r="CT144" s="8">
        <v>0</v>
      </c>
      <c r="CU144" s="6">
        <v>0</v>
      </c>
      <c r="CV144" s="5">
        <v>0</v>
      </c>
      <c r="CW144" s="8">
        <v>0</v>
      </c>
      <c r="CX144" s="6">
        <v>0</v>
      </c>
      <c r="CY144" s="5">
        <v>0</v>
      </c>
      <c r="CZ144" s="8">
        <v>0</v>
      </c>
      <c r="DA144" s="6">
        <v>0</v>
      </c>
      <c r="DB144" s="5">
        <v>0</v>
      </c>
      <c r="DC144" s="8">
        <f t="shared" si="419"/>
        <v>0</v>
      </c>
      <c r="DD144" s="6">
        <v>0</v>
      </c>
      <c r="DE144" s="5">
        <v>0</v>
      </c>
      <c r="DF144" s="8">
        <v>0</v>
      </c>
      <c r="DG144" s="6">
        <v>0</v>
      </c>
      <c r="DH144" s="5">
        <v>0</v>
      </c>
      <c r="DI144" s="8">
        <v>0</v>
      </c>
      <c r="DJ144" s="6">
        <v>0</v>
      </c>
      <c r="DK144" s="5">
        <v>0</v>
      </c>
      <c r="DL144" s="8">
        <v>0</v>
      </c>
      <c r="DM144" s="6">
        <v>0</v>
      </c>
      <c r="DN144" s="5">
        <v>0</v>
      </c>
      <c r="DO144" s="8">
        <v>0</v>
      </c>
      <c r="DP144" s="6">
        <v>0</v>
      </c>
      <c r="DQ144" s="5">
        <v>0</v>
      </c>
      <c r="DR144" s="8">
        <v>0</v>
      </c>
      <c r="DS144" s="6">
        <v>0</v>
      </c>
      <c r="DT144" s="5">
        <v>0</v>
      </c>
      <c r="DU144" s="8">
        <v>0</v>
      </c>
      <c r="DV144" s="6">
        <v>0</v>
      </c>
      <c r="DW144" s="5">
        <v>0</v>
      </c>
      <c r="DX144" s="8">
        <v>0</v>
      </c>
      <c r="DY144" s="6">
        <v>0</v>
      </c>
      <c r="DZ144" s="5">
        <v>0</v>
      </c>
      <c r="EA144" s="8">
        <v>0</v>
      </c>
      <c r="EB144" s="6">
        <v>0</v>
      </c>
      <c r="EC144" s="5">
        <v>0</v>
      </c>
      <c r="ED144" s="8">
        <v>0</v>
      </c>
      <c r="EE144" s="12">
        <f t="shared" si="420"/>
        <v>120.453</v>
      </c>
      <c r="EF144" s="8">
        <f t="shared" si="421"/>
        <v>1550.78</v>
      </c>
    </row>
    <row r="145" spans="1:136" ht="15" customHeight="1" x14ac:dyDescent="0.3">
      <c r="A145" s="41">
        <v>2014</v>
      </c>
      <c r="B145" s="42" t="s">
        <v>11</v>
      </c>
      <c r="C145" s="6">
        <v>0</v>
      </c>
      <c r="D145" s="5">
        <v>0</v>
      </c>
      <c r="E145" s="8">
        <v>0</v>
      </c>
      <c r="F145" s="6">
        <v>0</v>
      </c>
      <c r="G145" s="5">
        <v>0</v>
      </c>
      <c r="H145" s="8">
        <v>0</v>
      </c>
      <c r="I145" s="6">
        <v>0</v>
      </c>
      <c r="J145" s="5">
        <v>0</v>
      </c>
      <c r="K145" s="8">
        <v>0</v>
      </c>
      <c r="L145" s="6">
        <v>0</v>
      </c>
      <c r="M145" s="5">
        <v>0</v>
      </c>
      <c r="N145" s="8">
        <v>0</v>
      </c>
      <c r="O145" s="6">
        <v>143.45099999999999</v>
      </c>
      <c r="P145" s="5">
        <v>1991.34</v>
      </c>
      <c r="Q145" s="8">
        <f t="shared" si="434"/>
        <v>13881.673881673882</v>
      </c>
      <c r="R145" s="6">
        <v>0</v>
      </c>
      <c r="S145" s="5">
        <v>0</v>
      </c>
      <c r="T145" s="8">
        <v>0</v>
      </c>
      <c r="U145" s="6">
        <v>0</v>
      </c>
      <c r="V145" s="5">
        <v>0</v>
      </c>
      <c r="W145" s="8">
        <v>0</v>
      </c>
      <c r="X145" s="6">
        <v>0</v>
      </c>
      <c r="Y145" s="5">
        <v>0</v>
      </c>
      <c r="Z145" s="8">
        <v>0</v>
      </c>
      <c r="AA145" s="6">
        <v>2.5880000000000001</v>
      </c>
      <c r="AB145" s="5">
        <v>42.07</v>
      </c>
      <c r="AC145" s="8">
        <f t="shared" si="435"/>
        <v>16255.795981452859</v>
      </c>
      <c r="AD145" s="6">
        <v>0</v>
      </c>
      <c r="AE145" s="5">
        <v>0</v>
      </c>
      <c r="AF145" s="8">
        <v>0</v>
      </c>
      <c r="AG145" s="6">
        <v>0</v>
      </c>
      <c r="AH145" s="5">
        <v>0</v>
      </c>
      <c r="AI145" s="8">
        <v>0</v>
      </c>
      <c r="AJ145" s="6">
        <v>0</v>
      </c>
      <c r="AK145" s="5">
        <v>0</v>
      </c>
      <c r="AL145" s="8">
        <v>0</v>
      </c>
      <c r="AM145" s="6">
        <v>0</v>
      </c>
      <c r="AN145" s="5">
        <v>0</v>
      </c>
      <c r="AO145" s="8">
        <f t="shared" si="413"/>
        <v>0</v>
      </c>
      <c r="AP145" s="6"/>
      <c r="AQ145" s="5"/>
      <c r="AR145" s="8"/>
      <c r="AS145" s="6">
        <v>0</v>
      </c>
      <c r="AT145" s="5">
        <v>0</v>
      </c>
      <c r="AU145" s="8">
        <v>0</v>
      </c>
      <c r="AV145" s="6">
        <v>0</v>
      </c>
      <c r="AW145" s="5">
        <v>0</v>
      </c>
      <c r="AX145" s="8">
        <v>0</v>
      </c>
      <c r="AY145" s="6">
        <v>0</v>
      </c>
      <c r="AZ145" s="5">
        <v>0</v>
      </c>
      <c r="BA145" s="8">
        <v>0</v>
      </c>
      <c r="BB145" s="6">
        <v>0</v>
      </c>
      <c r="BC145" s="5">
        <v>0</v>
      </c>
      <c r="BD145" s="8">
        <v>0</v>
      </c>
      <c r="BE145" s="6">
        <v>0</v>
      </c>
      <c r="BF145" s="5">
        <v>0</v>
      </c>
      <c r="BG145" s="8">
        <v>0</v>
      </c>
      <c r="BH145" s="6">
        <v>0</v>
      </c>
      <c r="BI145" s="5">
        <v>0</v>
      </c>
      <c r="BJ145" s="8">
        <v>0</v>
      </c>
      <c r="BK145" s="6">
        <v>0.17499999999999999</v>
      </c>
      <c r="BL145" s="5">
        <v>3.12</v>
      </c>
      <c r="BM145" s="8">
        <f t="shared" si="437"/>
        <v>17828.571428571428</v>
      </c>
      <c r="BN145" s="6">
        <v>0.3</v>
      </c>
      <c r="BO145" s="5">
        <v>7.13</v>
      </c>
      <c r="BP145" s="8">
        <f t="shared" si="440"/>
        <v>23766.666666666664</v>
      </c>
      <c r="BQ145" s="6">
        <v>0</v>
      </c>
      <c r="BR145" s="5">
        <v>0</v>
      </c>
      <c r="BS145" s="8">
        <v>0</v>
      </c>
      <c r="BT145" s="6">
        <v>0</v>
      </c>
      <c r="BU145" s="5">
        <v>0</v>
      </c>
      <c r="BV145" s="8">
        <v>0</v>
      </c>
      <c r="BW145" s="6">
        <v>0</v>
      </c>
      <c r="BX145" s="5">
        <v>0</v>
      </c>
      <c r="BY145" s="8">
        <v>0</v>
      </c>
      <c r="BZ145" s="6">
        <v>1.74</v>
      </c>
      <c r="CA145" s="5">
        <v>36.57</v>
      </c>
      <c r="CB145" s="8">
        <f t="shared" si="439"/>
        <v>21017.241379310344</v>
      </c>
      <c r="CC145" s="6">
        <v>0</v>
      </c>
      <c r="CD145" s="5">
        <v>0</v>
      </c>
      <c r="CE145" s="8">
        <v>0</v>
      </c>
      <c r="CF145" s="6">
        <v>0</v>
      </c>
      <c r="CG145" s="5">
        <v>0</v>
      </c>
      <c r="CH145" s="8">
        <v>0</v>
      </c>
      <c r="CI145" s="6">
        <v>0</v>
      </c>
      <c r="CJ145" s="5">
        <v>0</v>
      </c>
      <c r="CK145" s="8">
        <v>0</v>
      </c>
      <c r="CL145" s="6">
        <v>0</v>
      </c>
      <c r="CM145" s="5">
        <v>0</v>
      </c>
      <c r="CN145" s="8">
        <f t="shared" si="418"/>
        <v>0</v>
      </c>
      <c r="CO145" s="6">
        <v>0</v>
      </c>
      <c r="CP145" s="5">
        <v>0</v>
      </c>
      <c r="CQ145" s="8">
        <v>0</v>
      </c>
      <c r="CR145" s="6">
        <v>0</v>
      </c>
      <c r="CS145" s="5">
        <v>0</v>
      </c>
      <c r="CT145" s="8">
        <v>0</v>
      </c>
      <c r="CU145" s="6">
        <v>0</v>
      </c>
      <c r="CV145" s="5">
        <v>0</v>
      </c>
      <c r="CW145" s="8">
        <v>0</v>
      </c>
      <c r="CX145" s="6">
        <v>0</v>
      </c>
      <c r="CY145" s="5">
        <v>0</v>
      </c>
      <c r="CZ145" s="8">
        <v>0</v>
      </c>
      <c r="DA145" s="6">
        <v>0</v>
      </c>
      <c r="DB145" s="5">
        <v>0</v>
      </c>
      <c r="DC145" s="8">
        <f t="shared" si="419"/>
        <v>0</v>
      </c>
      <c r="DD145" s="6">
        <v>0</v>
      </c>
      <c r="DE145" s="5">
        <v>0</v>
      </c>
      <c r="DF145" s="8">
        <v>0</v>
      </c>
      <c r="DG145" s="6">
        <v>0</v>
      </c>
      <c r="DH145" s="5">
        <v>0</v>
      </c>
      <c r="DI145" s="8">
        <v>0</v>
      </c>
      <c r="DJ145" s="6">
        <v>0</v>
      </c>
      <c r="DK145" s="5">
        <v>0</v>
      </c>
      <c r="DL145" s="8">
        <v>0</v>
      </c>
      <c r="DM145" s="6">
        <v>0</v>
      </c>
      <c r="DN145" s="5">
        <v>0</v>
      </c>
      <c r="DO145" s="8">
        <v>0</v>
      </c>
      <c r="DP145" s="6">
        <v>0</v>
      </c>
      <c r="DQ145" s="5">
        <v>0</v>
      </c>
      <c r="DR145" s="8">
        <v>0</v>
      </c>
      <c r="DS145" s="6">
        <v>0</v>
      </c>
      <c r="DT145" s="5">
        <v>0</v>
      </c>
      <c r="DU145" s="8">
        <v>0</v>
      </c>
      <c r="DV145" s="6">
        <v>0</v>
      </c>
      <c r="DW145" s="5">
        <v>0</v>
      </c>
      <c r="DX145" s="8">
        <v>0</v>
      </c>
      <c r="DY145" s="6">
        <v>2.968</v>
      </c>
      <c r="DZ145" s="5">
        <v>99.58</v>
      </c>
      <c r="EA145" s="8">
        <f t="shared" si="441"/>
        <v>33551.212938005396</v>
      </c>
      <c r="EB145" s="6">
        <v>0</v>
      </c>
      <c r="EC145" s="5">
        <v>0</v>
      </c>
      <c r="ED145" s="8">
        <v>0</v>
      </c>
      <c r="EE145" s="12">
        <f t="shared" si="420"/>
        <v>151.22200000000001</v>
      </c>
      <c r="EF145" s="8">
        <f t="shared" si="421"/>
        <v>2179.81</v>
      </c>
    </row>
    <row r="146" spans="1:136" ht="15" customHeight="1" x14ac:dyDescent="0.3">
      <c r="A146" s="41">
        <v>2014</v>
      </c>
      <c r="B146" s="42" t="s">
        <v>12</v>
      </c>
      <c r="C146" s="6">
        <v>0</v>
      </c>
      <c r="D146" s="5">
        <v>0</v>
      </c>
      <c r="E146" s="8">
        <v>0</v>
      </c>
      <c r="F146" s="6">
        <v>0</v>
      </c>
      <c r="G146" s="5">
        <v>0</v>
      </c>
      <c r="H146" s="8">
        <v>0</v>
      </c>
      <c r="I146" s="6">
        <v>0</v>
      </c>
      <c r="J146" s="5">
        <v>0</v>
      </c>
      <c r="K146" s="8">
        <v>0</v>
      </c>
      <c r="L146" s="6">
        <v>0</v>
      </c>
      <c r="M146" s="5">
        <v>0</v>
      </c>
      <c r="N146" s="8">
        <v>0</v>
      </c>
      <c r="O146" s="6">
        <v>227.13900000000001</v>
      </c>
      <c r="P146" s="5">
        <v>2845.02</v>
      </c>
      <c r="Q146" s="8">
        <f t="shared" si="434"/>
        <v>12525.457979475123</v>
      </c>
      <c r="R146" s="6">
        <v>0</v>
      </c>
      <c r="S146" s="5">
        <v>0</v>
      </c>
      <c r="T146" s="8">
        <v>0</v>
      </c>
      <c r="U146" s="6">
        <v>0</v>
      </c>
      <c r="V146" s="5">
        <v>0</v>
      </c>
      <c r="W146" s="8">
        <v>0</v>
      </c>
      <c r="X146" s="6">
        <v>0</v>
      </c>
      <c r="Y146" s="5">
        <v>0</v>
      </c>
      <c r="Z146" s="8">
        <v>0</v>
      </c>
      <c r="AA146" s="6">
        <v>1.575</v>
      </c>
      <c r="AB146" s="5">
        <v>89.52</v>
      </c>
      <c r="AC146" s="8">
        <f t="shared" si="435"/>
        <v>56838.095238095237</v>
      </c>
      <c r="AD146" s="6">
        <v>0</v>
      </c>
      <c r="AE146" s="5">
        <v>0</v>
      </c>
      <c r="AF146" s="8">
        <v>0</v>
      </c>
      <c r="AG146" s="6">
        <v>0</v>
      </c>
      <c r="AH146" s="5">
        <v>0</v>
      </c>
      <c r="AI146" s="8">
        <v>0</v>
      </c>
      <c r="AJ146" s="6">
        <v>0</v>
      </c>
      <c r="AK146" s="5">
        <v>0</v>
      </c>
      <c r="AL146" s="8">
        <v>0</v>
      </c>
      <c r="AM146" s="6">
        <v>0</v>
      </c>
      <c r="AN146" s="5">
        <v>0</v>
      </c>
      <c r="AO146" s="8">
        <f t="shared" si="413"/>
        <v>0</v>
      </c>
      <c r="AP146" s="6"/>
      <c r="AQ146" s="5"/>
      <c r="AR146" s="8"/>
      <c r="AS146" s="6">
        <v>0</v>
      </c>
      <c r="AT146" s="5">
        <v>0</v>
      </c>
      <c r="AU146" s="8">
        <v>0</v>
      </c>
      <c r="AV146" s="6">
        <v>0</v>
      </c>
      <c r="AW146" s="5">
        <v>0</v>
      </c>
      <c r="AX146" s="8">
        <v>0</v>
      </c>
      <c r="AY146" s="6">
        <v>0</v>
      </c>
      <c r="AZ146" s="5">
        <v>0</v>
      </c>
      <c r="BA146" s="8">
        <v>0</v>
      </c>
      <c r="BB146" s="6">
        <v>0</v>
      </c>
      <c r="BC146" s="5">
        <v>0</v>
      </c>
      <c r="BD146" s="8">
        <v>0</v>
      </c>
      <c r="BE146" s="6">
        <v>0</v>
      </c>
      <c r="BF146" s="5">
        <v>0</v>
      </c>
      <c r="BG146" s="8">
        <v>0</v>
      </c>
      <c r="BH146" s="6">
        <v>0</v>
      </c>
      <c r="BI146" s="5">
        <v>0</v>
      </c>
      <c r="BJ146" s="8">
        <v>0</v>
      </c>
      <c r="BK146" s="6">
        <v>1.0999999999999999E-2</v>
      </c>
      <c r="BL146" s="5">
        <v>1.5</v>
      </c>
      <c r="BM146" s="8">
        <f t="shared" si="437"/>
        <v>136363.63636363638</v>
      </c>
      <c r="BN146" s="6">
        <v>87.18</v>
      </c>
      <c r="BO146" s="5">
        <v>890.28</v>
      </c>
      <c r="BP146" s="8">
        <f t="shared" si="440"/>
        <v>10211.975223675154</v>
      </c>
      <c r="BQ146" s="6">
        <v>0</v>
      </c>
      <c r="BR146" s="5">
        <v>0</v>
      </c>
      <c r="BS146" s="8">
        <v>0</v>
      </c>
      <c r="BT146" s="6">
        <v>0</v>
      </c>
      <c r="BU146" s="5">
        <v>0</v>
      </c>
      <c r="BV146" s="8">
        <v>0</v>
      </c>
      <c r="BW146" s="6">
        <v>0</v>
      </c>
      <c r="BX146" s="5">
        <v>0</v>
      </c>
      <c r="BY146" s="8">
        <v>0</v>
      </c>
      <c r="BZ146" s="6">
        <v>0</v>
      </c>
      <c r="CA146" s="5">
        <v>0</v>
      </c>
      <c r="CB146" s="8">
        <v>0</v>
      </c>
      <c r="CC146" s="6">
        <v>0</v>
      </c>
      <c r="CD146" s="5">
        <v>0</v>
      </c>
      <c r="CE146" s="8">
        <v>0</v>
      </c>
      <c r="CF146" s="6">
        <v>0</v>
      </c>
      <c r="CG146" s="5">
        <v>0</v>
      </c>
      <c r="CH146" s="8">
        <v>0</v>
      </c>
      <c r="CI146" s="6">
        <v>0</v>
      </c>
      <c r="CJ146" s="5">
        <v>0</v>
      </c>
      <c r="CK146" s="8">
        <v>0</v>
      </c>
      <c r="CL146" s="6">
        <v>0</v>
      </c>
      <c r="CM146" s="5">
        <v>0</v>
      </c>
      <c r="CN146" s="8">
        <f t="shared" si="418"/>
        <v>0</v>
      </c>
      <c r="CO146" s="6">
        <v>0</v>
      </c>
      <c r="CP146" s="5">
        <v>0</v>
      </c>
      <c r="CQ146" s="8">
        <v>0</v>
      </c>
      <c r="CR146" s="6">
        <v>0</v>
      </c>
      <c r="CS146" s="5">
        <v>0</v>
      </c>
      <c r="CT146" s="8">
        <v>0</v>
      </c>
      <c r="CU146" s="6">
        <v>0</v>
      </c>
      <c r="CV146" s="5">
        <v>0</v>
      </c>
      <c r="CW146" s="8">
        <v>0</v>
      </c>
      <c r="CX146" s="6">
        <v>0</v>
      </c>
      <c r="CY146" s="5">
        <v>0</v>
      </c>
      <c r="CZ146" s="8">
        <v>0</v>
      </c>
      <c r="DA146" s="6">
        <v>0</v>
      </c>
      <c r="DB146" s="5">
        <v>0</v>
      </c>
      <c r="DC146" s="8">
        <f t="shared" si="419"/>
        <v>0</v>
      </c>
      <c r="DD146" s="6">
        <v>0</v>
      </c>
      <c r="DE146" s="5">
        <v>0</v>
      </c>
      <c r="DF146" s="8">
        <v>0</v>
      </c>
      <c r="DG146" s="6">
        <v>0</v>
      </c>
      <c r="DH146" s="5">
        <v>0</v>
      </c>
      <c r="DI146" s="8">
        <v>0</v>
      </c>
      <c r="DJ146" s="6">
        <v>0</v>
      </c>
      <c r="DK146" s="5">
        <v>0</v>
      </c>
      <c r="DL146" s="8">
        <v>0</v>
      </c>
      <c r="DM146" s="6">
        <v>0</v>
      </c>
      <c r="DN146" s="5">
        <v>0</v>
      </c>
      <c r="DO146" s="8">
        <v>0</v>
      </c>
      <c r="DP146" s="6">
        <v>0</v>
      </c>
      <c r="DQ146" s="5">
        <v>0</v>
      </c>
      <c r="DR146" s="8">
        <v>0</v>
      </c>
      <c r="DS146" s="6">
        <v>0</v>
      </c>
      <c r="DT146" s="5">
        <v>0</v>
      </c>
      <c r="DU146" s="8">
        <v>0</v>
      </c>
      <c r="DV146" s="6">
        <v>0</v>
      </c>
      <c r="DW146" s="5">
        <v>0</v>
      </c>
      <c r="DX146" s="8">
        <v>0</v>
      </c>
      <c r="DY146" s="6">
        <v>1.117</v>
      </c>
      <c r="DZ146" s="5">
        <v>13.08</v>
      </c>
      <c r="EA146" s="8">
        <f t="shared" si="441"/>
        <v>11709.93733213966</v>
      </c>
      <c r="EB146" s="6">
        <v>0</v>
      </c>
      <c r="EC146" s="5">
        <v>0</v>
      </c>
      <c r="ED146" s="8">
        <v>0</v>
      </c>
      <c r="EE146" s="12">
        <f t="shared" si="420"/>
        <v>317.02200000000005</v>
      </c>
      <c r="EF146" s="8">
        <f t="shared" si="421"/>
        <v>3839.4</v>
      </c>
    </row>
    <row r="147" spans="1:136" ht="15" customHeight="1" x14ac:dyDescent="0.3">
      <c r="A147" s="41">
        <v>2014</v>
      </c>
      <c r="B147" s="42" t="s">
        <v>13</v>
      </c>
      <c r="C147" s="6">
        <v>0</v>
      </c>
      <c r="D147" s="5">
        <v>0</v>
      </c>
      <c r="E147" s="8">
        <v>0</v>
      </c>
      <c r="F147" s="6">
        <v>0</v>
      </c>
      <c r="G147" s="5">
        <v>0</v>
      </c>
      <c r="H147" s="8">
        <v>0</v>
      </c>
      <c r="I147" s="6">
        <v>0</v>
      </c>
      <c r="J147" s="5">
        <v>0</v>
      </c>
      <c r="K147" s="8">
        <v>0</v>
      </c>
      <c r="L147" s="6">
        <v>0</v>
      </c>
      <c r="M147" s="5">
        <v>0</v>
      </c>
      <c r="N147" s="8">
        <v>0</v>
      </c>
      <c r="O147" s="6">
        <v>108.729</v>
      </c>
      <c r="P147" s="5">
        <v>1349.03</v>
      </c>
      <c r="Q147" s="8">
        <f t="shared" si="434"/>
        <v>12407.269449732821</v>
      </c>
      <c r="R147" s="6">
        <v>0</v>
      </c>
      <c r="S147" s="5">
        <v>0</v>
      </c>
      <c r="T147" s="8">
        <v>0</v>
      </c>
      <c r="U147" s="6">
        <v>0</v>
      </c>
      <c r="V147" s="5">
        <v>0</v>
      </c>
      <c r="W147" s="8">
        <v>0</v>
      </c>
      <c r="X147" s="6">
        <v>0</v>
      </c>
      <c r="Y147" s="5">
        <v>0</v>
      </c>
      <c r="Z147" s="8">
        <v>0</v>
      </c>
      <c r="AA147" s="6">
        <v>2.1960000000000002</v>
      </c>
      <c r="AB147" s="5">
        <v>48.95</v>
      </c>
      <c r="AC147" s="8">
        <f t="shared" si="435"/>
        <v>22290.528233151181</v>
      </c>
      <c r="AD147" s="6">
        <v>0</v>
      </c>
      <c r="AE147" s="5">
        <v>0</v>
      </c>
      <c r="AF147" s="8">
        <v>0</v>
      </c>
      <c r="AG147" s="6">
        <v>0</v>
      </c>
      <c r="AH147" s="5">
        <v>0</v>
      </c>
      <c r="AI147" s="8">
        <v>0</v>
      </c>
      <c r="AJ147" s="6">
        <v>0</v>
      </c>
      <c r="AK147" s="5">
        <v>0</v>
      </c>
      <c r="AL147" s="8">
        <v>0</v>
      </c>
      <c r="AM147" s="6">
        <v>0</v>
      </c>
      <c r="AN147" s="5">
        <v>0</v>
      </c>
      <c r="AO147" s="8">
        <f t="shared" si="413"/>
        <v>0</v>
      </c>
      <c r="AP147" s="6"/>
      <c r="AQ147" s="5"/>
      <c r="AR147" s="8"/>
      <c r="AS147" s="6">
        <v>0</v>
      </c>
      <c r="AT147" s="5">
        <v>0</v>
      </c>
      <c r="AU147" s="8">
        <v>0</v>
      </c>
      <c r="AV147" s="6">
        <v>0</v>
      </c>
      <c r="AW147" s="5">
        <v>0</v>
      </c>
      <c r="AX147" s="8">
        <v>0</v>
      </c>
      <c r="AY147" s="6">
        <v>0</v>
      </c>
      <c r="AZ147" s="5">
        <v>0</v>
      </c>
      <c r="BA147" s="8">
        <v>0</v>
      </c>
      <c r="BB147" s="6">
        <v>0</v>
      </c>
      <c r="BC147" s="5">
        <v>0</v>
      </c>
      <c r="BD147" s="8">
        <v>0</v>
      </c>
      <c r="BE147" s="6">
        <v>0</v>
      </c>
      <c r="BF147" s="5">
        <v>0</v>
      </c>
      <c r="BG147" s="8">
        <v>0</v>
      </c>
      <c r="BH147" s="6">
        <v>0</v>
      </c>
      <c r="BI147" s="5">
        <v>0</v>
      </c>
      <c r="BJ147" s="8">
        <v>0</v>
      </c>
      <c r="BK147" s="6">
        <v>0</v>
      </c>
      <c r="BL147" s="5">
        <v>0</v>
      </c>
      <c r="BM147" s="8">
        <v>0</v>
      </c>
      <c r="BN147" s="6">
        <v>0</v>
      </c>
      <c r="BO147" s="5">
        <v>0</v>
      </c>
      <c r="BP147" s="8">
        <v>0</v>
      </c>
      <c r="BQ147" s="6">
        <v>0</v>
      </c>
      <c r="BR147" s="5">
        <v>0</v>
      </c>
      <c r="BS147" s="8">
        <v>0</v>
      </c>
      <c r="BT147" s="6">
        <v>0</v>
      </c>
      <c r="BU147" s="5">
        <v>0</v>
      </c>
      <c r="BV147" s="8">
        <v>0</v>
      </c>
      <c r="BW147" s="6">
        <v>4.1000000000000002E-2</v>
      </c>
      <c r="BX147" s="5">
        <v>0.64</v>
      </c>
      <c r="BY147" s="8">
        <f t="shared" si="438"/>
        <v>15609.756097560976</v>
      </c>
      <c r="BZ147" s="6">
        <v>2.1629999999999998</v>
      </c>
      <c r="CA147" s="5">
        <v>32.21</v>
      </c>
      <c r="CB147" s="8">
        <f t="shared" si="439"/>
        <v>14891.354600092465</v>
      </c>
      <c r="CC147" s="6">
        <v>0</v>
      </c>
      <c r="CD147" s="5">
        <v>0</v>
      </c>
      <c r="CE147" s="8">
        <v>0</v>
      </c>
      <c r="CF147" s="6">
        <v>0</v>
      </c>
      <c r="CG147" s="5">
        <v>0</v>
      </c>
      <c r="CH147" s="8">
        <v>0</v>
      </c>
      <c r="CI147" s="6">
        <v>0</v>
      </c>
      <c r="CJ147" s="5">
        <v>0</v>
      </c>
      <c r="CK147" s="8">
        <v>0</v>
      </c>
      <c r="CL147" s="6">
        <v>0</v>
      </c>
      <c r="CM147" s="5">
        <v>0</v>
      </c>
      <c r="CN147" s="8">
        <f t="shared" si="418"/>
        <v>0</v>
      </c>
      <c r="CO147" s="6">
        <v>0</v>
      </c>
      <c r="CP147" s="5">
        <v>0</v>
      </c>
      <c r="CQ147" s="8">
        <v>0</v>
      </c>
      <c r="CR147" s="6">
        <v>0</v>
      </c>
      <c r="CS147" s="5">
        <v>0</v>
      </c>
      <c r="CT147" s="8">
        <v>0</v>
      </c>
      <c r="CU147" s="6">
        <v>0</v>
      </c>
      <c r="CV147" s="5">
        <v>0</v>
      </c>
      <c r="CW147" s="8">
        <v>0</v>
      </c>
      <c r="CX147" s="6">
        <v>0</v>
      </c>
      <c r="CY147" s="5">
        <v>0</v>
      </c>
      <c r="CZ147" s="8">
        <v>0</v>
      </c>
      <c r="DA147" s="6">
        <v>0</v>
      </c>
      <c r="DB147" s="5">
        <v>0</v>
      </c>
      <c r="DC147" s="8">
        <f t="shared" si="419"/>
        <v>0</v>
      </c>
      <c r="DD147" s="6">
        <v>0</v>
      </c>
      <c r="DE147" s="5">
        <v>0</v>
      </c>
      <c r="DF147" s="8">
        <v>0</v>
      </c>
      <c r="DG147" s="6">
        <v>0</v>
      </c>
      <c r="DH147" s="5">
        <v>0</v>
      </c>
      <c r="DI147" s="8">
        <v>0</v>
      </c>
      <c r="DJ147" s="6">
        <v>0</v>
      </c>
      <c r="DK147" s="5">
        <v>0</v>
      </c>
      <c r="DL147" s="8">
        <v>0</v>
      </c>
      <c r="DM147" s="6">
        <v>0</v>
      </c>
      <c r="DN147" s="5">
        <v>0</v>
      </c>
      <c r="DO147" s="8">
        <v>0</v>
      </c>
      <c r="DP147" s="6">
        <v>0</v>
      </c>
      <c r="DQ147" s="5">
        <v>0</v>
      </c>
      <c r="DR147" s="8">
        <v>0</v>
      </c>
      <c r="DS147" s="6">
        <v>0</v>
      </c>
      <c r="DT147" s="5">
        <v>0</v>
      </c>
      <c r="DU147" s="8">
        <v>0</v>
      </c>
      <c r="DV147" s="6">
        <v>0</v>
      </c>
      <c r="DW147" s="5">
        <v>0</v>
      </c>
      <c r="DX147" s="8">
        <v>0</v>
      </c>
      <c r="DY147" s="6">
        <v>0</v>
      </c>
      <c r="DZ147" s="5">
        <v>0</v>
      </c>
      <c r="EA147" s="8">
        <v>0</v>
      </c>
      <c r="EB147" s="6">
        <v>0</v>
      </c>
      <c r="EC147" s="5">
        <v>0</v>
      </c>
      <c r="ED147" s="8">
        <v>0</v>
      </c>
      <c r="EE147" s="12">
        <f t="shared" si="420"/>
        <v>113.12899999999999</v>
      </c>
      <c r="EF147" s="8">
        <f t="shared" si="421"/>
        <v>1430.83</v>
      </c>
    </row>
    <row r="148" spans="1:136" ht="15" customHeight="1" thickBot="1" x14ac:dyDescent="0.35">
      <c r="A148" s="48"/>
      <c r="B148" s="49" t="s">
        <v>14</v>
      </c>
      <c r="C148" s="35">
        <f t="shared" ref="C148:D148" si="445">SUM(C136:C147)</f>
        <v>0</v>
      </c>
      <c r="D148" s="34">
        <f t="shared" si="445"/>
        <v>0</v>
      </c>
      <c r="E148" s="36"/>
      <c r="F148" s="35">
        <f t="shared" ref="F148:G148" si="446">SUM(F136:F147)</f>
        <v>0</v>
      </c>
      <c r="G148" s="34">
        <f t="shared" si="446"/>
        <v>0</v>
      </c>
      <c r="H148" s="36"/>
      <c r="I148" s="35">
        <f t="shared" ref="I148:J148" si="447">SUM(I136:I147)</f>
        <v>1E-3</v>
      </c>
      <c r="J148" s="34">
        <f t="shared" si="447"/>
        <v>0.1</v>
      </c>
      <c r="K148" s="36"/>
      <c r="L148" s="35">
        <f t="shared" ref="L148:M148" si="448">SUM(L136:L147)</f>
        <v>0</v>
      </c>
      <c r="M148" s="34">
        <f t="shared" si="448"/>
        <v>0</v>
      </c>
      <c r="N148" s="36"/>
      <c r="O148" s="35">
        <f t="shared" ref="O148:P148" si="449">SUM(O136:O147)</f>
        <v>1604.3680000000002</v>
      </c>
      <c r="P148" s="34">
        <f t="shared" si="449"/>
        <v>22814.440000000002</v>
      </c>
      <c r="Q148" s="36"/>
      <c r="R148" s="35">
        <f t="shared" ref="R148:S148" si="450">SUM(R136:R147)</f>
        <v>0</v>
      </c>
      <c r="S148" s="34">
        <f t="shared" si="450"/>
        <v>0</v>
      </c>
      <c r="T148" s="36"/>
      <c r="U148" s="35">
        <f t="shared" ref="U148:V148" si="451">SUM(U136:U147)</f>
        <v>0</v>
      </c>
      <c r="V148" s="34">
        <f t="shared" si="451"/>
        <v>0</v>
      </c>
      <c r="W148" s="36"/>
      <c r="X148" s="35">
        <f t="shared" ref="X148:Y148" si="452">SUM(X136:X147)</f>
        <v>5.0000000000000001E-3</v>
      </c>
      <c r="Y148" s="34">
        <f t="shared" si="452"/>
        <v>0.14000000000000001</v>
      </c>
      <c r="Z148" s="36"/>
      <c r="AA148" s="35">
        <f t="shared" ref="AA148:AB148" si="453">SUM(AA136:AA147)</f>
        <v>105.15600000000001</v>
      </c>
      <c r="AB148" s="34">
        <f t="shared" si="453"/>
        <v>1465.99</v>
      </c>
      <c r="AC148" s="36"/>
      <c r="AD148" s="35">
        <f t="shared" ref="AD148:AE148" si="454">SUM(AD136:AD147)</f>
        <v>29.643999999999998</v>
      </c>
      <c r="AE148" s="34">
        <f t="shared" si="454"/>
        <v>572.72</v>
      </c>
      <c r="AF148" s="36"/>
      <c r="AG148" s="35">
        <f t="shared" ref="AG148:AH148" si="455">SUM(AG136:AG147)</f>
        <v>0</v>
      </c>
      <c r="AH148" s="34">
        <f t="shared" si="455"/>
        <v>0</v>
      </c>
      <c r="AI148" s="36"/>
      <c r="AJ148" s="35">
        <f t="shared" ref="AJ148:AK148" si="456">SUM(AJ136:AJ147)</f>
        <v>0</v>
      </c>
      <c r="AK148" s="34">
        <f t="shared" si="456"/>
        <v>0</v>
      </c>
      <c r="AL148" s="36"/>
      <c r="AM148" s="35">
        <f t="shared" ref="AM148:AN148" si="457">SUM(AM136:AM147)</f>
        <v>0</v>
      </c>
      <c r="AN148" s="34">
        <f t="shared" si="457"/>
        <v>0</v>
      </c>
      <c r="AO148" s="36"/>
      <c r="AP148" s="35"/>
      <c r="AQ148" s="34"/>
      <c r="AR148" s="36"/>
      <c r="AS148" s="35">
        <f t="shared" ref="AS148:AT148" si="458">SUM(AS136:AS147)</f>
        <v>0</v>
      </c>
      <c r="AT148" s="34">
        <f t="shared" si="458"/>
        <v>0</v>
      </c>
      <c r="AU148" s="36"/>
      <c r="AV148" s="35">
        <f t="shared" ref="AV148:AW148" si="459">SUM(AV136:AV147)</f>
        <v>0</v>
      </c>
      <c r="AW148" s="34">
        <f t="shared" si="459"/>
        <v>0</v>
      </c>
      <c r="AX148" s="36"/>
      <c r="AY148" s="35">
        <f t="shared" ref="AY148:AZ148" si="460">SUM(AY136:AY147)</f>
        <v>0</v>
      </c>
      <c r="AZ148" s="34">
        <f t="shared" si="460"/>
        <v>0</v>
      </c>
      <c r="BA148" s="36"/>
      <c r="BB148" s="35">
        <f t="shared" ref="BB148:BC148" si="461">SUM(BB136:BB147)</f>
        <v>0</v>
      </c>
      <c r="BC148" s="34">
        <f t="shared" si="461"/>
        <v>0</v>
      </c>
      <c r="BD148" s="36"/>
      <c r="BE148" s="35">
        <f>SUM(BE136:BE147)</f>
        <v>0</v>
      </c>
      <c r="BF148" s="34">
        <f>SUM(BF136:BF147)</f>
        <v>0</v>
      </c>
      <c r="BG148" s="36"/>
      <c r="BH148" s="35">
        <f t="shared" ref="BH148:BI148" si="462">SUM(BH136:BH147)</f>
        <v>0</v>
      </c>
      <c r="BI148" s="34">
        <f t="shared" si="462"/>
        <v>0</v>
      </c>
      <c r="BJ148" s="36"/>
      <c r="BK148" s="35">
        <f t="shared" ref="BK148:BL148" si="463">SUM(BK136:BK147)</f>
        <v>1.39</v>
      </c>
      <c r="BL148" s="34">
        <f t="shared" si="463"/>
        <v>29.150000000000002</v>
      </c>
      <c r="BM148" s="36"/>
      <c r="BN148" s="35">
        <f t="shared" ref="BN148:BO148" si="464">SUM(BN136:BN147)</f>
        <v>91.723000000000013</v>
      </c>
      <c r="BO148" s="34">
        <f t="shared" si="464"/>
        <v>1017.38</v>
      </c>
      <c r="BP148" s="36"/>
      <c r="BQ148" s="35">
        <f t="shared" ref="BQ148:BR148" si="465">SUM(BQ136:BQ147)</f>
        <v>0</v>
      </c>
      <c r="BR148" s="34">
        <f t="shared" si="465"/>
        <v>0</v>
      </c>
      <c r="BS148" s="36"/>
      <c r="BT148" s="35">
        <f t="shared" ref="BT148:BU148" si="466">SUM(BT136:BT147)</f>
        <v>0</v>
      </c>
      <c r="BU148" s="34">
        <f t="shared" si="466"/>
        <v>0</v>
      </c>
      <c r="BV148" s="36"/>
      <c r="BW148" s="35">
        <f t="shared" ref="BW148:BX148" si="467">SUM(BW136:BW147)</f>
        <v>164.53800000000001</v>
      </c>
      <c r="BX148" s="34">
        <f t="shared" si="467"/>
        <v>1903.7900000000002</v>
      </c>
      <c r="BY148" s="36"/>
      <c r="BZ148" s="35">
        <f t="shared" ref="BZ148:CA148" si="468">SUM(BZ136:BZ147)</f>
        <v>48.085000000000001</v>
      </c>
      <c r="CA148" s="34">
        <f t="shared" si="468"/>
        <v>821.96000000000015</v>
      </c>
      <c r="CB148" s="36"/>
      <c r="CC148" s="35">
        <f t="shared" ref="CC148:CD148" si="469">SUM(CC136:CC147)</f>
        <v>0</v>
      </c>
      <c r="CD148" s="34">
        <f t="shared" si="469"/>
        <v>0</v>
      </c>
      <c r="CE148" s="36"/>
      <c r="CF148" s="35">
        <f t="shared" ref="CF148:CG148" si="470">SUM(CF136:CF147)</f>
        <v>0</v>
      </c>
      <c r="CG148" s="34">
        <f t="shared" si="470"/>
        <v>0</v>
      </c>
      <c r="CH148" s="36"/>
      <c r="CI148" s="35">
        <f t="shared" ref="CI148:CJ148" si="471">SUM(CI136:CI147)</f>
        <v>0</v>
      </c>
      <c r="CJ148" s="34">
        <f t="shared" si="471"/>
        <v>0</v>
      </c>
      <c r="CK148" s="36"/>
      <c r="CL148" s="35">
        <f t="shared" ref="CL148:CM148" si="472">SUM(CL136:CL147)</f>
        <v>0</v>
      </c>
      <c r="CM148" s="34">
        <f t="shared" si="472"/>
        <v>0</v>
      </c>
      <c r="CN148" s="36"/>
      <c r="CO148" s="35">
        <f t="shared" ref="CO148:CP148" si="473">SUM(CO136:CO147)</f>
        <v>0</v>
      </c>
      <c r="CP148" s="34">
        <f t="shared" si="473"/>
        <v>0</v>
      </c>
      <c r="CQ148" s="36"/>
      <c r="CR148" s="35">
        <f t="shared" ref="CR148:CS148" si="474">SUM(CR136:CR147)</f>
        <v>0</v>
      </c>
      <c r="CS148" s="34">
        <f t="shared" si="474"/>
        <v>0</v>
      </c>
      <c r="CT148" s="36"/>
      <c r="CU148" s="35">
        <f t="shared" ref="CU148:CV148" si="475">SUM(CU136:CU147)</f>
        <v>0</v>
      </c>
      <c r="CV148" s="34">
        <f t="shared" si="475"/>
        <v>0</v>
      </c>
      <c r="CW148" s="36"/>
      <c r="CX148" s="35">
        <f t="shared" ref="CX148:CY148" si="476">SUM(CX136:CX147)</f>
        <v>0</v>
      </c>
      <c r="CY148" s="34">
        <f t="shared" si="476"/>
        <v>0</v>
      </c>
      <c r="CZ148" s="36"/>
      <c r="DA148" s="35">
        <f t="shared" ref="DA148:DB148" si="477">SUM(DA136:DA147)</f>
        <v>0</v>
      </c>
      <c r="DB148" s="34">
        <f t="shared" si="477"/>
        <v>0</v>
      </c>
      <c r="DC148" s="36"/>
      <c r="DD148" s="35">
        <f t="shared" ref="DD148:DE148" si="478">SUM(DD136:DD147)</f>
        <v>928.33299999999997</v>
      </c>
      <c r="DE148" s="34">
        <f t="shared" si="478"/>
        <v>9732.25</v>
      </c>
      <c r="DF148" s="36"/>
      <c r="DG148" s="35">
        <f t="shared" ref="DG148:DH148" si="479">SUM(DG136:DG147)</f>
        <v>0</v>
      </c>
      <c r="DH148" s="34">
        <f t="shared" si="479"/>
        <v>0</v>
      </c>
      <c r="DI148" s="36"/>
      <c r="DJ148" s="35">
        <f t="shared" ref="DJ148:DK148" si="480">SUM(DJ136:DJ147)</f>
        <v>0</v>
      </c>
      <c r="DK148" s="34">
        <f t="shared" si="480"/>
        <v>0</v>
      </c>
      <c r="DL148" s="36"/>
      <c r="DM148" s="35">
        <f t="shared" ref="DM148:DN148" si="481">SUM(DM136:DM147)</f>
        <v>0</v>
      </c>
      <c r="DN148" s="34">
        <f t="shared" si="481"/>
        <v>0</v>
      </c>
      <c r="DO148" s="36"/>
      <c r="DP148" s="35">
        <f t="shared" ref="DP148:DQ148" si="482">SUM(DP136:DP147)</f>
        <v>3.0000000000000001E-3</v>
      </c>
      <c r="DQ148" s="34">
        <f t="shared" si="482"/>
        <v>0.15000000000000002</v>
      </c>
      <c r="DR148" s="36"/>
      <c r="DS148" s="35">
        <f t="shared" ref="DS148:DT148" si="483">SUM(DS136:DS147)</f>
        <v>0</v>
      </c>
      <c r="DT148" s="34">
        <f t="shared" si="483"/>
        <v>0</v>
      </c>
      <c r="DU148" s="36"/>
      <c r="DV148" s="35">
        <f t="shared" ref="DV148:DW148" si="484">SUM(DV136:DV147)</f>
        <v>0</v>
      </c>
      <c r="DW148" s="34">
        <f t="shared" si="484"/>
        <v>0</v>
      </c>
      <c r="DX148" s="36"/>
      <c r="DY148" s="35">
        <f t="shared" ref="DY148:DZ148" si="485">SUM(DY136:DY147)</f>
        <v>4.8730000000000002</v>
      </c>
      <c r="DZ148" s="34">
        <f t="shared" si="485"/>
        <v>194.86</v>
      </c>
      <c r="EA148" s="36"/>
      <c r="EB148" s="35">
        <f t="shared" ref="EB148:EC148" si="486">SUM(EB136:EB147)</f>
        <v>0.5</v>
      </c>
      <c r="EC148" s="34">
        <f t="shared" si="486"/>
        <v>8.75</v>
      </c>
      <c r="ED148" s="36"/>
      <c r="EE148" s="35">
        <f t="shared" si="420"/>
        <v>2978.6189999999997</v>
      </c>
      <c r="EF148" s="36">
        <f t="shared" si="421"/>
        <v>38561.68</v>
      </c>
    </row>
    <row r="149" spans="1:136" x14ac:dyDescent="0.3">
      <c r="A149" s="41">
        <v>2015</v>
      </c>
      <c r="B149" s="42" t="s">
        <v>2</v>
      </c>
      <c r="C149" s="6">
        <v>0</v>
      </c>
      <c r="D149" s="5">
        <v>0</v>
      </c>
      <c r="E149" s="8">
        <v>0</v>
      </c>
      <c r="F149" s="6">
        <v>0</v>
      </c>
      <c r="G149" s="5">
        <v>0</v>
      </c>
      <c r="H149" s="8">
        <v>0</v>
      </c>
      <c r="I149" s="6">
        <v>0</v>
      </c>
      <c r="J149" s="5">
        <v>0</v>
      </c>
      <c r="K149" s="8">
        <v>0</v>
      </c>
      <c r="L149" s="6">
        <v>0</v>
      </c>
      <c r="M149" s="5">
        <v>0</v>
      </c>
      <c r="N149" s="8">
        <v>0</v>
      </c>
      <c r="O149" s="6">
        <v>74.393000000000001</v>
      </c>
      <c r="P149" s="5">
        <v>1005.12</v>
      </c>
      <c r="Q149" s="8">
        <f t="shared" ref="Q149:Q160" si="487">P149/O149*1000</f>
        <v>13510.948610756388</v>
      </c>
      <c r="R149" s="6">
        <v>0</v>
      </c>
      <c r="S149" s="5">
        <v>0</v>
      </c>
      <c r="T149" s="8">
        <v>0</v>
      </c>
      <c r="U149" s="6">
        <v>0</v>
      </c>
      <c r="V149" s="5">
        <v>0</v>
      </c>
      <c r="W149" s="8">
        <v>0</v>
      </c>
      <c r="X149" s="6">
        <v>0</v>
      </c>
      <c r="Y149" s="5">
        <v>0</v>
      </c>
      <c r="Z149" s="8">
        <v>0</v>
      </c>
      <c r="AA149" s="6">
        <v>36</v>
      </c>
      <c r="AB149" s="5">
        <v>412.3</v>
      </c>
      <c r="AC149" s="8">
        <f t="shared" ref="AC149:AC160" si="488">AB149/AA149*1000</f>
        <v>11452.777777777777</v>
      </c>
      <c r="AD149" s="6">
        <v>0</v>
      </c>
      <c r="AE149" s="5">
        <v>0</v>
      </c>
      <c r="AF149" s="8">
        <v>0</v>
      </c>
      <c r="AG149" s="6">
        <v>0</v>
      </c>
      <c r="AH149" s="5">
        <v>0</v>
      </c>
      <c r="AI149" s="8">
        <v>0</v>
      </c>
      <c r="AJ149" s="6">
        <v>0</v>
      </c>
      <c r="AK149" s="5">
        <v>0</v>
      </c>
      <c r="AL149" s="8">
        <v>0</v>
      </c>
      <c r="AM149" s="6">
        <v>0</v>
      </c>
      <c r="AN149" s="5">
        <v>0</v>
      </c>
      <c r="AO149" s="8">
        <f t="shared" ref="AO149:AO160" si="489">IF(AM149=0,0,AN149/AM149*1000)</f>
        <v>0</v>
      </c>
      <c r="AP149" s="6"/>
      <c r="AQ149" s="5"/>
      <c r="AR149" s="8"/>
      <c r="AS149" s="6">
        <v>0</v>
      </c>
      <c r="AT149" s="5">
        <v>0</v>
      </c>
      <c r="AU149" s="8">
        <v>0</v>
      </c>
      <c r="AV149" s="6">
        <v>0</v>
      </c>
      <c r="AW149" s="5">
        <v>0</v>
      </c>
      <c r="AX149" s="8">
        <v>0</v>
      </c>
      <c r="AY149" s="6">
        <v>0</v>
      </c>
      <c r="AZ149" s="5">
        <v>0</v>
      </c>
      <c r="BA149" s="8">
        <v>0</v>
      </c>
      <c r="BB149" s="6">
        <v>0</v>
      </c>
      <c r="BC149" s="5">
        <v>0</v>
      </c>
      <c r="BD149" s="8">
        <v>0</v>
      </c>
      <c r="BE149" s="6">
        <v>0</v>
      </c>
      <c r="BF149" s="5">
        <v>0</v>
      </c>
      <c r="BG149" s="8">
        <v>0</v>
      </c>
      <c r="BH149" s="6">
        <v>0</v>
      </c>
      <c r="BI149" s="5">
        <v>0</v>
      </c>
      <c r="BJ149" s="8">
        <v>0</v>
      </c>
      <c r="BK149" s="6">
        <v>0</v>
      </c>
      <c r="BL149" s="5">
        <v>0</v>
      </c>
      <c r="BM149" s="8">
        <v>0</v>
      </c>
      <c r="BN149" s="6">
        <v>0</v>
      </c>
      <c r="BO149" s="5">
        <v>0</v>
      </c>
      <c r="BP149" s="8">
        <v>0</v>
      </c>
      <c r="BQ149" s="6">
        <v>0</v>
      </c>
      <c r="BR149" s="5">
        <v>0</v>
      </c>
      <c r="BS149" s="8">
        <v>0</v>
      </c>
      <c r="BT149" s="6">
        <v>0</v>
      </c>
      <c r="BU149" s="5">
        <v>0</v>
      </c>
      <c r="BV149" s="8">
        <v>0</v>
      </c>
      <c r="BW149" s="6">
        <v>0.05</v>
      </c>
      <c r="BX149" s="5">
        <v>4.13</v>
      </c>
      <c r="BY149" s="8">
        <f t="shared" ref="BY149:BY159" si="490">BX149/BW149*1000</f>
        <v>82600</v>
      </c>
      <c r="BZ149" s="6">
        <v>8.5000000000000006E-2</v>
      </c>
      <c r="CA149" s="5">
        <v>2.79</v>
      </c>
      <c r="CB149" s="8">
        <f t="shared" ref="CB149:CB160" si="491">CA149/BZ149*1000</f>
        <v>32823.529411764706</v>
      </c>
      <c r="CC149" s="6">
        <v>0</v>
      </c>
      <c r="CD149" s="5">
        <v>0</v>
      </c>
      <c r="CE149" s="8">
        <v>0</v>
      </c>
      <c r="CF149" s="6">
        <v>0</v>
      </c>
      <c r="CG149" s="5">
        <v>0</v>
      </c>
      <c r="CH149" s="8">
        <v>0</v>
      </c>
      <c r="CI149" s="6">
        <v>0</v>
      </c>
      <c r="CJ149" s="5">
        <v>0</v>
      </c>
      <c r="CK149" s="8">
        <v>0</v>
      </c>
      <c r="CL149" s="6">
        <v>0</v>
      </c>
      <c r="CM149" s="5">
        <v>0</v>
      </c>
      <c r="CN149" s="8">
        <f t="shared" ref="CN149:CN160" si="492">IF(CL149=0,0,CM149/CL149*1000)</f>
        <v>0</v>
      </c>
      <c r="CO149" s="6">
        <v>0</v>
      </c>
      <c r="CP149" s="5">
        <v>0</v>
      </c>
      <c r="CQ149" s="8">
        <v>0</v>
      </c>
      <c r="CR149" s="6">
        <v>0</v>
      </c>
      <c r="CS149" s="5">
        <v>0</v>
      </c>
      <c r="CT149" s="8">
        <v>0</v>
      </c>
      <c r="CU149" s="6">
        <v>0</v>
      </c>
      <c r="CV149" s="5">
        <v>0</v>
      </c>
      <c r="CW149" s="8">
        <v>0</v>
      </c>
      <c r="CX149" s="6">
        <v>0</v>
      </c>
      <c r="CY149" s="5">
        <v>0</v>
      </c>
      <c r="CZ149" s="8">
        <v>0</v>
      </c>
      <c r="DA149" s="6">
        <v>0</v>
      </c>
      <c r="DB149" s="5">
        <v>0</v>
      </c>
      <c r="DC149" s="8">
        <f t="shared" ref="DC149:DC160" si="493">IF(DA149=0,0,DB149/DA149*1000)</f>
        <v>0</v>
      </c>
      <c r="DD149" s="6">
        <v>0</v>
      </c>
      <c r="DE149" s="5">
        <v>0</v>
      </c>
      <c r="DF149" s="8">
        <v>0</v>
      </c>
      <c r="DG149" s="6">
        <v>0</v>
      </c>
      <c r="DH149" s="5">
        <v>0</v>
      </c>
      <c r="DI149" s="8">
        <v>0</v>
      </c>
      <c r="DJ149" s="6">
        <v>0</v>
      </c>
      <c r="DK149" s="5">
        <v>0</v>
      </c>
      <c r="DL149" s="8">
        <v>0</v>
      </c>
      <c r="DM149" s="6">
        <v>0</v>
      </c>
      <c r="DN149" s="5">
        <v>0</v>
      </c>
      <c r="DO149" s="8">
        <v>0</v>
      </c>
      <c r="DP149" s="6">
        <v>0</v>
      </c>
      <c r="DQ149" s="5">
        <v>0</v>
      </c>
      <c r="DR149" s="8">
        <v>0</v>
      </c>
      <c r="DS149" s="6">
        <v>0</v>
      </c>
      <c r="DT149" s="5">
        <v>0</v>
      </c>
      <c r="DU149" s="8">
        <v>0</v>
      </c>
      <c r="DV149" s="6">
        <v>0</v>
      </c>
      <c r="DW149" s="5">
        <v>0</v>
      </c>
      <c r="DX149" s="8">
        <v>0</v>
      </c>
      <c r="DY149" s="6">
        <v>0.04</v>
      </c>
      <c r="DZ149" s="5">
        <v>0.38</v>
      </c>
      <c r="EA149" s="8">
        <f t="shared" ref="EA149:EA159" si="494">DZ149/DY149*1000</f>
        <v>9500</v>
      </c>
      <c r="EB149" s="6">
        <v>0</v>
      </c>
      <c r="EC149" s="5">
        <v>0</v>
      </c>
      <c r="ED149" s="8">
        <v>0</v>
      </c>
      <c r="EE149" s="12">
        <f t="shared" ref="EE149:EE161" si="495">EB149+DY149+DV149+DP149+DM149+DD149+CX149+CO149+CI149+CC149+BZ149+BW149+BT149+BQ149+BN149+BH149+BB149+AY149+AJ149+X149+O149+L149+I149+F149+C149+AA149+BK149+AD149+U149</f>
        <v>110.568</v>
      </c>
      <c r="EF149" s="8">
        <f t="shared" ref="EF149:EF161" si="496">EC149+DZ149+DW149+DQ149+DN149+DE149+CY149+CP149+CJ149+CD149+CA149+BX149+BU149+BR149+BO149+BI149+BC149+AZ149+AK149+Y149+P149+M149+J149+G149+D149+AB149+BL149+AE149+V149</f>
        <v>1424.72</v>
      </c>
    </row>
    <row r="150" spans="1:136" ht="15" customHeight="1" x14ac:dyDescent="0.3">
      <c r="A150" s="41">
        <v>2015</v>
      </c>
      <c r="B150" s="42" t="s">
        <v>3</v>
      </c>
      <c r="C150" s="6">
        <v>0</v>
      </c>
      <c r="D150" s="5">
        <v>0</v>
      </c>
      <c r="E150" s="8">
        <v>0</v>
      </c>
      <c r="F150" s="6">
        <v>0</v>
      </c>
      <c r="G150" s="5">
        <v>0</v>
      </c>
      <c r="H150" s="8">
        <v>0</v>
      </c>
      <c r="I150" s="6">
        <v>0</v>
      </c>
      <c r="J150" s="5">
        <v>0</v>
      </c>
      <c r="K150" s="8">
        <v>0</v>
      </c>
      <c r="L150" s="6">
        <v>0</v>
      </c>
      <c r="M150" s="5">
        <v>0</v>
      </c>
      <c r="N150" s="8">
        <v>0</v>
      </c>
      <c r="O150" s="6">
        <v>130.43899999999999</v>
      </c>
      <c r="P150" s="5">
        <v>1739.74</v>
      </c>
      <c r="Q150" s="8">
        <f t="shared" si="487"/>
        <v>13337.575418394807</v>
      </c>
      <c r="R150" s="6">
        <v>0</v>
      </c>
      <c r="S150" s="5">
        <v>0</v>
      </c>
      <c r="T150" s="8">
        <v>0</v>
      </c>
      <c r="U150" s="6">
        <v>0</v>
      </c>
      <c r="V150" s="5">
        <v>0</v>
      </c>
      <c r="W150" s="8">
        <v>0</v>
      </c>
      <c r="X150" s="6">
        <v>0</v>
      </c>
      <c r="Y150" s="5">
        <v>0</v>
      </c>
      <c r="Z150" s="8">
        <v>0</v>
      </c>
      <c r="AA150" s="6">
        <v>1.1299999999999999</v>
      </c>
      <c r="AB150" s="5">
        <v>13.31</v>
      </c>
      <c r="AC150" s="8">
        <f t="shared" si="488"/>
        <v>11778.761061946903</v>
      </c>
      <c r="AD150" s="6">
        <v>0</v>
      </c>
      <c r="AE150" s="5">
        <v>0</v>
      </c>
      <c r="AF150" s="8">
        <v>0</v>
      </c>
      <c r="AG150" s="6">
        <v>0</v>
      </c>
      <c r="AH150" s="5">
        <v>0</v>
      </c>
      <c r="AI150" s="8">
        <v>0</v>
      </c>
      <c r="AJ150" s="6">
        <v>0</v>
      </c>
      <c r="AK150" s="5">
        <v>0</v>
      </c>
      <c r="AL150" s="8">
        <v>0</v>
      </c>
      <c r="AM150" s="6">
        <v>0</v>
      </c>
      <c r="AN150" s="5">
        <v>0</v>
      </c>
      <c r="AO150" s="8">
        <f t="shared" si="489"/>
        <v>0</v>
      </c>
      <c r="AP150" s="6"/>
      <c r="AQ150" s="5"/>
      <c r="AR150" s="8"/>
      <c r="AS150" s="6">
        <v>0</v>
      </c>
      <c r="AT150" s="5">
        <v>0</v>
      </c>
      <c r="AU150" s="8">
        <v>0</v>
      </c>
      <c r="AV150" s="6">
        <v>0</v>
      </c>
      <c r="AW150" s="5">
        <v>0</v>
      </c>
      <c r="AX150" s="8">
        <v>0</v>
      </c>
      <c r="AY150" s="6">
        <v>0</v>
      </c>
      <c r="AZ150" s="5">
        <v>0</v>
      </c>
      <c r="BA150" s="8">
        <v>0</v>
      </c>
      <c r="BB150" s="6">
        <v>0</v>
      </c>
      <c r="BC150" s="5">
        <v>0</v>
      </c>
      <c r="BD150" s="8">
        <v>0</v>
      </c>
      <c r="BE150" s="6">
        <v>0</v>
      </c>
      <c r="BF150" s="5">
        <v>0</v>
      </c>
      <c r="BG150" s="8">
        <v>0</v>
      </c>
      <c r="BH150" s="6">
        <v>0</v>
      </c>
      <c r="BI150" s="5">
        <v>0</v>
      </c>
      <c r="BJ150" s="8">
        <v>0</v>
      </c>
      <c r="BK150" s="6">
        <v>0</v>
      </c>
      <c r="BL150" s="5">
        <v>0</v>
      </c>
      <c r="BM150" s="8">
        <v>0</v>
      </c>
      <c r="BN150" s="6">
        <v>0</v>
      </c>
      <c r="BO150" s="5">
        <v>0</v>
      </c>
      <c r="BP150" s="8">
        <v>0</v>
      </c>
      <c r="BQ150" s="6">
        <v>0</v>
      </c>
      <c r="BR150" s="5">
        <v>0</v>
      </c>
      <c r="BS150" s="8">
        <v>0</v>
      </c>
      <c r="BT150" s="6">
        <v>0</v>
      </c>
      <c r="BU150" s="5">
        <v>0</v>
      </c>
      <c r="BV150" s="8">
        <v>0</v>
      </c>
      <c r="BW150" s="6">
        <v>0</v>
      </c>
      <c r="BX150" s="5">
        <v>0</v>
      </c>
      <c r="BY150" s="8">
        <v>0</v>
      </c>
      <c r="BZ150" s="6">
        <v>0.78100000000000003</v>
      </c>
      <c r="CA150" s="5">
        <v>20.100000000000001</v>
      </c>
      <c r="CB150" s="8">
        <f t="shared" si="491"/>
        <v>25736.235595390524</v>
      </c>
      <c r="CC150" s="6">
        <v>0</v>
      </c>
      <c r="CD150" s="5">
        <v>0</v>
      </c>
      <c r="CE150" s="8">
        <v>0</v>
      </c>
      <c r="CF150" s="6">
        <v>0</v>
      </c>
      <c r="CG150" s="5">
        <v>0</v>
      </c>
      <c r="CH150" s="8">
        <v>0</v>
      </c>
      <c r="CI150" s="6">
        <v>0</v>
      </c>
      <c r="CJ150" s="5">
        <v>0</v>
      </c>
      <c r="CK150" s="8">
        <v>0</v>
      </c>
      <c r="CL150" s="6">
        <v>0</v>
      </c>
      <c r="CM150" s="5">
        <v>0</v>
      </c>
      <c r="CN150" s="8">
        <f t="shared" si="492"/>
        <v>0</v>
      </c>
      <c r="CO150" s="6">
        <v>0</v>
      </c>
      <c r="CP150" s="5">
        <v>0</v>
      </c>
      <c r="CQ150" s="8">
        <v>0</v>
      </c>
      <c r="CR150" s="6">
        <v>0</v>
      </c>
      <c r="CS150" s="5">
        <v>0</v>
      </c>
      <c r="CT150" s="8">
        <v>0</v>
      </c>
      <c r="CU150" s="6">
        <v>0</v>
      </c>
      <c r="CV150" s="5">
        <v>0</v>
      </c>
      <c r="CW150" s="8">
        <v>0</v>
      </c>
      <c r="CX150" s="6">
        <v>0</v>
      </c>
      <c r="CY150" s="5">
        <v>0</v>
      </c>
      <c r="CZ150" s="8">
        <v>0</v>
      </c>
      <c r="DA150" s="6">
        <v>0</v>
      </c>
      <c r="DB150" s="5">
        <v>0</v>
      </c>
      <c r="DC150" s="8">
        <f t="shared" si="493"/>
        <v>0</v>
      </c>
      <c r="DD150" s="6">
        <v>0</v>
      </c>
      <c r="DE150" s="5">
        <v>0</v>
      </c>
      <c r="DF150" s="8">
        <v>0</v>
      </c>
      <c r="DG150" s="6">
        <v>0</v>
      </c>
      <c r="DH150" s="5">
        <v>0</v>
      </c>
      <c r="DI150" s="8">
        <v>0</v>
      </c>
      <c r="DJ150" s="6">
        <v>0</v>
      </c>
      <c r="DK150" s="5">
        <v>0</v>
      </c>
      <c r="DL150" s="8">
        <v>0</v>
      </c>
      <c r="DM150" s="6">
        <v>0</v>
      </c>
      <c r="DN150" s="5">
        <v>0</v>
      </c>
      <c r="DO150" s="8">
        <v>0</v>
      </c>
      <c r="DP150" s="6">
        <v>0</v>
      </c>
      <c r="DQ150" s="5">
        <v>0</v>
      </c>
      <c r="DR150" s="8">
        <v>0</v>
      </c>
      <c r="DS150" s="6">
        <v>0</v>
      </c>
      <c r="DT150" s="5">
        <v>0</v>
      </c>
      <c r="DU150" s="8">
        <v>0</v>
      </c>
      <c r="DV150" s="6">
        <v>0</v>
      </c>
      <c r="DW150" s="5">
        <v>0</v>
      </c>
      <c r="DX150" s="8">
        <v>0</v>
      </c>
      <c r="DY150" s="6">
        <v>2.0630000000000002</v>
      </c>
      <c r="DZ150" s="5">
        <v>28.44</v>
      </c>
      <c r="EA150" s="8">
        <f t="shared" si="494"/>
        <v>13785.748909355307</v>
      </c>
      <c r="EB150" s="6">
        <v>0</v>
      </c>
      <c r="EC150" s="5">
        <v>0</v>
      </c>
      <c r="ED150" s="8">
        <v>0</v>
      </c>
      <c r="EE150" s="12">
        <f t="shared" si="495"/>
        <v>134.41299999999998</v>
      </c>
      <c r="EF150" s="8">
        <f t="shared" si="496"/>
        <v>1801.59</v>
      </c>
    </row>
    <row r="151" spans="1:136" ht="15" customHeight="1" x14ac:dyDescent="0.3">
      <c r="A151" s="41">
        <v>2015</v>
      </c>
      <c r="B151" s="42" t="s">
        <v>4</v>
      </c>
      <c r="C151" s="6">
        <v>0</v>
      </c>
      <c r="D151" s="5">
        <v>0</v>
      </c>
      <c r="E151" s="8">
        <v>0</v>
      </c>
      <c r="F151" s="6">
        <v>0</v>
      </c>
      <c r="G151" s="5">
        <v>0</v>
      </c>
      <c r="H151" s="8">
        <v>0</v>
      </c>
      <c r="I151" s="6">
        <v>0</v>
      </c>
      <c r="J151" s="5">
        <v>0</v>
      </c>
      <c r="K151" s="8">
        <v>0</v>
      </c>
      <c r="L151" s="6">
        <v>0</v>
      </c>
      <c r="M151" s="5">
        <v>0</v>
      </c>
      <c r="N151" s="8">
        <v>0</v>
      </c>
      <c r="O151" s="6">
        <v>111.306</v>
      </c>
      <c r="P151" s="5">
        <v>1530.73</v>
      </c>
      <c r="Q151" s="8">
        <f t="shared" si="487"/>
        <v>13752.448205846944</v>
      </c>
      <c r="R151" s="6">
        <v>0</v>
      </c>
      <c r="S151" s="5">
        <v>0</v>
      </c>
      <c r="T151" s="8">
        <v>0</v>
      </c>
      <c r="U151" s="6">
        <v>0</v>
      </c>
      <c r="V151" s="5">
        <v>0</v>
      </c>
      <c r="W151" s="8">
        <v>0</v>
      </c>
      <c r="X151" s="6">
        <v>0</v>
      </c>
      <c r="Y151" s="5">
        <v>0</v>
      </c>
      <c r="Z151" s="8">
        <v>0</v>
      </c>
      <c r="AA151" s="6">
        <v>1.06</v>
      </c>
      <c r="AB151" s="5">
        <v>10.93</v>
      </c>
      <c r="AC151" s="8">
        <f t="shared" si="488"/>
        <v>10311.32075471698</v>
      </c>
      <c r="AD151" s="6">
        <v>0</v>
      </c>
      <c r="AE151" s="5">
        <v>0</v>
      </c>
      <c r="AF151" s="8">
        <v>0</v>
      </c>
      <c r="AG151" s="6">
        <v>0</v>
      </c>
      <c r="AH151" s="5">
        <v>0</v>
      </c>
      <c r="AI151" s="8">
        <v>0</v>
      </c>
      <c r="AJ151" s="6">
        <v>0</v>
      </c>
      <c r="AK151" s="5">
        <v>0</v>
      </c>
      <c r="AL151" s="8">
        <v>0</v>
      </c>
      <c r="AM151" s="6">
        <v>0</v>
      </c>
      <c r="AN151" s="5">
        <v>0</v>
      </c>
      <c r="AO151" s="8">
        <f t="shared" si="489"/>
        <v>0</v>
      </c>
      <c r="AP151" s="6"/>
      <c r="AQ151" s="5"/>
      <c r="AR151" s="8"/>
      <c r="AS151" s="6">
        <v>0</v>
      </c>
      <c r="AT151" s="5">
        <v>0</v>
      </c>
      <c r="AU151" s="8">
        <v>0</v>
      </c>
      <c r="AV151" s="6">
        <v>0</v>
      </c>
      <c r="AW151" s="5">
        <v>0</v>
      </c>
      <c r="AX151" s="8">
        <v>0</v>
      </c>
      <c r="AY151" s="6">
        <v>0</v>
      </c>
      <c r="AZ151" s="5">
        <v>0</v>
      </c>
      <c r="BA151" s="8">
        <v>0</v>
      </c>
      <c r="BB151" s="6">
        <v>0</v>
      </c>
      <c r="BC151" s="5">
        <v>0</v>
      </c>
      <c r="BD151" s="8">
        <v>0</v>
      </c>
      <c r="BE151" s="6">
        <v>0</v>
      </c>
      <c r="BF151" s="5">
        <v>0</v>
      </c>
      <c r="BG151" s="8">
        <v>0</v>
      </c>
      <c r="BH151" s="6">
        <v>0</v>
      </c>
      <c r="BI151" s="5">
        <v>0</v>
      </c>
      <c r="BJ151" s="8">
        <v>0</v>
      </c>
      <c r="BK151" s="6">
        <v>0.08</v>
      </c>
      <c r="BL151" s="5">
        <v>13.02</v>
      </c>
      <c r="BM151" s="8">
        <f t="shared" ref="BM151:BM160" si="497">BL151/BK151*1000</f>
        <v>162750</v>
      </c>
      <c r="BN151" s="6">
        <v>0</v>
      </c>
      <c r="BO151" s="5">
        <v>0</v>
      </c>
      <c r="BP151" s="8">
        <v>0</v>
      </c>
      <c r="BQ151" s="6">
        <v>0</v>
      </c>
      <c r="BR151" s="5">
        <v>0</v>
      </c>
      <c r="BS151" s="8">
        <v>0</v>
      </c>
      <c r="BT151" s="6">
        <v>0</v>
      </c>
      <c r="BU151" s="5">
        <v>0</v>
      </c>
      <c r="BV151" s="8">
        <v>0</v>
      </c>
      <c r="BW151" s="6">
        <v>0</v>
      </c>
      <c r="BX151" s="5">
        <v>0</v>
      </c>
      <c r="BY151" s="8">
        <v>0</v>
      </c>
      <c r="BZ151" s="6">
        <v>57.155999999999999</v>
      </c>
      <c r="CA151" s="5">
        <v>770.5</v>
      </c>
      <c r="CB151" s="8">
        <f t="shared" si="491"/>
        <v>13480.649450626355</v>
      </c>
      <c r="CC151" s="6">
        <v>0</v>
      </c>
      <c r="CD151" s="5">
        <v>0</v>
      </c>
      <c r="CE151" s="8">
        <v>0</v>
      </c>
      <c r="CF151" s="6">
        <v>0</v>
      </c>
      <c r="CG151" s="5">
        <v>0</v>
      </c>
      <c r="CH151" s="8">
        <v>0</v>
      </c>
      <c r="CI151" s="6">
        <v>0</v>
      </c>
      <c r="CJ151" s="5">
        <v>0</v>
      </c>
      <c r="CK151" s="8">
        <v>0</v>
      </c>
      <c r="CL151" s="6">
        <v>0</v>
      </c>
      <c r="CM151" s="5">
        <v>0</v>
      </c>
      <c r="CN151" s="8">
        <f t="shared" si="492"/>
        <v>0</v>
      </c>
      <c r="CO151" s="6">
        <v>0</v>
      </c>
      <c r="CP151" s="5">
        <v>0</v>
      </c>
      <c r="CQ151" s="8">
        <v>0</v>
      </c>
      <c r="CR151" s="6">
        <v>0</v>
      </c>
      <c r="CS151" s="5">
        <v>0</v>
      </c>
      <c r="CT151" s="8">
        <v>0</v>
      </c>
      <c r="CU151" s="6">
        <v>0</v>
      </c>
      <c r="CV151" s="5">
        <v>0</v>
      </c>
      <c r="CW151" s="8">
        <v>0</v>
      </c>
      <c r="CX151" s="6">
        <v>0</v>
      </c>
      <c r="CY151" s="5">
        <v>0</v>
      </c>
      <c r="CZ151" s="8">
        <v>0</v>
      </c>
      <c r="DA151" s="6">
        <v>0</v>
      </c>
      <c r="DB151" s="5">
        <v>0</v>
      </c>
      <c r="DC151" s="8">
        <f t="shared" si="493"/>
        <v>0</v>
      </c>
      <c r="DD151" s="6">
        <v>0</v>
      </c>
      <c r="DE151" s="5">
        <v>0</v>
      </c>
      <c r="DF151" s="8">
        <v>0</v>
      </c>
      <c r="DG151" s="6">
        <v>0</v>
      </c>
      <c r="DH151" s="5">
        <v>0</v>
      </c>
      <c r="DI151" s="8">
        <v>0</v>
      </c>
      <c r="DJ151" s="6">
        <v>0</v>
      </c>
      <c r="DK151" s="5">
        <v>0</v>
      </c>
      <c r="DL151" s="8">
        <v>0</v>
      </c>
      <c r="DM151" s="6">
        <v>0</v>
      </c>
      <c r="DN151" s="5">
        <v>0</v>
      </c>
      <c r="DO151" s="8">
        <v>0</v>
      </c>
      <c r="DP151" s="6">
        <v>0</v>
      </c>
      <c r="DQ151" s="5">
        <v>0</v>
      </c>
      <c r="DR151" s="8">
        <v>0</v>
      </c>
      <c r="DS151" s="6">
        <v>0</v>
      </c>
      <c r="DT151" s="5">
        <v>0</v>
      </c>
      <c r="DU151" s="8">
        <v>0</v>
      </c>
      <c r="DV151" s="6">
        <v>0</v>
      </c>
      <c r="DW151" s="5">
        <v>0</v>
      </c>
      <c r="DX151" s="8">
        <v>0</v>
      </c>
      <c r="DY151" s="6">
        <v>0</v>
      </c>
      <c r="DZ151" s="5">
        <v>0</v>
      </c>
      <c r="EA151" s="8">
        <v>0</v>
      </c>
      <c r="EB151" s="6">
        <v>0</v>
      </c>
      <c r="EC151" s="5">
        <v>0</v>
      </c>
      <c r="ED151" s="8">
        <v>0</v>
      </c>
      <c r="EE151" s="12">
        <f t="shared" si="495"/>
        <v>169.602</v>
      </c>
      <c r="EF151" s="8">
        <f t="shared" si="496"/>
        <v>2325.1799999999998</v>
      </c>
    </row>
    <row r="152" spans="1:136" ht="15" customHeight="1" x14ac:dyDescent="0.3">
      <c r="A152" s="41">
        <v>2015</v>
      </c>
      <c r="B152" s="42" t="s">
        <v>5</v>
      </c>
      <c r="C152" s="6">
        <v>0</v>
      </c>
      <c r="D152" s="5">
        <v>0</v>
      </c>
      <c r="E152" s="8">
        <v>0</v>
      </c>
      <c r="F152" s="6">
        <v>0</v>
      </c>
      <c r="G152" s="5">
        <v>0</v>
      </c>
      <c r="H152" s="8">
        <v>0</v>
      </c>
      <c r="I152" s="6">
        <v>0</v>
      </c>
      <c r="J152" s="5">
        <v>0</v>
      </c>
      <c r="K152" s="8">
        <v>0</v>
      </c>
      <c r="L152" s="6">
        <v>0</v>
      </c>
      <c r="M152" s="5">
        <v>0</v>
      </c>
      <c r="N152" s="8">
        <v>0</v>
      </c>
      <c r="O152" s="6">
        <v>142.78200000000001</v>
      </c>
      <c r="P152" s="5">
        <v>1911.71</v>
      </c>
      <c r="Q152" s="8">
        <f t="shared" si="487"/>
        <v>13389.012620638456</v>
      </c>
      <c r="R152" s="6">
        <v>0</v>
      </c>
      <c r="S152" s="5">
        <v>0</v>
      </c>
      <c r="T152" s="8">
        <v>0</v>
      </c>
      <c r="U152" s="6">
        <v>0</v>
      </c>
      <c r="V152" s="5">
        <v>0</v>
      </c>
      <c r="W152" s="8">
        <v>0</v>
      </c>
      <c r="X152" s="6">
        <v>0</v>
      </c>
      <c r="Y152" s="5">
        <v>0</v>
      </c>
      <c r="Z152" s="8">
        <v>0</v>
      </c>
      <c r="AA152" s="6">
        <v>0.83</v>
      </c>
      <c r="AB152" s="5">
        <v>9.1999999999999993</v>
      </c>
      <c r="AC152" s="8">
        <f t="shared" si="488"/>
        <v>11084.337349397591</v>
      </c>
      <c r="AD152" s="6">
        <v>0</v>
      </c>
      <c r="AE152" s="5">
        <v>0</v>
      </c>
      <c r="AF152" s="8">
        <v>0</v>
      </c>
      <c r="AG152" s="6">
        <v>0</v>
      </c>
      <c r="AH152" s="5">
        <v>0</v>
      </c>
      <c r="AI152" s="8">
        <v>0</v>
      </c>
      <c r="AJ152" s="6">
        <v>0</v>
      </c>
      <c r="AK152" s="5">
        <v>0</v>
      </c>
      <c r="AL152" s="8">
        <v>0</v>
      </c>
      <c r="AM152" s="6">
        <v>0</v>
      </c>
      <c r="AN152" s="5">
        <v>0</v>
      </c>
      <c r="AO152" s="8">
        <f t="shared" si="489"/>
        <v>0</v>
      </c>
      <c r="AP152" s="6"/>
      <c r="AQ152" s="5"/>
      <c r="AR152" s="8"/>
      <c r="AS152" s="6">
        <v>0</v>
      </c>
      <c r="AT152" s="5">
        <v>0</v>
      </c>
      <c r="AU152" s="8">
        <v>0</v>
      </c>
      <c r="AV152" s="6">
        <v>0</v>
      </c>
      <c r="AW152" s="5">
        <v>0</v>
      </c>
      <c r="AX152" s="8">
        <v>0</v>
      </c>
      <c r="AY152" s="6">
        <v>0</v>
      </c>
      <c r="AZ152" s="5">
        <v>0</v>
      </c>
      <c r="BA152" s="8">
        <v>0</v>
      </c>
      <c r="BB152" s="6">
        <v>0</v>
      </c>
      <c r="BC152" s="5">
        <v>0</v>
      </c>
      <c r="BD152" s="8">
        <v>0</v>
      </c>
      <c r="BE152" s="6">
        <v>0</v>
      </c>
      <c r="BF152" s="5">
        <v>0</v>
      </c>
      <c r="BG152" s="8">
        <v>0</v>
      </c>
      <c r="BH152" s="6">
        <v>0</v>
      </c>
      <c r="BI152" s="5">
        <v>0</v>
      </c>
      <c r="BJ152" s="8">
        <v>0</v>
      </c>
      <c r="BK152" s="6">
        <v>0.17499999999999999</v>
      </c>
      <c r="BL152" s="5">
        <v>15.09</v>
      </c>
      <c r="BM152" s="8">
        <f t="shared" si="497"/>
        <v>86228.571428571435</v>
      </c>
      <c r="BN152" s="6">
        <v>112.14</v>
      </c>
      <c r="BO152" s="5">
        <v>1220.3900000000001</v>
      </c>
      <c r="BP152" s="8">
        <f t="shared" ref="BP152:BP158" si="498">BO152/BN152*1000</f>
        <v>10882.735865881934</v>
      </c>
      <c r="BQ152" s="6">
        <v>0</v>
      </c>
      <c r="BR152" s="5">
        <v>0</v>
      </c>
      <c r="BS152" s="8">
        <v>0</v>
      </c>
      <c r="BT152" s="6">
        <v>0</v>
      </c>
      <c r="BU152" s="5">
        <v>0</v>
      </c>
      <c r="BV152" s="8">
        <v>0</v>
      </c>
      <c r="BW152" s="6">
        <v>0.5</v>
      </c>
      <c r="BX152" s="5">
        <v>6.28</v>
      </c>
      <c r="BY152" s="8">
        <f t="shared" si="490"/>
        <v>12560</v>
      </c>
      <c r="BZ152" s="6">
        <v>40.24</v>
      </c>
      <c r="CA152" s="5">
        <v>487.78</v>
      </c>
      <c r="CB152" s="8">
        <f t="shared" si="491"/>
        <v>12121.769383697812</v>
      </c>
      <c r="CC152" s="6">
        <v>0</v>
      </c>
      <c r="CD152" s="5">
        <v>0</v>
      </c>
      <c r="CE152" s="8">
        <v>0</v>
      </c>
      <c r="CF152" s="6">
        <v>0</v>
      </c>
      <c r="CG152" s="5">
        <v>0</v>
      </c>
      <c r="CH152" s="8">
        <v>0</v>
      </c>
      <c r="CI152" s="6">
        <v>0</v>
      </c>
      <c r="CJ152" s="5">
        <v>0</v>
      </c>
      <c r="CK152" s="8">
        <v>0</v>
      </c>
      <c r="CL152" s="6">
        <v>0</v>
      </c>
      <c r="CM152" s="5">
        <v>0</v>
      </c>
      <c r="CN152" s="8">
        <f t="shared" si="492"/>
        <v>0</v>
      </c>
      <c r="CO152" s="6">
        <v>0</v>
      </c>
      <c r="CP152" s="5">
        <v>0</v>
      </c>
      <c r="CQ152" s="8">
        <v>0</v>
      </c>
      <c r="CR152" s="6">
        <v>0</v>
      </c>
      <c r="CS152" s="5">
        <v>0</v>
      </c>
      <c r="CT152" s="8">
        <v>0</v>
      </c>
      <c r="CU152" s="6">
        <v>0</v>
      </c>
      <c r="CV152" s="5">
        <v>0</v>
      </c>
      <c r="CW152" s="8">
        <v>0</v>
      </c>
      <c r="CX152" s="6">
        <v>0</v>
      </c>
      <c r="CY152" s="5">
        <v>0</v>
      </c>
      <c r="CZ152" s="8">
        <v>0</v>
      </c>
      <c r="DA152" s="6">
        <v>0</v>
      </c>
      <c r="DB152" s="5">
        <v>0</v>
      </c>
      <c r="DC152" s="8">
        <f t="shared" si="493"/>
        <v>0</v>
      </c>
      <c r="DD152" s="6">
        <v>0</v>
      </c>
      <c r="DE152" s="5">
        <v>0</v>
      </c>
      <c r="DF152" s="8">
        <v>0</v>
      </c>
      <c r="DG152" s="6">
        <v>0</v>
      </c>
      <c r="DH152" s="5">
        <v>0</v>
      </c>
      <c r="DI152" s="8">
        <v>0</v>
      </c>
      <c r="DJ152" s="6">
        <v>0</v>
      </c>
      <c r="DK152" s="5">
        <v>0</v>
      </c>
      <c r="DL152" s="8">
        <v>0</v>
      </c>
      <c r="DM152" s="6">
        <v>0</v>
      </c>
      <c r="DN152" s="5">
        <v>0</v>
      </c>
      <c r="DO152" s="8">
        <v>0</v>
      </c>
      <c r="DP152" s="6">
        <v>0</v>
      </c>
      <c r="DQ152" s="5">
        <v>0</v>
      </c>
      <c r="DR152" s="8">
        <v>0</v>
      </c>
      <c r="DS152" s="6">
        <v>0</v>
      </c>
      <c r="DT152" s="5">
        <v>0</v>
      </c>
      <c r="DU152" s="8">
        <v>0</v>
      </c>
      <c r="DV152" s="6">
        <v>0</v>
      </c>
      <c r="DW152" s="5">
        <v>0</v>
      </c>
      <c r="DX152" s="8">
        <v>0</v>
      </c>
      <c r="DY152" s="6">
        <v>0</v>
      </c>
      <c r="DZ152" s="5">
        <v>0</v>
      </c>
      <c r="EA152" s="8">
        <v>0</v>
      </c>
      <c r="EB152" s="6">
        <v>0</v>
      </c>
      <c r="EC152" s="5">
        <v>0</v>
      </c>
      <c r="ED152" s="8">
        <v>0</v>
      </c>
      <c r="EE152" s="12">
        <f t="shared" si="495"/>
        <v>296.66700000000003</v>
      </c>
      <c r="EF152" s="8">
        <f t="shared" si="496"/>
        <v>3650.45</v>
      </c>
    </row>
    <row r="153" spans="1:136" ht="15" customHeight="1" x14ac:dyDescent="0.3">
      <c r="A153" s="41">
        <v>2015</v>
      </c>
      <c r="B153" s="42" t="s">
        <v>6</v>
      </c>
      <c r="C153" s="6">
        <v>0</v>
      </c>
      <c r="D153" s="5">
        <v>0</v>
      </c>
      <c r="E153" s="8">
        <v>0</v>
      </c>
      <c r="F153" s="6">
        <v>0</v>
      </c>
      <c r="G153" s="5">
        <v>0</v>
      </c>
      <c r="H153" s="8">
        <v>0</v>
      </c>
      <c r="I153" s="6">
        <v>0</v>
      </c>
      <c r="J153" s="5">
        <v>0</v>
      </c>
      <c r="K153" s="8">
        <v>0</v>
      </c>
      <c r="L153" s="6">
        <v>0</v>
      </c>
      <c r="M153" s="5">
        <v>0</v>
      </c>
      <c r="N153" s="8">
        <v>0</v>
      </c>
      <c r="O153" s="6">
        <v>94.212999999999994</v>
      </c>
      <c r="P153" s="5">
        <v>1300.72</v>
      </c>
      <c r="Q153" s="8">
        <f t="shared" si="487"/>
        <v>13806.162631483978</v>
      </c>
      <c r="R153" s="6">
        <v>0</v>
      </c>
      <c r="S153" s="5">
        <v>0</v>
      </c>
      <c r="T153" s="8">
        <v>0</v>
      </c>
      <c r="U153" s="6">
        <v>0</v>
      </c>
      <c r="V153" s="5">
        <v>0</v>
      </c>
      <c r="W153" s="8">
        <v>0</v>
      </c>
      <c r="X153" s="6">
        <v>0</v>
      </c>
      <c r="Y153" s="5">
        <v>0</v>
      </c>
      <c r="Z153" s="8">
        <v>0</v>
      </c>
      <c r="AA153" s="6">
        <v>1.28</v>
      </c>
      <c r="AB153" s="5">
        <v>15.27</v>
      </c>
      <c r="AC153" s="8">
        <f t="shared" si="488"/>
        <v>11929.6875</v>
      </c>
      <c r="AD153" s="6">
        <v>0</v>
      </c>
      <c r="AE153" s="5">
        <v>0</v>
      </c>
      <c r="AF153" s="8">
        <v>0</v>
      </c>
      <c r="AG153" s="6">
        <v>0</v>
      </c>
      <c r="AH153" s="5">
        <v>0</v>
      </c>
      <c r="AI153" s="8">
        <v>0</v>
      </c>
      <c r="AJ153" s="6">
        <v>0</v>
      </c>
      <c r="AK153" s="5">
        <v>0</v>
      </c>
      <c r="AL153" s="8">
        <v>0</v>
      </c>
      <c r="AM153" s="6">
        <v>0</v>
      </c>
      <c r="AN153" s="5">
        <v>0</v>
      </c>
      <c r="AO153" s="8">
        <f t="shared" si="489"/>
        <v>0</v>
      </c>
      <c r="AP153" s="6"/>
      <c r="AQ153" s="5"/>
      <c r="AR153" s="8"/>
      <c r="AS153" s="6">
        <v>0</v>
      </c>
      <c r="AT153" s="5">
        <v>0</v>
      </c>
      <c r="AU153" s="8">
        <v>0</v>
      </c>
      <c r="AV153" s="6">
        <v>0</v>
      </c>
      <c r="AW153" s="5">
        <v>0</v>
      </c>
      <c r="AX153" s="8">
        <v>0</v>
      </c>
      <c r="AY153" s="6">
        <v>0</v>
      </c>
      <c r="AZ153" s="5">
        <v>0</v>
      </c>
      <c r="BA153" s="8">
        <v>0</v>
      </c>
      <c r="BB153" s="6">
        <v>0</v>
      </c>
      <c r="BC153" s="5">
        <v>0</v>
      </c>
      <c r="BD153" s="8">
        <v>0</v>
      </c>
      <c r="BE153" s="6">
        <v>0</v>
      </c>
      <c r="BF153" s="5">
        <v>0</v>
      </c>
      <c r="BG153" s="8">
        <v>0</v>
      </c>
      <c r="BH153" s="6">
        <v>0</v>
      </c>
      <c r="BI153" s="5">
        <v>0</v>
      </c>
      <c r="BJ153" s="8">
        <v>0</v>
      </c>
      <c r="BK153" s="6">
        <v>0.38700000000000001</v>
      </c>
      <c r="BL153" s="5">
        <v>82.91</v>
      </c>
      <c r="BM153" s="8">
        <f t="shared" si="497"/>
        <v>214237.7260981912</v>
      </c>
      <c r="BN153" s="6">
        <v>0</v>
      </c>
      <c r="BO153" s="5">
        <v>0</v>
      </c>
      <c r="BP153" s="8">
        <v>0</v>
      </c>
      <c r="BQ153" s="6">
        <v>0</v>
      </c>
      <c r="BR153" s="5">
        <v>0</v>
      </c>
      <c r="BS153" s="8">
        <v>0</v>
      </c>
      <c r="BT153" s="6">
        <v>0</v>
      </c>
      <c r="BU153" s="5">
        <v>0</v>
      </c>
      <c r="BV153" s="8">
        <v>0</v>
      </c>
      <c r="BW153" s="6">
        <v>0</v>
      </c>
      <c r="BX153" s="5">
        <v>0</v>
      </c>
      <c r="BY153" s="8">
        <v>0</v>
      </c>
      <c r="BZ153" s="6">
        <v>30.8</v>
      </c>
      <c r="CA153" s="5">
        <v>433.68</v>
      </c>
      <c r="CB153" s="8">
        <f t="shared" si="491"/>
        <v>14080.519480519481</v>
      </c>
      <c r="CC153" s="6">
        <v>0</v>
      </c>
      <c r="CD153" s="5">
        <v>0</v>
      </c>
      <c r="CE153" s="8">
        <v>0</v>
      </c>
      <c r="CF153" s="6">
        <v>0</v>
      </c>
      <c r="CG153" s="5">
        <v>0</v>
      </c>
      <c r="CH153" s="8">
        <v>0</v>
      </c>
      <c r="CI153" s="6">
        <v>0</v>
      </c>
      <c r="CJ153" s="5">
        <v>0</v>
      </c>
      <c r="CK153" s="8">
        <v>0</v>
      </c>
      <c r="CL153" s="6">
        <v>0</v>
      </c>
      <c r="CM153" s="5">
        <v>0</v>
      </c>
      <c r="CN153" s="8">
        <f t="shared" si="492"/>
        <v>0</v>
      </c>
      <c r="CO153" s="6">
        <v>0</v>
      </c>
      <c r="CP153" s="5">
        <v>0</v>
      </c>
      <c r="CQ153" s="8">
        <v>0</v>
      </c>
      <c r="CR153" s="6">
        <v>0</v>
      </c>
      <c r="CS153" s="5">
        <v>0</v>
      </c>
      <c r="CT153" s="8">
        <v>0</v>
      </c>
      <c r="CU153" s="6">
        <v>0</v>
      </c>
      <c r="CV153" s="5">
        <v>0</v>
      </c>
      <c r="CW153" s="8">
        <v>0</v>
      </c>
      <c r="CX153" s="6">
        <v>0</v>
      </c>
      <c r="CY153" s="5">
        <v>0</v>
      </c>
      <c r="CZ153" s="8">
        <v>0</v>
      </c>
      <c r="DA153" s="6">
        <v>0</v>
      </c>
      <c r="DB153" s="5">
        <v>0</v>
      </c>
      <c r="DC153" s="8">
        <f t="shared" si="493"/>
        <v>0</v>
      </c>
      <c r="DD153" s="6">
        <v>986.50400000000002</v>
      </c>
      <c r="DE153" s="5">
        <v>10355.709999999999</v>
      </c>
      <c r="DF153" s="8">
        <f t="shared" ref="DF153" si="499">DE153/DD153*1000</f>
        <v>10497.382676603438</v>
      </c>
      <c r="DG153" s="6">
        <v>0</v>
      </c>
      <c r="DH153" s="5">
        <v>0</v>
      </c>
      <c r="DI153" s="8">
        <v>0</v>
      </c>
      <c r="DJ153" s="6">
        <v>0</v>
      </c>
      <c r="DK153" s="5">
        <v>0</v>
      </c>
      <c r="DL153" s="8">
        <v>0</v>
      </c>
      <c r="DM153" s="6">
        <v>0</v>
      </c>
      <c r="DN153" s="5">
        <v>0</v>
      </c>
      <c r="DO153" s="8">
        <v>0</v>
      </c>
      <c r="DP153" s="6">
        <v>0</v>
      </c>
      <c r="DQ153" s="5">
        <v>0</v>
      </c>
      <c r="DR153" s="8">
        <v>0</v>
      </c>
      <c r="DS153" s="6">
        <v>0</v>
      </c>
      <c r="DT153" s="5">
        <v>0</v>
      </c>
      <c r="DU153" s="8">
        <v>0</v>
      </c>
      <c r="DV153" s="6">
        <v>2.1019999999999999</v>
      </c>
      <c r="DW153" s="5">
        <v>27.62</v>
      </c>
      <c r="DX153" s="8">
        <f t="shared" ref="DX153" si="500">DW153/DV153*1000</f>
        <v>13139.866793529973</v>
      </c>
      <c r="DY153" s="6">
        <v>0</v>
      </c>
      <c r="DZ153" s="5">
        <v>0</v>
      </c>
      <c r="EA153" s="8">
        <v>0</v>
      </c>
      <c r="EB153" s="6">
        <v>0</v>
      </c>
      <c r="EC153" s="5">
        <v>0</v>
      </c>
      <c r="ED153" s="8">
        <v>0</v>
      </c>
      <c r="EE153" s="12">
        <f t="shared" si="495"/>
        <v>1115.2859999999998</v>
      </c>
      <c r="EF153" s="8">
        <f t="shared" si="496"/>
        <v>12215.91</v>
      </c>
    </row>
    <row r="154" spans="1:136" ht="15" customHeight="1" x14ac:dyDescent="0.3">
      <c r="A154" s="41">
        <v>2015</v>
      </c>
      <c r="B154" s="42" t="s">
        <v>7</v>
      </c>
      <c r="C154" s="6">
        <v>0</v>
      </c>
      <c r="D154" s="5">
        <v>0</v>
      </c>
      <c r="E154" s="8">
        <v>0</v>
      </c>
      <c r="F154" s="6">
        <v>0</v>
      </c>
      <c r="G154" s="5">
        <v>0</v>
      </c>
      <c r="H154" s="8">
        <v>0</v>
      </c>
      <c r="I154" s="6">
        <v>0</v>
      </c>
      <c r="J154" s="5">
        <v>0</v>
      </c>
      <c r="K154" s="8">
        <v>0</v>
      </c>
      <c r="L154" s="6">
        <v>0</v>
      </c>
      <c r="M154" s="5">
        <v>0</v>
      </c>
      <c r="N154" s="8">
        <v>0</v>
      </c>
      <c r="O154" s="6">
        <v>144.55199999999999</v>
      </c>
      <c r="P154" s="5">
        <v>1991.16</v>
      </c>
      <c r="Q154" s="8">
        <f t="shared" si="487"/>
        <v>13774.696994853064</v>
      </c>
      <c r="R154" s="6">
        <v>0</v>
      </c>
      <c r="S154" s="5">
        <v>0</v>
      </c>
      <c r="T154" s="8">
        <v>0</v>
      </c>
      <c r="U154" s="6">
        <v>0</v>
      </c>
      <c r="V154" s="5">
        <v>0</v>
      </c>
      <c r="W154" s="8">
        <v>0</v>
      </c>
      <c r="X154" s="6">
        <v>0</v>
      </c>
      <c r="Y154" s="5">
        <v>0</v>
      </c>
      <c r="Z154" s="8">
        <v>0</v>
      </c>
      <c r="AA154" s="6">
        <v>1.004</v>
      </c>
      <c r="AB154" s="5">
        <v>15.08</v>
      </c>
      <c r="AC154" s="8">
        <f t="shared" si="488"/>
        <v>15019.920318725101</v>
      </c>
      <c r="AD154" s="6">
        <v>0</v>
      </c>
      <c r="AE154" s="5">
        <v>0</v>
      </c>
      <c r="AF154" s="8">
        <v>0</v>
      </c>
      <c r="AG154" s="6">
        <v>0</v>
      </c>
      <c r="AH154" s="5">
        <v>0</v>
      </c>
      <c r="AI154" s="8">
        <v>0</v>
      </c>
      <c r="AJ154" s="6">
        <v>0</v>
      </c>
      <c r="AK154" s="5">
        <v>0</v>
      </c>
      <c r="AL154" s="8">
        <v>0</v>
      </c>
      <c r="AM154" s="6">
        <v>0</v>
      </c>
      <c r="AN154" s="5">
        <v>0</v>
      </c>
      <c r="AO154" s="8">
        <f t="shared" si="489"/>
        <v>0</v>
      </c>
      <c r="AP154" s="6"/>
      <c r="AQ154" s="5"/>
      <c r="AR154" s="8"/>
      <c r="AS154" s="6">
        <v>0</v>
      </c>
      <c r="AT154" s="5">
        <v>0</v>
      </c>
      <c r="AU154" s="8">
        <v>0</v>
      </c>
      <c r="AV154" s="6">
        <v>0</v>
      </c>
      <c r="AW154" s="5">
        <v>0</v>
      </c>
      <c r="AX154" s="8">
        <v>0</v>
      </c>
      <c r="AY154" s="6">
        <v>0</v>
      </c>
      <c r="AZ154" s="5">
        <v>0</v>
      </c>
      <c r="BA154" s="8">
        <v>0</v>
      </c>
      <c r="BB154" s="6">
        <v>0</v>
      </c>
      <c r="BC154" s="5">
        <v>0</v>
      </c>
      <c r="BD154" s="8">
        <v>0</v>
      </c>
      <c r="BE154" s="6">
        <v>0</v>
      </c>
      <c r="BF154" s="5">
        <v>0</v>
      </c>
      <c r="BG154" s="8">
        <v>0</v>
      </c>
      <c r="BH154" s="6">
        <v>0</v>
      </c>
      <c r="BI154" s="5">
        <v>0</v>
      </c>
      <c r="BJ154" s="8">
        <v>0</v>
      </c>
      <c r="BK154" s="6">
        <v>0</v>
      </c>
      <c r="BL154" s="5">
        <v>0</v>
      </c>
      <c r="BM154" s="8">
        <v>0</v>
      </c>
      <c r="BN154" s="6">
        <v>0</v>
      </c>
      <c r="BO154" s="5">
        <v>0</v>
      </c>
      <c r="BP154" s="8">
        <v>0</v>
      </c>
      <c r="BQ154" s="6">
        <v>0</v>
      </c>
      <c r="BR154" s="5">
        <v>0</v>
      </c>
      <c r="BS154" s="8">
        <v>0</v>
      </c>
      <c r="BT154" s="6">
        <v>0</v>
      </c>
      <c r="BU154" s="5">
        <v>0</v>
      </c>
      <c r="BV154" s="8">
        <v>0</v>
      </c>
      <c r="BW154" s="6">
        <v>0</v>
      </c>
      <c r="BX154" s="5">
        <v>0</v>
      </c>
      <c r="BY154" s="8">
        <v>0</v>
      </c>
      <c r="BZ154" s="6">
        <v>0.63800000000000001</v>
      </c>
      <c r="CA154" s="5">
        <v>14.75</v>
      </c>
      <c r="CB154" s="8">
        <f t="shared" si="491"/>
        <v>23119.122257053292</v>
      </c>
      <c r="CC154" s="6">
        <v>0</v>
      </c>
      <c r="CD154" s="5">
        <v>0</v>
      </c>
      <c r="CE154" s="8">
        <v>0</v>
      </c>
      <c r="CF154" s="6">
        <v>0</v>
      </c>
      <c r="CG154" s="5">
        <v>0</v>
      </c>
      <c r="CH154" s="8">
        <v>0</v>
      </c>
      <c r="CI154" s="6">
        <v>0</v>
      </c>
      <c r="CJ154" s="5">
        <v>0</v>
      </c>
      <c r="CK154" s="8">
        <v>0</v>
      </c>
      <c r="CL154" s="6">
        <v>0</v>
      </c>
      <c r="CM154" s="5">
        <v>0</v>
      </c>
      <c r="CN154" s="8">
        <f t="shared" si="492"/>
        <v>0</v>
      </c>
      <c r="CO154" s="6">
        <v>0</v>
      </c>
      <c r="CP154" s="5">
        <v>0</v>
      </c>
      <c r="CQ154" s="8">
        <v>0</v>
      </c>
      <c r="CR154" s="6">
        <v>0</v>
      </c>
      <c r="CS154" s="5">
        <v>0</v>
      </c>
      <c r="CT154" s="8">
        <v>0</v>
      </c>
      <c r="CU154" s="6">
        <v>0</v>
      </c>
      <c r="CV154" s="5">
        <v>0</v>
      </c>
      <c r="CW154" s="8">
        <v>0</v>
      </c>
      <c r="CX154" s="6">
        <v>0</v>
      </c>
      <c r="CY154" s="5">
        <v>0</v>
      </c>
      <c r="CZ154" s="8">
        <v>0</v>
      </c>
      <c r="DA154" s="6">
        <v>0</v>
      </c>
      <c r="DB154" s="5">
        <v>0</v>
      </c>
      <c r="DC154" s="8">
        <f t="shared" si="493"/>
        <v>0</v>
      </c>
      <c r="DD154" s="6">
        <v>0</v>
      </c>
      <c r="DE154" s="5">
        <v>0</v>
      </c>
      <c r="DF154" s="8">
        <v>0</v>
      </c>
      <c r="DG154" s="6">
        <v>0</v>
      </c>
      <c r="DH154" s="5">
        <v>0</v>
      </c>
      <c r="DI154" s="8">
        <v>0</v>
      </c>
      <c r="DJ154" s="6">
        <v>0</v>
      </c>
      <c r="DK154" s="5">
        <v>0</v>
      </c>
      <c r="DL154" s="8">
        <v>0</v>
      </c>
      <c r="DM154" s="6">
        <v>0</v>
      </c>
      <c r="DN154" s="5">
        <v>0</v>
      </c>
      <c r="DO154" s="8">
        <v>0</v>
      </c>
      <c r="DP154" s="6">
        <v>0</v>
      </c>
      <c r="DQ154" s="5">
        <v>0</v>
      </c>
      <c r="DR154" s="8">
        <v>0</v>
      </c>
      <c r="DS154" s="6">
        <v>0</v>
      </c>
      <c r="DT154" s="5">
        <v>0</v>
      </c>
      <c r="DU154" s="8">
        <f t="shared" ref="DU154:DU160" si="501">IF(DS154=0,0,DT154/DS154*1000)</f>
        <v>0</v>
      </c>
      <c r="DV154" s="6">
        <v>0</v>
      </c>
      <c r="DW154" s="5">
        <v>0</v>
      </c>
      <c r="DX154" s="8">
        <v>0</v>
      </c>
      <c r="DY154" s="6">
        <v>0</v>
      </c>
      <c r="DZ154" s="5">
        <v>0</v>
      </c>
      <c r="EA154" s="8">
        <v>0</v>
      </c>
      <c r="EB154" s="6">
        <v>0</v>
      </c>
      <c r="EC154" s="5">
        <v>0</v>
      </c>
      <c r="ED154" s="8">
        <v>0</v>
      </c>
      <c r="EE154" s="12">
        <f t="shared" si="495"/>
        <v>146.19399999999999</v>
      </c>
      <c r="EF154" s="8">
        <f t="shared" si="496"/>
        <v>2020.99</v>
      </c>
    </row>
    <row r="155" spans="1:136" ht="15" customHeight="1" x14ac:dyDescent="0.3">
      <c r="A155" s="41">
        <v>2015</v>
      </c>
      <c r="B155" s="42" t="s">
        <v>8</v>
      </c>
      <c r="C155" s="6">
        <v>0</v>
      </c>
      <c r="D155" s="5">
        <v>0</v>
      </c>
      <c r="E155" s="8">
        <v>0</v>
      </c>
      <c r="F155" s="6">
        <v>0</v>
      </c>
      <c r="G155" s="5">
        <v>0</v>
      </c>
      <c r="H155" s="8">
        <v>0</v>
      </c>
      <c r="I155" s="6">
        <v>0</v>
      </c>
      <c r="J155" s="5">
        <v>0</v>
      </c>
      <c r="K155" s="8">
        <v>0</v>
      </c>
      <c r="L155" s="6">
        <v>0</v>
      </c>
      <c r="M155" s="5">
        <v>0</v>
      </c>
      <c r="N155" s="8">
        <v>0</v>
      </c>
      <c r="O155" s="6">
        <v>161.851</v>
      </c>
      <c r="P155" s="5">
        <v>2256.79</v>
      </c>
      <c r="Q155" s="8">
        <f t="shared" si="487"/>
        <v>13943.627163255092</v>
      </c>
      <c r="R155" s="6">
        <v>0</v>
      </c>
      <c r="S155" s="5">
        <v>0</v>
      </c>
      <c r="T155" s="8">
        <v>0</v>
      </c>
      <c r="U155" s="6">
        <v>1</v>
      </c>
      <c r="V155" s="5">
        <v>62.4</v>
      </c>
      <c r="W155" s="8">
        <f t="shared" ref="W155" si="502">V155/U155*1000</f>
        <v>62400</v>
      </c>
      <c r="X155" s="6">
        <v>1</v>
      </c>
      <c r="Y155" s="5">
        <v>62.4</v>
      </c>
      <c r="Z155" s="8">
        <f t="shared" ref="Z155" si="503">Y155/X155*1000</f>
        <v>62400</v>
      </c>
      <c r="AA155" s="6">
        <v>1.696</v>
      </c>
      <c r="AB155" s="5">
        <v>20.440000000000001</v>
      </c>
      <c r="AC155" s="8">
        <f t="shared" si="488"/>
        <v>12051.886792452831</v>
      </c>
      <c r="AD155" s="6">
        <v>0</v>
      </c>
      <c r="AE155" s="5">
        <v>0</v>
      </c>
      <c r="AF155" s="8">
        <v>0</v>
      </c>
      <c r="AG155" s="6">
        <v>0</v>
      </c>
      <c r="AH155" s="5">
        <v>0</v>
      </c>
      <c r="AI155" s="8">
        <v>0</v>
      </c>
      <c r="AJ155" s="6">
        <v>0</v>
      </c>
      <c r="AK155" s="5">
        <v>0</v>
      </c>
      <c r="AL155" s="8">
        <v>0</v>
      </c>
      <c r="AM155" s="6">
        <v>0</v>
      </c>
      <c r="AN155" s="5">
        <v>0</v>
      </c>
      <c r="AO155" s="8">
        <f t="shared" si="489"/>
        <v>0</v>
      </c>
      <c r="AP155" s="6"/>
      <c r="AQ155" s="5"/>
      <c r="AR155" s="8"/>
      <c r="AS155" s="6">
        <v>0</v>
      </c>
      <c r="AT155" s="5">
        <v>0</v>
      </c>
      <c r="AU155" s="8">
        <v>0</v>
      </c>
      <c r="AV155" s="6">
        <v>0</v>
      </c>
      <c r="AW155" s="5">
        <v>0</v>
      </c>
      <c r="AX155" s="8">
        <v>0</v>
      </c>
      <c r="AY155" s="6">
        <v>0</v>
      </c>
      <c r="AZ155" s="5">
        <v>0</v>
      </c>
      <c r="BA155" s="8">
        <v>0</v>
      </c>
      <c r="BB155" s="6">
        <v>0</v>
      </c>
      <c r="BC155" s="5">
        <v>0</v>
      </c>
      <c r="BD155" s="8">
        <v>0</v>
      </c>
      <c r="BE155" s="6">
        <v>0</v>
      </c>
      <c r="BF155" s="5">
        <v>0</v>
      </c>
      <c r="BG155" s="8">
        <v>0</v>
      </c>
      <c r="BH155" s="6">
        <v>0</v>
      </c>
      <c r="BI155" s="5">
        <v>0</v>
      </c>
      <c r="BJ155" s="8">
        <v>0</v>
      </c>
      <c r="BK155" s="6">
        <v>0</v>
      </c>
      <c r="BL155" s="5">
        <v>0</v>
      </c>
      <c r="BM155" s="8">
        <v>0</v>
      </c>
      <c r="BN155" s="6">
        <v>84.32</v>
      </c>
      <c r="BO155" s="5">
        <v>1049.1400000000001</v>
      </c>
      <c r="BP155" s="8">
        <f t="shared" si="498"/>
        <v>12442.362428842507</v>
      </c>
      <c r="BQ155" s="6">
        <v>0</v>
      </c>
      <c r="BR155" s="5">
        <v>0</v>
      </c>
      <c r="BS155" s="8">
        <v>0</v>
      </c>
      <c r="BT155" s="6">
        <v>0</v>
      </c>
      <c r="BU155" s="5">
        <v>0</v>
      </c>
      <c r="BV155" s="8">
        <v>0</v>
      </c>
      <c r="BW155" s="6">
        <v>0</v>
      </c>
      <c r="BX155" s="5">
        <v>0</v>
      </c>
      <c r="BY155" s="8">
        <v>0</v>
      </c>
      <c r="BZ155" s="6">
        <v>36</v>
      </c>
      <c r="CA155" s="5">
        <v>496.3</v>
      </c>
      <c r="CB155" s="8">
        <f t="shared" si="491"/>
        <v>13786.111111111111</v>
      </c>
      <c r="CC155" s="6">
        <v>0</v>
      </c>
      <c r="CD155" s="5">
        <v>0</v>
      </c>
      <c r="CE155" s="8">
        <v>0</v>
      </c>
      <c r="CF155" s="6">
        <v>0</v>
      </c>
      <c r="CG155" s="5">
        <v>0</v>
      </c>
      <c r="CH155" s="8">
        <v>0</v>
      </c>
      <c r="CI155" s="6">
        <v>0</v>
      </c>
      <c r="CJ155" s="5">
        <v>0</v>
      </c>
      <c r="CK155" s="8">
        <v>0</v>
      </c>
      <c r="CL155" s="6">
        <v>0</v>
      </c>
      <c r="CM155" s="5">
        <v>0</v>
      </c>
      <c r="CN155" s="8">
        <f t="shared" si="492"/>
        <v>0</v>
      </c>
      <c r="CO155" s="6">
        <v>0</v>
      </c>
      <c r="CP155" s="5">
        <v>0</v>
      </c>
      <c r="CQ155" s="8">
        <v>0</v>
      </c>
      <c r="CR155" s="6">
        <v>0</v>
      </c>
      <c r="CS155" s="5">
        <v>0</v>
      </c>
      <c r="CT155" s="8">
        <v>0</v>
      </c>
      <c r="CU155" s="6">
        <v>0</v>
      </c>
      <c r="CV155" s="5">
        <v>0</v>
      </c>
      <c r="CW155" s="8">
        <v>0</v>
      </c>
      <c r="CX155" s="6">
        <v>0</v>
      </c>
      <c r="CY155" s="5">
        <v>0</v>
      </c>
      <c r="CZ155" s="8">
        <v>0</v>
      </c>
      <c r="DA155" s="6">
        <v>0</v>
      </c>
      <c r="DB155" s="5">
        <v>0</v>
      </c>
      <c r="DC155" s="8">
        <f t="shared" si="493"/>
        <v>0</v>
      </c>
      <c r="DD155" s="6">
        <v>0</v>
      </c>
      <c r="DE155" s="5">
        <v>0</v>
      </c>
      <c r="DF155" s="8">
        <v>0</v>
      </c>
      <c r="DG155" s="6">
        <v>0</v>
      </c>
      <c r="DH155" s="5">
        <v>0</v>
      </c>
      <c r="DI155" s="8">
        <v>0</v>
      </c>
      <c r="DJ155" s="6">
        <v>0</v>
      </c>
      <c r="DK155" s="5">
        <v>0</v>
      </c>
      <c r="DL155" s="8">
        <v>0</v>
      </c>
      <c r="DM155" s="6">
        <v>0</v>
      </c>
      <c r="DN155" s="5">
        <v>0</v>
      </c>
      <c r="DO155" s="8">
        <v>0</v>
      </c>
      <c r="DP155" s="6">
        <v>0</v>
      </c>
      <c r="DQ155" s="5">
        <v>0</v>
      </c>
      <c r="DR155" s="8">
        <v>0</v>
      </c>
      <c r="DS155" s="6">
        <v>0</v>
      </c>
      <c r="DT155" s="5">
        <v>0</v>
      </c>
      <c r="DU155" s="8">
        <f t="shared" si="501"/>
        <v>0</v>
      </c>
      <c r="DV155" s="6">
        <v>0</v>
      </c>
      <c r="DW155" s="5">
        <v>0</v>
      </c>
      <c r="DX155" s="8">
        <v>0</v>
      </c>
      <c r="DY155" s="6">
        <v>0</v>
      </c>
      <c r="DZ155" s="5">
        <v>0</v>
      </c>
      <c r="EA155" s="8">
        <v>0</v>
      </c>
      <c r="EB155" s="6">
        <v>1.4</v>
      </c>
      <c r="EC155" s="5">
        <v>51.02</v>
      </c>
      <c r="ED155" s="8">
        <f t="shared" ref="ED155" si="504">EC155/EB155*1000</f>
        <v>36442.857142857152</v>
      </c>
      <c r="EE155" s="12">
        <f t="shared" si="495"/>
        <v>287.26700000000005</v>
      </c>
      <c r="EF155" s="8">
        <f t="shared" si="496"/>
        <v>3998.4900000000002</v>
      </c>
    </row>
    <row r="156" spans="1:136" ht="15" customHeight="1" x14ac:dyDescent="0.3">
      <c r="A156" s="41">
        <v>2015</v>
      </c>
      <c r="B156" s="42" t="s">
        <v>9</v>
      </c>
      <c r="C156" s="6">
        <v>1.0999999999999999E-2</v>
      </c>
      <c r="D156" s="5">
        <v>2.85</v>
      </c>
      <c r="E156" s="8">
        <f t="shared" ref="E156" si="505">D156/C156*1000</f>
        <v>259090.90909090912</v>
      </c>
      <c r="F156" s="6">
        <v>0</v>
      </c>
      <c r="G156" s="5">
        <v>0</v>
      </c>
      <c r="H156" s="8">
        <v>0</v>
      </c>
      <c r="I156" s="6">
        <v>0</v>
      </c>
      <c r="J156" s="5">
        <v>0</v>
      </c>
      <c r="K156" s="8">
        <v>0</v>
      </c>
      <c r="L156" s="6">
        <v>0</v>
      </c>
      <c r="M156" s="5">
        <v>0</v>
      </c>
      <c r="N156" s="8">
        <v>0</v>
      </c>
      <c r="O156" s="6">
        <v>181.47800000000001</v>
      </c>
      <c r="P156" s="5">
        <v>2578.59</v>
      </c>
      <c r="Q156" s="8">
        <f t="shared" si="487"/>
        <v>14208.82972040688</v>
      </c>
      <c r="R156" s="6">
        <v>0</v>
      </c>
      <c r="S156" s="5">
        <v>0</v>
      </c>
      <c r="T156" s="8">
        <v>0</v>
      </c>
      <c r="U156" s="6">
        <v>0</v>
      </c>
      <c r="V156" s="5">
        <v>0</v>
      </c>
      <c r="W156" s="8">
        <v>0</v>
      </c>
      <c r="X156" s="6">
        <v>0</v>
      </c>
      <c r="Y156" s="5">
        <v>0</v>
      </c>
      <c r="Z156" s="8">
        <v>0</v>
      </c>
      <c r="AA156" s="6">
        <v>1.863</v>
      </c>
      <c r="AB156" s="5">
        <v>22.91</v>
      </c>
      <c r="AC156" s="8">
        <f t="shared" si="488"/>
        <v>12297.369833601717</v>
      </c>
      <c r="AD156" s="6">
        <v>0</v>
      </c>
      <c r="AE156" s="5">
        <v>0</v>
      </c>
      <c r="AF156" s="8">
        <v>0</v>
      </c>
      <c r="AG156" s="6">
        <v>0</v>
      </c>
      <c r="AH156" s="5">
        <v>0</v>
      </c>
      <c r="AI156" s="8">
        <v>0</v>
      </c>
      <c r="AJ156" s="6">
        <v>0</v>
      </c>
      <c r="AK156" s="5">
        <v>0</v>
      </c>
      <c r="AL156" s="8">
        <v>0</v>
      </c>
      <c r="AM156" s="6">
        <v>0</v>
      </c>
      <c r="AN156" s="5">
        <v>0</v>
      </c>
      <c r="AO156" s="8">
        <f t="shared" si="489"/>
        <v>0</v>
      </c>
      <c r="AP156" s="6"/>
      <c r="AQ156" s="5"/>
      <c r="AR156" s="8"/>
      <c r="AS156" s="6">
        <v>0</v>
      </c>
      <c r="AT156" s="5">
        <v>0</v>
      </c>
      <c r="AU156" s="8">
        <v>0</v>
      </c>
      <c r="AV156" s="6">
        <v>0</v>
      </c>
      <c r="AW156" s="5">
        <v>0</v>
      </c>
      <c r="AX156" s="8">
        <v>0</v>
      </c>
      <c r="AY156" s="6">
        <v>0</v>
      </c>
      <c r="AZ156" s="5">
        <v>0</v>
      </c>
      <c r="BA156" s="8">
        <v>0</v>
      </c>
      <c r="BB156" s="6">
        <v>0</v>
      </c>
      <c r="BC156" s="5">
        <v>0</v>
      </c>
      <c r="BD156" s="8">
        <v>0</v>
      </c>
      <c r="BE156" s="6">
        <v>0</v>
      </c>
      <c r="BF156" s="5">
        <v>0</v>
      </c>
      <c r="BG156" s="8">
        <v>0</v>
      </c>
      <c r="BH156" s="6">
        <v>0</v>
      </c>
      <c r="BI156" s="5">
        <v>0</v>
      </c>
      <c r="BJ156" s="8">
        <v>0</v>
      </c>
      <c r="BK156" s="6">
        <v>2.165</v>
      </c>
      <c r="BL156" s="5">
        <v>30.51</v>
      </c>
      <c r="BM156" s="8">
        <f t="shared" si="497"/>
        <v>14092.378752886838</v>
      </c>
      <c r="BN156" s="6">
        <v>0.2</v>
      </c>
      <c r="BO156" s="5">
        <v>3</v>
      </c>
      <c r="BP156" s="8">
        <f t="shared" si="498"/>
        <v>15000</v>
      </c>
      <c r="BQ156" s="6">
        <v>0</v>
      </c>
      <c r="BR156" s="5">
        <v>0</v>
      </c>
      <c r="BS156" s="8">
        <v>0</v>
      </c>
      <c r="BT156" s="6">
        <v>0</v>
      </c>
      <c r="BU156" s="5">
        <v>0</v>
      </c>
      <c r="BV156" s="8">
        <v>0</v>
      </c>
      <c r="BW156" s="6">
        <v>0.64400000000000002</v>
      </c>
      <c r="BX156" s="5">
        <v>3.87</v>
      </c>
      <c r="BY156" s="8">
        <f t="shared" si="490"/>
        <v>6009.3167701863349</v>
      </c>
      <c r="BZ156" s="6">
        <v>12.1</v>
      </c>
      <c r="CA156" s="5">
        <v>199.74</v>
      </c>
      <c r="CB156" s="8">
        <f t="shared" si="491"/>
        <v>16507.438016528926</v>
      </c>
      <c r="CC156" s="6">
        <v>0</v>
      </c>
      <c r="CD156" s="5">
        <v>0</v>
      </c>
      <c r="CE156" s="8">
        <v>0</v>
      </c>
      <c r="CF156" s="6">
        <v>0</v>
      </c>
      <c r="CG156" s="5">
        <v>0</v>
      </c>
      <c r="CH156" s="8">
        <v>0</v>
      </c>
      <c r="CI156" s="6">
        <v>0</v>
      </c>
      <c r="CJ156" s="5">
        <v>0</v>
      </c>
      <c r="CK156" s="8">
        <v>0</v>
      </c>
      <c r="CL156" s="6">
        <v>0</v>
      </c>
      <c r="CM156" s="5">
        <v>0</v>
      </c>
      <c r="CN156" s="8">
        <f t="shared" si="492"/>
        <v>0</v>
      </c>
      <c r="CO156" s="6">
        <v>0</v>
      </c>
      <c r="CP156" s="5">
        <v>0</v>
      </c>
      <c r="CQ156" s="8">
        <v>0</v>
      </c>
      <c r="CR156" s="6">
        <v>0</v>
      </c>
      <c r="CS156" s="5">
        <v>0</v>
      </c>
      <c r="CT156" s="8">
        <v>0</v>
      </c>
      <c r="CU156" s="6">
        <v>0</v>
      </c>
      <c r="CV156" s="5">
        <v>0</v>
      </c>
      <c r="CW156" s="8">
        <v>0</v>
      </c>
      <c r="CX156" s="6">
        <v>0</v>
      </c>
      <c r="CY156" s="5">
        <v>0</v>
      </c>
      <c r="CZ156" s="8">
        <v>0</v>
      </c>
      <c r="DA156" s="6">
        <v>0</v>
      </c>
      <c r="DB156" s="5">
        <v>0</v>
      </c>
      <c r="DC156" s="8">
        <f t="shared" si="493"/>
        <v>0</v>
      </c>
      <c r="DD156" s="6">
        <v>0</v>
      </c>
      <c r="DE156" s="5">
        <v>0</v>
      </c>
      <c r="DF156" s="8">
        <v>0</v>
      </c>
      <c r="DG156" s="6">
        <v>0</v>
      </c>
      <c r="DH156" s="5">
        <v>0</v>
      </c>
      <c r="DI156" s="8">
        <v>0</v>
      </c>
      <c r="DJ156" s="6">
        <v>0</v>
      </c>
      <c r="DK156" s="5">
        <v>0</v>
      </c>
      <c r="DL156" s="8">
        <v>0</v>
      </c>
      <c r="DM156" s="6">
        <v>0</v>
      </c>
      <c r="DN156" s="5">
        <v>0</v>
      </c>
      <c r="DO156" s="8">
        <v>0</v>
      </c>
      <c r="DP156" s="6">
        <v>0</v>
      </c>
      <c r="DQ156" s="5">
        <v>0</v>
      </c>
      <c r="DR156" s="8">
        <v>0</v>
      </c>
      <c r="DS156" s="6">
        <v>0</v>
      </c>
      <c r="DT156" s="5">
        <v>0</v>
      </c>
      <c r="DU156" s="8">
        <f t="shared" si="501"/>
        <v>0</v>
      </c>
      <c r="DV156" s="6">
        <v>0</v>
      </c>
      <c r="DW156" s="5">
        <v>0</v>
      </c>
      <c r="DX156" s="8">
        <v>0</v>
      </c>
      <c r="DY156" s="6">
        <v>0</v>
      </c>
      <c r="DZ156" s="5">
        <v>0</v>
      </c>
      <c r="EA156" s="8">
        <v>0</v>
      </c>
      <c r="EB156" s="6">
        <v>0</v>
      </c>
      <c r="EC156" s="5">
        <v>0</v>
      </c>
      <c r="ED156" s="8">
        <v>0</v>
      </c>
      <c r="EE156" s="12">
        <f t="shared" si="495"/>
        <v>198.46099999999998</v>
      </c>
      <c r="EF156" s="8">
        <f t="shared" si="496"/>
        <v>2841.4700000000003</v>
      </c>
    </row>
    <row r="157" spans="1:136" ht="15" customHeight="1" x14ac:dyDescent="0.3">
      <c r="A157" s="41">
        <v>2015</v>
      </c>
      <c r="B157" s="42" t="s">
        <v>10</v>
      </c>
      <c r="C157" s="6">
        <v>0</v>
      </c>
      <c r="D157" s="5">
        <v>0</v>
      </c>
      <c r="E157" s="8">
        <v>0</v>
      </c>
      <c r="F157" s="6">
        <v>0</v>
      </c>
      <c r="G157" s="5">
        <v>0</v>
      </c>
      <c r="H157" s="8">
        <v>0</v>
      </c>
      <c r="I157" s="6">
        <v>0</v>
      </c>
      <c r="J157" s="5">
        <v>0</v>
      </c>
      <c r="K157" s="8">
        <v>0</v>
      </c>
      <c r="L157" s="6">
        <v>0</v>
      </c>
      <c r="M157" s="5">
        <v>0</v>
      </c>
      <c r="N157" s="8">
        <v>0</v>
      </c>
      <c r="O157" s="6">
        <v>117.29</v>
      </c>
      <c r="P157" s="5">
        <v>1736.97</v>
      </c>
      <c r="Q157" s="8">
        <f t="shared" si="487"/>
        <v>14809.190894364396</v>
      </c>
      <c r="R157" s="6">
        <v>0</v>
      </c>
      <c r="S157" s="5">
        <v>0</v>
      </c>
      <c r="T157" s="8">
        <v>0</v>
      </c>
      <c r="U157" s="6">
        <v>0</v>
      </c>
      <c r="V157" s="5">
        <v>0</v>
      </c>
      <c r="W157" s="8">
        <v>0</v>
      </c>
      <c r="X157" s="6">
        <v>0</v>
      </c>
      <c r="Y157" s="5">
        <v>0</v>
      </c>
      <c r="Z157" s="8">
        <v>0</v>
      </c>
      <c r="AA157" s="6">
        <v>3.641</v>
      </c>
      <c r="AB157" s="5">
        <v>38.450000000000003</v>
      </c>
      <c r="AC157" s="8">
        <f t="shared" si="488"/>
        <v>10560.285635814336</v>
      </c>
      <c r="AD157" s="6">
        <v>0</v>
      </c>
      <c r="AE157" s="5">
        <v>0</v>
      </c>
      <c r="AF157" s="8">
        <v>0</v>
      </c>
      <c r="AG157" s="6">
        <v>0</v>
      </c>
      <c r="AH157" s="5">
        <v>0</v>
      </c>
      <c r="AI157" s="8">
        <v>0</v>
      </c>
      <c r="AJ157" s="6">
        <v>0</v>
      </c>
      <c r="AK157" s="5">
        <v>0</v>
      </c>
      <c r="AL157" s="8">
        <v>0</v>
      </c>
      <c r="AM157" s="6">
        <v>0</v>
      </c>
      <c r="AN157" s="5">
        <v>0</v>
      </c>
      <c r="AO157" s="8">
        <f t="shared" si="489"/>
        <v>0</v>
      </c>
      <c r="AP157" s="6"/>
      <c r="AQ157" s="5"/>
      <c r="AR157" s="8"/>
      <c r="AS157" s="6">
        <v>0</v>
      </c>
      <c r="AT157" s="5">
        <v>0</v>
      </c>
      <c r="AU157" s="8">
        <v>0</v>
      </c>
      <c r="AV157" s="6">
        <v>0</v>
      </c>
      <c r="AW157" s="5">
        <v>0</v>
      </c>
      <c r="AX157" s="8">
        <v>0</v>
      </c>
      <c r="AY157" s="6">
        <v>0</v>
      </c>
      <c r="AZ157" s="5">
        <v>0</v>
      </c>
      <c r="BA157" s="8">
        <v>0</v>
      </c>
      <c r="BB157" s="6">
        <v>0</v>
      </c>
      <c r="BC157" s="5">
        <v>0</v>
      </c>
      <c r="BD157" s="8">
        <v>0</v>
      </c>
      <c r="BE157" s="6">
        <v>0</v>
      </c>
      <c r="BF157" s="5">
        <v>0</v>
      </c>
      <c r="BG157" s="8">
        <v>0</v>
      </c>
      <c r="BH157" s="6">
        <v>0</v>
      </c>
      <c r="BI157" s="5">
        <v>0</v>
      </c>
      <c r="BJ157" s="8">
        <v>0</v>
      </c>
      <c r="BK157" s="6">
        <v>0</v>
      </c>
      <c r="BL157" s="5">
        <v>0</v>
      </c>
      <c r="BM157" s="8">
        <v>0</v>
      </c>
      <c r="BN157" s="6">
        <v>0</v>
      </c>
      <c r="BO157" s="5">
        <v>0</v>
      </c>
      <c r="BP157" s="8">
        <v>0</v>
      </c>
      <c r="BQ157" s="6">
        <v>0</v>
      </c>
      <c r="BR157" s="5">
        <v>0</v>
      </c>
      <c r="BS157" s="8">
        <v>0</v>
      </c>
      <c r="BT157" s="6">
        <v>0</v>
      </c>
      <c r="BU157" s="5">
        <v>0</v>
      </c>
      <c r="BV157" s="8">
        <v>0</v>
      </c>
      <c r="BW157" s="6">
        <v>0</v>
      </c>
      <c r="BX157" s="5">
        <v>0</v>
      </c>
      <c r="BY157" s="8">
        <v>0</v>
      </c>
      <c r="BZ157" s="6">
        <v>55.997999999999998</v>
      </c>
      <c r="CA157" s="5">
        <v>803.58</v>
      </c>
      <c r="CB157" s="8">
        <f t="shared" si="491"/>
        <v>14350.155362691527</v>
      </c>
      <c r="CC157" s="6">
        <v>0</v>
      </c>
      <c r="CD157" s="5">
        <v>0</v>
      </c>
      <c r="CE157" s="8">
        <v>0</v>
      </c>
      <c r="CF157" s="6">
        <v>0</v>
      </c>
      <c r="CG157" s="5">
        <v>0</v>
      </c>
      <c r="CH157" s="8">
        <v>0</v>
      </c>
      <c r="CI157" s="6">
        <v>0</v>
      </c>
      <c r="CJ157" s="5">
        <v>0</v>
      </c>
      <c r="CK157" s="8">
        <v>0</v>
      </c>
      <c r="CL157" s="6">
        <v>0</v>
      </c>
      <c r="CM157" s="5">
        <v>0</v>
      </c>
      <c r="CN157" s="8">
        <f t="shared" si="492"/>
        <v>0</v>
      </c>
      <c r="CO157" s="6">
        <v>0</v>
      </c>
      <c r="CP157" s="5">
        <v>0</v>
      </c>
      <c r="CQ157" s="8">
        <v>0</v>
      </c>
      <c r="CR157" s="6">
        <v>0</v>
      </c>
      <c r="CS157" s="5">
        <v>0</v>
      </c>
      <c r="CT157" s="8">
        <v>0</v>
      </c>
      <c r="CU157" s="6">
        <v>0</v>
      </c>
      <c r="CV157" s="5">
        <v>0</v>
      </c>
      <c r="CW157" s="8">
        <v>0</v>
      </c>
      <c r="CX157" s="6">
        <v>0</v>
      </c>
      <c r="CY157" s="5">
        <v>0</v>
      </c>
      <c r="CZ157" s="8">
        <v>0</v>
      </c>
      <c r="DA157" s="6">
        <v>0</v>
      </c>
      <c r="DB157" s="5">
        <v>0</v>
      </c>
      <c r="DC157" s="8">
        <f t="shared" si="493"/>
        <v>0</v>
      </c>
      <c r="DD157" s="6">
        <v>0</v>
      </c>
      <c r="DE157" s="5">
        <v>0</v>
      </c>
      <c r="DF157" s="8">
        <v>0</v>
      </c>
      <c r="DG157" s="6">
        <v>0</v>
      </c>
      <c r="DH157" s="5">
        <v>0</v>
      </c>
      <c r="DI157" s="8">
        <v>0</v>
      </c>
      <c r="DJ157" s="6">
        <v>0</v>
      </c>
      <c r="DK157" s="5">
        <v>0</v>
      </c>
      <c r="DL157" s="8">
        <v>0</v>
      </c>
      <c r="DM157" s="6">
        <v>0</v>
      </c>
      <c r="DN157" s="5">
        <v>0</v>
      </c>
      <c r="DO157" s="8">
        <v>0</v>
      </c>
      <c r="DP157" s="6">
        <v>0</v>
      </c>
      <c r="DQ157" s="5">
        <v>0</v>
      </c>
      <c r="DR157" s="8">
        <v>0</v>
      </c>
      <c r="DS157" s="6">
        <v>0</v>
      </c>
      <c r="DT157" s="5">
        <v>0</v>
      </c>
      <c r="DU157" s="8">
        <f t="shared" si="501"/>
        <v>0</v>
      </c>
      <c r="DV157" s="6">
        <v>0</v>
      </c>
      <c r="DW157" s="5">
        <v>0</v>
      </c>
      <c r="DX157" s="8">
        <v>0</v>
      </c>
      <c r="DY157" s="6">
        <v>0</v>
      </c>
      <c r="DZ157" s="5">
        <v>0</v>
      </c>
      <c r="EA157" s="8">
        <v>0</v>
      </c>
      <c r="EB157" s="6">
        <v>0</v>
      </c>
      <c r="EC157" s="5">
        <v>0</v>
      </c>
      <c r="ED157" s="8">
        <v>0</v>
      </c>
      <c r="EE157" s="12">
        <f t="shared" si="495"/>
        <v>176.929</v>
      </c>
      <c r="EF157" s="8">
        <f t="shared" si="496"/>
        <v>2579</v>
      </c>
    </row>
    <row r="158" spans="1:136" ht="15" customHeight="1" x14ac:dyDescent="0.3">
      <c r="A158" s="41">
        <v>2015</v>
      </c>
      <c r="B158" s="42" t="s">
        <v>11</v>
      </c>
      <c r="C158" s="6">
        <v>0</v>
      </c>
      <c r="D158" s="5">
        <v>0</v>
      </c>
      <c r="E158" s="8">
        <v>0</v>
      </c>
      <c r="F158" s="6">
        <v>0</v>
      </c>
      <c r="G158" s="5">
        <v>0</v>
      </c>
      <c r="H158" s="8">
        <v>0</v>
      </c>
      <c r="I158" s="6">
        <v>0</v>
      </c>
      <c r="J158" s="5">
        <v>0</v>
      </c>
      <c r="K158" s="8">
        <v>0</v>
      </c>
      <c r="L158" s="6">
        <v>0</v>
      </c>
      <c r="M158" s="5">
        <v>0</v>
      </c>
      <c r="N158" s="8">
        <v>0</v>
      </c>
      <c r="O158" s="6">
        <v>204.803</v>
      </c>
      <c r="P158" s="5">
        <v>2847.64</v>
      </c>
      <c r="Q158" s="8">
        <f t="shared" si="487"/>
        <v>13904.28851139876</v>
      </c>
      <c r="R158" s="6">
        <v>0</v>
      </c>
      <c r="S158" s="5">
        <v>0</v>
      </c>
      <c r="T158" s="8">
        <v>0</v>
      </c>
      <c r="U158" s="6">
        <v>0</v>
      </c>
      <c r="V158" s="5">
        <v>0</v>
      </c>
      <c r="W158" s="8">
        <v>0</v>
      </c>
      <c r="X158" s="6">
        <v>0</v>
      </c>
      <c r="Y158" s="5">
        <v>0</v>
      </c>
      <c r="Z158" s="8">
        <v>0</v>
      </c>
      <c r="AA158" s="6">
        <v>2.512</v>
      </c>
      <c r="AB158" s="5">
        <v>25.57</v>
      </c>
      <c r="AC158" s="8">
        <f t="shared" si="488"/>
        <v>10179.140127388535</v>
      </c>
      <c r="AD158" s="6">
        <v>0</v>
      </c>
      <c r="AE158" s="5">
        <v>0</v>
      </c>
      <c r="AF158" s="8">
        <v>0</v>
      </c>
      <c r="AG158" s="6">
        <v>0</v>
      </c>
      <c r="AH158" s="5">
        <v>0</v>
      </c>
      <c r="AI158" s="8">
        <v>0</v>
      </c>
      <c r="AJ158" s="6">
        <v>0</v>
      </c>
      <c r="AK158" s="5">
        <v>0</v>
      </c>
      <c r="AL158" s="8">
        <v>0</v>
      </c>
      <c r="AM158" s="6">
        <v>0</v>
      </c>
      <c r="AN158" s="5">
        <v>0</v>
      </c>
      <c r="AO158" s="8">
        <f t="shared" si="489"/>
        <v>0</v>
      </c>
      <c r="AP158" s="6"/>
      <c r="AQ158" s="5"/>
      <c r="AR158" s="8"/>
      <c r="AS158" s="6">
        <v>0</v>
      </c>
      <c r="AT158" s="5">
        <v>0</v>
      </c>
      <c r="AU158" s="8">
        <v>0</v>
      </c>
      <c r="AV158" s="6">
        <v>0</v>
      </c>
      <c r="AW158" s="5">
        <v>0</v>
      </c>
      <c r="AX158" s="8">
        <v>0</v>
      </c>
      <c r="AY158" s="6">
        <v>0</v>
      </c>
      <c r="AZ158" s="5">
        <v>0</v>
      </c>
      <c r="BA158" s="8">
        <v>0</v>
      </c>
      <c r="BB158" s="6">
        <v>0</v>
      </c>
      <c r="BC158" s="5">
        <v>0</v>
      </c>
      <c r="BD158" s="8">
        <v>0</v>
      </c>
      <c r="BE158" s="6">
        <v>0</v>
      </c>
      <c r="BF158" s="5">
        <v>0</v>
      </c>
      <c r="BG158" s="8">
        <v>0</v>
      </c>
      <c r="BH158" s="6">
        <v>0</v>
      </c>
      <c r="BI158" s="5">
        <v>0</v>
      </c>
      <c r="BJ158" s="8">
        <v>0</v>
      </c>
      <c r="BK158" s="6">
        <v>0</v>
      </c>
      <c r="BL158" s="5">
        <v>0</v>
      </c>
      <c r="BM158" s="8">
        <v>0</v>
      </c>
      <c r="BN158" s="6">
        <v>84.9</v>
      </c>
      <c r="BO158" s="5">
        <v>1120.23</v>
      </c>
      <c r="BP158" s="8">
        <f t="shared" si="498"/>
        <v>13194.699646643108</v>
      </c>
      <c r="BQ158" s="6">
        <v>0</v>
      </c>
      <c r="BR158" s="5">
        <v>0</v>
      </c>
      <c r="BS158" s="8">
        <v>0</v>
      </c>
      <c r="BT158" s="6">
        <v>0</v>
      </c>
      <c r="BU158" s="5">
        <v>0</v>
      </c>
      <c r="BV158" s="8">
        <v>0</v>
      </c>
      <c r="BW158" s="6">
        <v>0</v>
      </c>
      <c r="BX158" s="5">
        <v>0</v>
      </c>
      <c r="BY158" s="8">
        <v>0</v>
      </c>
      <c r="BZ158" s="6">
        <v>12.497999999999999</v>
      </c>
      <c r="CA158" s="5">
        <v>183.19</v>
      </c>
      <c r="CB158" s="8">
        <f t="shared" si="491"/>
        <v>14657.545207233157</v>
      </c>
      <c r="CC158" s="6">
        <v>0</v>
      </c>
      <c r="CD158" s="5">
        <v>0</v>
      </c>
      <c r="CE158" s="8">
        <v>0</v>
      </c>
      <c r="CF158" s="6">
        <v>0</v>
      </c>
      <c r="CG158" s="5">
        <v>0</v>
      </c>
      <c r="CH158" s="8">
        <v>0</v>
      </c>
      <c r="CI158" s="6">
        <v>0</v>
      </c>
      <c r="CJ158" s="5">
        <v>0</v>
      </c>
      <c r="CK158" s="8">
        <v>0</v>
      </c>
      <c r="CL158" s="6">
        <v>0</v>
      </c>
      <c r="CM158" s="5">
        <v>0</v>
      </c>
      <c r="CN158" s="8">
        <f t="shared" si="492"/>
        <v>0</v>
      </c>
      <c r="CO158" s="6">
        <v>0</v>
      </c>
      <c r="CP158" s="5">
        <v>0</v>
      </c>
      <c r="CQ158" s="8">
        <v>0</v>
      </c>
      <c r="CR158" s="6">
        <v>0</v>
      </c>
      <c r="CS158" s="5">
        <v>0</v>
      </c>
      <c r="CT158" s="8">
        <v>0</v>
      </c>
      <c r="CU158" s="6">
        <v>0</v>
      </c>
      <c r="CV158" s="5">
        <v>0</v>
      </c>
      <c r="CW158" s="8">
        <v>0</v>
      </c>
      <c r="CX158" s="6">
        <v>0</v>
      </c>
      <c r="CY158" s="5">
        <v>0</v>
      </c>
      <c r="CZ158" s="8">
        <v>0</v>
      </c>
      <c r="DA158" s="6">
        <v>0</v>
      </c>
      <c r="DB158" s="5">
        <v>0</v>
      </c>
      <c r="DC158" s="8">
        <f t="shared" si="493"/>
        <v>0</v>
      </c>
      <c r="DD158" s="6">
        <v>0</v>
      </c>
      <c r="DE158" s="5">
        <v>0</v>
      </c>
      <c r="DF158" s="8">
        <v>0</v>
      </c>
      <c r="DG158" s="6">
        <v>0</v>
      </c>
      <c r="DH158" s="5">
        <v>0</v>
      </c>
      <c r="DI158" s="8">
        <v>0</v>
      </c>
      <c r="DJ158" s="6">
        <v>0</v>
      </c>
      <c r="DK158" s="5">
        <v>0</v>
      </c>
      <c r="DL158" s="8">
        <v>0</v>
      </c>
      <c r="DM158" s="6">
        <v>0</v>
      </c>
      <c r="DN158" s="5">
        <v>0</v>
      </c>
      <c r="DO158" s="8">
        <v>0</v>
      </c>
      <c r="DP158" s="6">
        <v>0</v>
      </c>
      <c r="DQ158" s="5">
        <v>0</v>
      </c>
      <c r="DR158" s="8">
        <v>0</v>
      </c>
      <c r="DS158" s="6">
        <v>0</v>
      </c>
      <c r="DT158" s="5">
        <v>0</v>
      </c>
      <c r="DU158" s="8">
        <f t="shared" si="501"/>
        <v>0</v>
      </c>
      <c r="DV158" s="6">
        <v>0</v>
      </c>
      <c r="DW158" s="5">
        <v>0</v>
      </c>
      <c r="DX158" s="8">
        <v>0</v>
      </c>
      <c r="DY158" s="6">
        <v>4</v>
      </c>
      <c r="DZ158" s="5">
        <v>53.76</v>
      </c>
      <c r="EA158" s="8">
        <f t="shared" si="494"/>
        <v>13440</v>
      </c>
      <c r="EB158" s="6">
        <v>0</v>
      </c>
      <c r="EC158" s="5">
        <v>0</v>
      </c>
      <c r="ED158" s="8">
        <v>0</v>
      </c>
      <c r="EE158" s="12">
        <f t="shared" si="495"/>
        <v>308.71300000000002</v>
      </c>
      <c r="EF158" s="8">
        <f t="shared" si="496"/>
        <v>4230.3899999999994</v>
      </c>
    </row>
    <row r="159" spans="1:136" ht="15" customHeight="1" x14ac:dyDescent="0.3">
      <c r="A159" s="41">
        <v>2015</v>
      </c>
      <c r="B159" s="42" t="s">
        <v>12</v>
      </c>
      <c r="C159" s="6">
        <v>0</v>
      </c>
      <c r="D159" s="5">
        <v>0</v>
      </c>
      <c r="E159" s="8">
        <v>0</v>
      </c>
      <c r="F159" s="6">
        <v>0</v>
      </c>
      <c r="G159" s="5">
        <v>0</v>
      </c>
      <c r="H159" s="8">
        <v>0</v>
      </c>
      <c r="I159" s="6">
        <v>0</v>
      </c>
      <c r="J159" s="5">
        <v>0</v>
      </c>
      <c r="K159" s="8">
        <v>0</v>
      </c>
      <c r="L159" s="6">
        <v>0</v>
      </c>
      <c r="M159" s="5">
        <v>0</v>
      </c>
      <c r="N159" s="8">
        <v>0</v>
      </c>
      <c r="O159" s="6">
        <v>145.678</v>
      </c>
      <c r="P159" s="5">
        <v>2318.2600000000002</v>
      </c>
      <c r="Q159" s="8">
        <f t="shared" si="487"/>
        <v>15913.590246983073</v>
      </c>
      <c r="R159" s="6">
        <v>0</v>
      </c>
      <c r="S159" s="5">
        <v>0</v>
      </c>
      <c r="T159" s="8">
        <v>0</v>
      </c>
      <c r="U159" s="6">
        <v>0</v>
      </c>
      <c r="V159" s="5">
        <v>0</v>
      </c>
      <c r="W159" s="8">
        <v>0</v>
      </c>
      <c r="X159" s="6">
        <v>0</v>
      </c>
      <c r="Y159" s="5">
        <v>0</v>
      </c>
      <c r="Z159" s="8">
        <v>0</v>
      </c>
      <c r="AA159" s="6">
        <v>1.548</v>
      </c>
      <c r="AB159" s="5">
        <v>17.78</v>
      </c>
      <c r="AC159" s="8">
        <f t="shared" si="488"/>
        <v>11485.788113695091</v>
      </c>
      <c r="AD159" s="6">
        <v>0</v>
      </c>
      <c r="AE159" s="5">
        <v>0</v>
      </c>
      <c r="AF159" s="8">
        <v>0</v>
      </c>
      <c r="AG159" s="6">
        <v>0</v>
      </c>
      <c r="AH159" s="5">
        <v>0</v>
      </c>
      <c r="AI159" s="8">
        <v>0</v>
      </c>
      <c r="AJ159" s="6">
        <v>0</v>
      </c>
      <c r="AK159" s="5">
        <v>0</v>
      </c>
      <c r="AL159" s="8">
        <v>0</v>
      </c>
      <c r="AM159" s="6">
        <v>0</v>
      </c>
      <c r="AN159" s="5">
        <v>0</v>
      </c>
      <c r="AO159" s="8">
        <f t="shared" si="489"/>
        <v>0</v>
      </c>
      <c r="AP159" s="6"/>
      <c r="AQ159" s="5"/>
      <c r="AR159" s="8"/>
      <c r="AS159" s="6">
        <v>0</v>
      </c>
      <c r="AT159" s="5">
        <v>0</v>
      </c>
      <c r="AU159" s="8">
        <v>0</v>
      </c>
      <c r="AV159" s="6">
        <v>0</v>
      </c>
      <c r="AW159" s="5">
        <v>0</v>
      </c>
      <c r="AX159" s="8">
        <v>0</v>
      </c>
      <c r="AY159" s="6">
        <v>0</v>
      </c>
      <c r="AZ159" s="5">
        <v>0</v>
      </c>
      <c r="BA159" s="8">
        <v>0</v>
      </c>
      <c r="BB159" s="6">
        <v>0</v>
      </c>
      <c r="BC159" s="5">
        <v>0</v>
      </c>
      <c r="BD159" s="8">
        <v>0</v>
      </c>
      <c r="BE159" s="6">
        <v>0</v>
      </c>
      <c r="BF159" s="5">
        <v>0</v>
      </c>
      <c r="BG159" s="8">
        <v>0</v>
      </c>
      <c r="BH159" s="6">
        <v>0</v>
      </c>
      <c r="BI159" s="5">
        <v>0</v>
      </c>
      <c r="BJ159" s="8">
        <v>0</v>
      </c>
      <c r="BK159" s="6">
        <v>4.1000000000000002E-2</v>
      </c>
      <c r="BL159" s="5">
        <v>11.65</v>
      </c>
      <c r="BM159" s="8">
        <f t="shared" si="497"/>
        <v>284146.3414634146</v>
      </c>
      <c r="BN159" s="6">
        <v>0</v>
      </c>
      <c r="BO159" s="5">
        <v>0</v>
      </c>
      <c r="BP159" s="8">
        <v>0</v>
      </c>
      <c r="BQ159" s="6">
        <v>0</v>
      </c>
      <c r="BR159" s="5">
        <v>0</v>
      </c>
      <c r="BS159" s="8">
        <v>0</v>
      </c>
      <c r="BT159" s="6">
        <v>0</v>
      </c>
      <c r="BU159" s="5">
        <v>0</v>
      </c>
      <c r="BV159" s="8">
        <v>0</v>
      </c>
      <c r="BW159" s="6">
        <v>0.02</v>
      </c>
      <c r="BX159" s="5">
        <v>0.25</v>
      </c>
      <c r="BY159" s="8">
        <f t="shared" si="490"/>
        <v>12500</v>
      </c>
      <c r="BZ159" s="6">
        <v>34.6</v>
      </c>
      <c r="CA159" s="5">
        <v>556.67999999999995</v>
      </c>
      <c r="CB159" s="8">
        <f t="shared" si="491"/>
        <v>16089.01734104046</v>
      </c>
      <c r="CC159" s="6">
        <v>0</v>
      </c>
      <c r="CD159" s="5">
        <v>0</v>
      </c>
      <c r="CE159" s="8">
        <v>0</v>
      </c>
      <c r="CF159" s="6">
        <v>0</v>
      </c>
      <c r="CG159" s="5">
        <v>0</v>
      </c>
      <c r="CH159" s="8">
        <v>0</v>
      </c>
      <c r="CI159" s="6">
        <v>0</v>
      </c>
      <c r="CJ159" s="5">
        <v>0</v>
      </c>
      <c r="CK159" s="8">
        <v>0</v>
      </c>
      <c r="CL159" s="6">
        <v>0</v>
      </c>
      <c r="CM159" s="5">
        <v>0</v>
      </c>
      <c r="CN159" s="8">
        <f t="shared" si="492"/>
        <v>0</v>
      </c>
      <c r="CO159" s="6">
        <v>0</v>
      </c>
      <c r="CP159" s="5">
        <v>0</v>
      </c>
      <c r="CQ159" s="8">
        <v>0</v>
      </c>
      <c r="CR159" s="6">
        <v>0</v>
      </c>
      <c r="CS159" s="5">
        <v>0</v>
      </c>
      <c r="CT159" s="8">
        <v>0</v>
      </c>
      <c r="CU159" s="6">
        <v>0</v>
      </c>
      <c r="CV159" s="5">
        <v>0</v>
      </c>
      <c r="CW159" s="8">
        <v>0</v>
      </c>
      <c r="CX159" s="6">
        <v>0</v>
      </c>
      <c r="CY159" s="5">
        <v>0</v>
      </c>
      <c r="CZ159" s="8">
        <v>0</v>
      </c>
      <c r="DA159" s="6">
        <v>0</v>
      </c>
      <c r="DB159" s="5">
        <v>0</v>
      </c>
      <c r="DC159" s="8">
        <f t="shared" si="493"/>
        <v>0</v>
      </c>
      <c r="DD159" s="6">
        <v>0</v>
      </c>
      <c r="DE159" s="5">
        <v>0</v>
      </c>
      <c r="DF159" s="8">
        <v>0</v>
      </c>
      <c r="DG159" s="6">
        <v>0</v>
      </c>
      <c r="DH159" s="5">
        <v>0</v>
      </c>
      <c r="DI159" s="8">
        <v>0</v>
      </c>
      <c r="DJ159" s="6">
        <v>0</v>
      </c>
      <c r="DK159" s="5">
        <v>0</v>
      </c>
      <c r="DL159" s="8">
        <v>0</v>
      </c>
      <c r="DM159" s="6">
        <v>0</v>
      </c>
      <c r="DN159" s="5">
        <v>0</v>
      </c>
      <c r="DO159" s="8">
        <v>0</v>
      </c>
      <c r="DP159" s="6">
        <v>0</v>
      </c>
      <c r="DQ159" s="5">
        <v>0</v>
      </c>
      <c r="DR159" s="8">
        <v>0</v>
      </c>
      <c r="DS159" s="6">
        <v>0</v>
      </c>
      <c r="DT159" s="5">
        <v>0</v>
      </c>
      <c r="DU159" s="8">
        <f t="shared" si="501"/>
        <v>0</v>
      </c>
      <c r="DV159" s="6">
        <v>0</v>
      </c>
      <c r="DW159" s="5">
        <v>0</v>
      </c>
      <c r="DX159" s="8">
        <v>0</v>
      </c>
      <c r="DY159" s="6">
        <v>9.18</v>
      </c>
      <c r="DZ159" s="5">
        <v>134.4</v>
      </c>
      <c r="EA159" s="8">
        <f t="shared" si="494"/>
        <v>14640.522875816994</v>
      </c>
      <c r="EB159" s="6">
        <v>0</v>
      </c>
      <c r="EC159" s="5">
        <v>0</v>
      </c>
      <c r="ED159" s="8">
        <v>0</v>
      </c>
      <c r="EE159" s="12">
        <f t="shared" si="495"/>
        <v>191.06700000000001</v>
      </c>
      <c r="EF159" s="8">
        <f t="shared" si="496"/>
        <v>3039.0200000000004</v>
      </c>
    </row>
    <row r="160" spans="1:136" ht="15" customHeight="1" x14ac:dyDescent="0.3">
      <c r="A160" s="41">
        <v>2015</v>
      </c>
      <c r="B160" s="42" t="s">
        <v>13</v>
      </c>
      <c r="C160" s="6">
        <v>0</v>
      </c>
      <c r="D160" s="5">
        <v>0</v>
      </c>
      <c r="E160" s="8">
        <v>0</v>
      </c>
      <c r="F160" s="6">
        <v>0</v>
      </c>
      <c r="G160" s="5">
        <v>0</v>
      </c>
      <c r="H160" s="8">
        <v>0</v>
      </c>
      <c r="I160" s="6">
        <v>0</v>
      </c>
      <c r="J160" s="5">
        <v>0</v>
      </c>
      <c r="K160" s="8">
        <v>0</v>
      </c>
      <c r="L160" s="6">
        <v>0</v>
      </c>
      <c r="M160" s="5">
        <v>0</v>
      </c>
      <c r="N160" s="8">
        <v>0</v>
      </c>
      <c r="O160" s="6">
        <v>153.684</v>
      </c>
      <c r="P160" s="5">
        <v>2575.54</v>
      </c>
      <c r="Q160" s="8">
        <f t="shared" si="487"/>
        <v>16758.67364201869</v>
      </c>
      <c r="R160" s="6">
        <v>0</v>
      </c>
      <c r="S160" s="5">
        <v>0</v>
      </c>
      <c r="T160" s="8">
        <v>0</v>
      </c>
      <c r="U160" s="6">
        <v>0</v>
      </c>
      <c r="V160" s="5">
        <v>0</v>
      </c>
      <c r="W160" s="8">
        <v>0</v>
      </c>
      <c r="X160" s="6">
        <v>0</v>
      </c>
      <c r="Y160" s="5">
        <v>0</v>
      </c>
      <c r="Z160" s="8">
        <v>0</v>
      </c>
      <c r="AA160" s="6">
        <v>3.1949999999999998</v>
      </c>
      <c r="AB160" s="5">
        <v>35.5</v>
      </c>
      <c r="AC160" s="8">
        <f t="shared" si="488"/>
        <v>11111.111111111113</v>
      </c>
      <c r="AD160" s="6">
        <v>0</v>
      </c>
      <c r="AE160" s="5">
        <v>0</v>
      </c>
      <c r="AF160" s="8">
        <v>0</v>
      </c>
      <c r="AG160" s="6">
        <v>0</v>
      </c>
      <c r="AH160" s="5">
        <v>0</v>
      </c>
      <c r="AI160" s="8">
        <v>0</v>
      </c>
      <c r="AJ160" s="6">
        <v>0</v>
      </c>
      <c r="AK160" s="5">
        <v>0</v>
      </c>
      <c r="AL160" s="8">
        <v>0</v>
      </c>
      <c r="AM160" s="6">
        <v>0</v>
      </c>
      <c r="AN160" s="5">
        <v>0</v>
      </c>
      <c r="AO160" s="8">
        <f t="shared" si="489"/>
        <v>0</v>
      </c>
      <c r="AP160" s="6"/>
      <c r="AQ160" s="5"/>
      <c r="AR160" s="8"/>
      <c r="AS160" s="6">
        <v>0</v>
      </c>
      <c r="AT160" s="5">
        <v>0</v>
      </c>
      <c r="AU160" s="8">
        <v>0</v>
      </c>
      <c r="AV160" s="6">
        <v>0</v>
      </c>
      <c r="AW160" s="5">
        <v>0</v>
      </c>
      <c r="AX160" s="8">
        <v>0</v>
      </c>
      <c r="AY160" s="6">
        <v>0</v>
      </c>
      <c r="AZ160" s="5">
        <v>0</v>
      </c>
      <c r="BA160" s="8">
        <v>0</v>
      </c>
      <c r="BB160" s="6">
        <v>0</v>
      </c>
      <c r="BC160" s="5">
        <v>0</v>
      </c>
      <c r="BD160" s="8">
        <v>0</v>
      </c>
      <c r="BE160" s="6">
        <v>0</v>
      </c>
      <c r="BF160" s="5">
        <v>0</v>
      </c>
      <c r="BG160" s="8">
        <v>0</v>
      </c>
      <c r="BH160" s="6">
        <v>0</v>
      </c>
      <c r="BI160" s="5">
        <v>0</v>
      </c>
      <c r="BJ160" s="8">
        <v>0</v>
      </c>
      <c r="BK160" s="6">
        <v>0.26</v>
      </c>
      <c r="BL160" s="5">
        <v>5.37</v>
      </c>
      <c r="BM160" s="8">
        <f t="shared" si="497"/>
        <v>20653.846153846152</v>
      </c>
      <c r="BN160" s="6">
        <v>0</v>
      </c>
      <c r="BO160" s="5">
        <v>0</v>
      </c>
      <c r="BP160" s="8">
        <v>0</v>
      </c>
      <c r="BQ160" s="6">
        <v>0</v>
      </c>
      <c r="BR160" s="5">
        <v>0</v>
      </c>
      <c r="BS160" s="8">
        <v>0</v>
      </c>
      <c r="BT160" s="6">
        <v>0</v>
      </c>
      <c r="BU160" s="5">
        <v>0</v>
      </c>
      <c r="BV160" s="8">
        <v>0</v>
      </c>
      <c r="BW160" s="6">
        <v>0</v>
      </c>
      <c r="BX160" s="5">
        <v>0</v>
      </c>
      <c r="BY160" s="8">
        <v>0</v>
      </c>
      <c r="BZ160" s="6">
        <v>2</v>
      </c>
      <c r="CA160" s="5">
        <v>33.08</v>
      </c>
      <c r="CB160" s="8">
        <f t="shared" si="491"/>
        <v>16540</v>
      </c>
      <c r="CC160" s="6">
        <v>0</v>
      </c>
      <c r="CD160" s="5">
        <v>0</v>
      </c>
      <c r="CE160" s="8">
        <v>0</v>
      </c>
      <c r="CF160" s="6">
        <v>0</v>
      </c>
      <c r="CG160" s="5">
        <v>0</v>
      </c>
      <c r="CH160" s="8">
        <v>0</v>
      </c>
      <c r="CI160" s="6">
        <v>0</v>
      </c>
      <c r="CJ160" s="5">
        <v>0</v>
      </c>
      <c r="CK160" s="8">
        <v>0</v>
      </c>
      <c r="CL160" s="6">
        <v>0</v>
      </c>
      <c r="CM160" s="5">
        <v>0</v>
      </c>
      <c r="CN160" s="8">
        <f t="shared" si="492"/>
        <v>0</v>
      </c>
      <c r="CO160" s="6">
        <v>0</v>
      </c>
      <c r="CP160" s="5">
        <v>0</v>
      </c>
      <c r="CQ160" s="8">
        <v>0</v>
      </c>
      <c r="CR160" s="6">
        <v>0</v>
      </c>
      <c r="CS160" s="5">
        <v>0</v>
      </c>
      <c r="CT160" s="8">
        <v>0</v>
      </c>
      <c r="CU160" s="6">
        <v>0</v>
      </c>
      <c r="CV160" s="5">
        <v>0</v>
      </c>
      <c r="CW160" s="8">
        <v>0</v>
      </c>
      <c r="CX160" s="6">
        <v>0</v>
      </c>
      <c r="CY160" s="5">
        <v>0</v>
      </c>
      <c r="CZ160" s="8">
        <v>0</v>
      </c>
      <c r="DA160" s="6">
        <v>0</v>
      </c>
      <c r="DB160" s="5">
        <v>0</v>
      </c>
      <c r="DC160" s="8">
        <f t="shared" si="493"/>
        <v>0</v>
      </c>
      <c r="DD160" s="6">
        <v>0</v>
      </c>
      <c r="DE160" s="5">
        <v>0</v>
      </c>
      <c r="DF160" s="8">
        <v>0</v>
      </c>
      <c r="DG160" s="6">
        <v>0</v>
      </c>
      <c r="DH160" s="5">
        <v>0</v>
      </c>
      <c r="DI160" s="8">
        <v>0</v>
      </c>
      <c r="DJ160" s="6">
        <v>0</v>
      </c>
      <c r="DK160" s="5">
        <v>0</v>
      </c>
      <c r="DL160" s="8">
        <v>0</v>
      </c>
      <c r="DM160" s="6">
        <v>0</v>
      </c>
      <c r="DN160" s="5">
        <v>0</v>
      </c>
      <c r="DO160" s="8">
        <v>0</v>
      </c>
      <c r="DP160" s="6">
        <v>0</v>
      </c>
      <c r="DQ160" s="5">
        <v>0</v>
      </c>
      <c r="DR160" s="8">
        <v>0</v>
      </c>
      <c r="DS160" s="6">
        <v>0</v>
      </c>
      <c r="DT160" s="5">
        <v>0</v>
      </c>
      <c r="DU160" s="8">
        <f t="shared" si="501"/>
        <v>0</v>
      </c>
      <c r="DV160" s="6">
        <v>0</v>
      </c>
      <c r="DW160" s="5">
        <v>0</v>
      </c>
      <c r="DX160" s="8">
        <v>0</v>
      </c>
      <c r="DY160" s="6">
        <v>0</v>
      </c>
      <c r="DZ160" s="5">
        <v>0</v>
      </c>
      <c r="EA160" s="8">
        <v>0</v>
      </c>
      <c r="EB160" s="6">
        <v>0</v>
      </c>
      <c r="EC160" s="5">
        <v>0</v>
      </c>
      <c r="ED160" s="8">
        <v>0</v>
      </c>
      <c r="EE160" s="12">
        <f t="shared" si="495"/>
        <v>159.13899999999998</v>
      </c>
      <c r="EF160" s="8">
        <f t="shared" si="496"/>
        <v>2649.49</v>
      </c>
    </row>
    <row r="161" spans="1:136" ht="15" customHeight="1" thickBot="1" x14ac:dyDescent="0.35">
      <c r="A161" s="48"/>
      <c r="B161" s="49" t="s">
        <v>14</v>
      </c>
      <c r="C161" s="35">
        <f t="shared" ref="C161:D161" si="506">SUM(C149:C160)</f>
        <v>1.0999999999999999E-2</v>
      </c>
      <c r="D161" s="34">
        <f t="shared" si="506"/>
        <v>2.85</v>
      </c>
      <c r="E161" s="36"/>
      <c r="F161" s="35">
        <f t="shared" ref="F161:G161" si="507">SUM(F149:F160)</f>
        <v>0</v>
      </c>
      <c r="G161" s="34">
        <f t="shared" si="507"/>
        <v>0</v>
      </c>
      <c r="H161" s="36"/>
      <c r="I161" s="35">
        <f t="shared" ref="I161:J161" si="508">SUM(I149:I160)</f>
        <v>0</v>
      </c>
      <c r="J161" s="34">
        <f t="shared" si="508"/>
        <v>0</v>
      </c>
      <c r="K161" s="36"/>
      <c r="L161" s="35">
        <f t="shared" ref="L161:M161" si="509">SUM(L149:L160)</f>
        <v>0</v>
      </c>
      <c r="M161" s="34">
        <f t="shared" si="509"/>
        <v>0</v>
      </c>
      <c r="N161" s="36"/>
      <c r="O161" s="35">
        <f t="shared" ref="O161:P161" si="510">SUM(O149:O160)</f>
        <v>1662.4689999999998</v>
      </c>
      <c r="P161" s="34">
        <f t="shared" si="510"/>
        <v>23792.97</v>
      </c>
      <c r="Q161" s="36"/>
      <c r="R161" s="35">
        <f t="shared" ref="R161:S161" si="511">SUM(R149:R160)</f>
        <v>0</v>
      </c>
      <c r="S161" s="34">
        <f t="shared" si="511"/>
        <v>0</v>
      </c>
      <c r="T161" s="36"/>
      <c r="U161" s="35">
        <f t="shared" ref="U161:V161" si="512">SUM(U149:U160)</f>
        <v>1</v>
      </c>
      <c r="V161" s="34">
        <f t="shared" si="512"/>
        <v>62.4</v>
      </c>
      <c r="W161" s="36"/>
      <c r="X161" s="35">
        <f t="shared" ref="X161:Y161" si="513">SUM(X149:X160)</f>
        <v>1</v>
      </c>
      <c r="Y161" s="34">
        <f t="shared" si="513"/>
        <v>62.4</v>
      </c>
      <c r="Z161" s="36"/>
      <c r="AA161" s="35">
        <f t="shared" ref="AA161:AB161" si="514">SUM(AA149:AA160)</f>
        <v>55.759</v>
      </c>
      <c r="AB161" s="34">
        <f t="shared" si="514"/>
        <v>636.74</v>
      </c>
      <c r="AC161" s="36"/>
      <c r="AD161" s="35">
        <f t="shared" ref="AD161:AE161" si="515">SUM(AD149:AD160)</f>
        <v>0</v>
      </c>
      <c r="AE161" s="34">
        <f t="shared" si="515"/>
        <v>0</v>
      </c>
      <c r="AF161" s="36"/>
      <c r="AG161" s="35">
        <f t="shared" ref="AG161:AH161" si="516">SUM(AG149:AG160)</f>
        <v>0</v>
      </c>
      <c r="AH161" s="34">
        <f t="shared" si="516"/>
        <v>0</v>
      </c>
      <c r="AI161" s="36"/>
      <c r="AJ161" s="35">
        <f t="shared" ref="AJ161:AK161" si="517">SUM(AJ149:AJ160)</f>
        <v>0</v>
      </c>
      <c r="AK161" s="34">
        <f t="shared" si="517"/>
        <v>0</v>
      </c>
      <c r="AL161" s="36"/>
      <c r="AM161" s="35">
        <f t="shared" ref="AM161:AN161" si="518">SUM(AM149:AM160)</f>
        <v>0</v>
      </c>
      <c r="AN161" s="34">
        <f t="shared" si="518"/>
        <v>0</v>
      </c>
      <c r="AO161" s="36"/>
      <c r="AP161" s="35"/>
      <c r="AQ161" s="34"/>
      <c r="AR161" s="36"/>
      <c r="AS161" s="35">
        <f t="shared" ref="AS161:AT161" si="519">SUM(AS149:AS160)</f>
        <v>0</v>
      </c>
      <c r="AT161" s="34">
        <f t="shared" si="519"/>
        <v>0</v>
      </c>
      <c r="AU161" s="36"/>
      <c r="AV161" s="35">
        <f t="shared" ref="AV161:AW161" si="520">SUM(AV149:AV160)</f>
        <v>0</v>
      </c>
      <c r="AW161" s="34">
        <f t="shared" si="520"/>
        <v>0</v>
      </c>
      <c r="AX161" s="36"/>
      <c r="AY161" s="35">
        <f t="shared" ref="AY161:AZ161" si="521">SUM(AY149:AY160)</f>
        <v>0</v>
      </c>
      <c r="AZ161" s="34">
        <f t="shared" si="521"/>
        <v>0</v>
      </c>
      <c r="BA161" s="36"/>
      <c r="BB161" s="35">
        <f t="shared" ref="BB161:BC161" si="522">SUM(BB149:BB160)</f>
        <v>0</v>
      </c>
      <c r="BC161" s="34">
        <f t="shared" si="522"/>
        <v>0</v>
      </c>
      <c r="BD161" s="36"/>
      <c r="BE161" s="35">
        <f>SUM(BE149:BE160)</f>
        <v>0</v>
      </c>
      <c r="BF161" s="34">
        <f>SUM(BF149:BF160)</f>
        <v>0</v>
      </c>
      <c r="BG161" s="36"/>
      <c r="BH161" s="35">
        <f t="shared" ref="BH161:BI161" si="523">SUM(BH149:BH160)</f>
        <v>0</v>
      </c>
      <c r="BI161" s="34">
        <f t="shared" si="523"/>
        <v>0</v>
      </c>
      <c r="BJ161" s="36"/>
      <c r="BK161" s="35">
        <f t="shared" ref="BK161:BL161" si="524">SUM(BK149:BK160)</f>
        <v>3.1079999999999997</v>
      </c>
      <c r="BL161" s="34">
        <f t="shared" si="524"/>
        <v>158.55000000000001</v>
      </c>
      <c r="BM161" s="36"/>
      <c r="BN161" s="35">
        <f t="shared" ref="BN161:BO161" si="525">SUM(BN149:BN160)</f>
        <v>281.55999999999995</v>
      </c>
      <c r="BO161" s="34">
        <f t="shared" si="525"/>
        <v>3392.76</v>
      </c>
      <c r="BP161" s="36"/>
      <c r="BQ161" s="35">
        <f t="shared" ref="BQ161:BR161" si="526">SUM(BQ149:BQ160)</f>
        <v>0</v>
      </c>
      <c r="BR161" s="34">
        <f t="shared" si="526"/>
        <v>0</v>
      </c>
      <c r="BS161" s="36"/>
      <c r="BT161" s="35">
        <f t="shared" ref="BT161:BU161" si="527">SUM(BT149:BT160)</f>
        <v>0</v>
      </c>
      <c r="BU161" s="34">
        <f t="shared" si="527"/>
        <v>0</v>
      </c>
      <c r="BV161" s="36"/>
      <c r="BW161" s="35">
        <f t="shared" ref="BW161:BX161" si="528">SUM(BW149:BW160)</f>
        <v>1.214</v>
      </c>
      <c r="BX161" s="34">
        <f t="shared" si="528"/>
        <v>14.530000000000001</v>
      </c>
      <c r="BY161" s="36"/>
      <c r="BZ161" s="35">
        <f t="shared" ref="BZ161:CA161" si="529">SUM(BZ149:BZ160)</f>
        <v>282.89600000000002</v>
      </c>
      <c r="CA161" s="34">
        <f t="shared" si="529"/>
        <v>4002.17</v>
      </c>
      <c r="CB161" s="36"/>
      <c r="CC161" s="35">
        <f t="shared" ref="CC161:CD161" si="530">SUM(CC149:CC160)</f>
        <v>0</v>
      </c>
      <c r="CD161" s="34">
        <f t="shared" si="530"/>
        <v>0</v>
      </c>
      <c r="CE161" s="36"/>
      <c r="CF161" s="35">
        <f t="shared" ref="CF161:CG161" si="531">SUM(CF149:CF160)</f>
        <v>0</v>
      </c>
      <c r="CG161" s="34">
        <f t="shared" si="531"/>
        <v>0</v>
      </c>
      <c r="CH161" s="36"/>
      <c r="CI161" s="35">
        <f t="shared" ref="CI161:CJ161" si="532">SUM(CI149:CI160)</f>
        <v>0</v>
      </c>
      <c r="CJ161" s="34">
        <f t="shared" si="532"/>
        <v>0</v>
      </c>
      <c r="CK161" s="36"/>
      <c r="CL161" s="35">
        <f t="shared" ref="CL161:CM161" si="533">SUM(CL149:CL160)</f>
        <v>0</v>
      </c>
      <c r="CM161" s="34">
        <f t="shared" si="533"/>
        <v>0</v>
      </c>
      <c r="CN161" s="36"/>
      <c r="CO161" s="35">
        <f t="shared" ref="CO161:CP161" si="534">SUM(CO149:CO160)</f>
        <v>0</v>
      </c>
      <c r="CP161" s="34">
        <f t="shared" si="534"/>
        <v>0</v>
      </c>
      <c r="CQ161" s="36"/>
      <c r="CR161" s="35">
        <f t="shared" ref="CR161:CS161" si="535">SUM(CR149:CR160)</f>
        <v>0</v>
      </c>
      <c r="CS161" s="34">
        <f t="shared" si="535"/>
        <v>0</v>
      </c>
      <c r="CT161" s="36"/>
      <c r="CU161" s="35">
        <f t="shared" ref="CU161:CV161" si="536">SUM(CU149:CU160)</f>
        <v>0</v>
      </c>
      <c r="CV161" s="34">
        <f t="shared" si="536"/>
        <v>0</v>
      </c>
      <c r="CW161" s="36"/>
      <c r="CX161" s="35">
        <f t="shared" ref="CX161:CY161" si="537">SUM(CX149:CX160)</f>
        <v>0</v>
      </c>
      <c r="CY161" s="34">
        <f t="shared" si="537"/>
        <v>0</v>
      </c>
      <c r="CZ161" s="36"/>
      <c r="DA161" s="35">
        <f t="shared" ref="DA161:DB161" si="538">SUM(DA149:DA160)</f>
        <v>0</v>
      </c>
      <c r="DB161" s="34">
        <f t="shared" si="538"/>
        <v>0</v>
      </c>
      <c r="DC161" s="36"/>
      <c r="DD161" s="35">
        <f t="shared" ref="DD161:DE161" si="539">SUM(DD149:DD160)</f>
        <v>986.50400000000002</v>
      </c>
      <c r="DE161" s="34">
        <f t="shared" si="539"/>
        <v>10355.709999999999</v>
      </c>
      <c r="DF161" s="36"/>
      <c r="DG161" s="35">
        <f t="shared" ref="DG161:DH161" si="540">SUM(DG149:DG160)</f>
        <v>0</v>
      </c>
      <c r="DH161" s="34">
        <f t="shared" si="540"/>
        <v>0</v>
      </c>
      <c r="DI161" s="36"/>
      <c r="DJ161" s="35">
        <f t="shared" ref="DJ161:DK161" si="541">SUM(DJ149:DJ160)</f>
        <v>0</v>
      </c>
      <c r="DK161" s="34">
        <f t="shared" si="541"/>
        <v>0</v>
      </c>
      <c r="DL161" s="36"/>
      <c r="DM161" s="35">
        <f t="shared" ref="DM161:DN161" si="542">SUM(DM149:DM160)</f>
        <v>0</v>
      </c>
      <c r="DN161" s="34">
        <f t="shared" si="542"/>
        <v>0</v>
      </c>
      <c r="DO161" s="36"/>
      <c r="DP161" s="35">
        <f t="shared" ref="DP161:DQ161" si="543">SUM(DP149:DP160)</f>
        <v>0</v>
      </c>
      <c r="DQ161" s="34">
        <f t="shared" si="543"/>
        <v>0</v>
      </c>
      <c r="DR161" s="36"/>
      <c r="DS161" s="35">
        <f t="shared" ref="DS161:DT161" si="544">SUM(DS149:DS160)</f>
        <v>0</v>
      </c>
      <c r="DT161" s="34">
        <f t="shared" si="544"/>
        <v>0</v>
      </c>
      <c r="DU161" s="36"/>
      <c r="DV161" s="35">
        <f t="shared" ref="DV161:DW161" si="545">SUM(DV149:DV160)</f>
        <v>2.1019999999999999</v>
      </c>
      <c r="DW161" s="34">
        <f t="shared" si="545"/>
        <v>27.62</v>
      </c>
      <c r="DX161" s="36"/>
      <c r="DY161" s="35">
        <f t="shared" ref="DY161:DZ161" si="546">SUM(DY149:DY160)</f>
        <v>15.282999999999999</v>
      </c>
      <c r="DZ161" s="34">
        <f t="shared" si="546"/>
        <v>216.98000000000002</v>
      </c>
      <c r="EA161" s="36"/>
      <c r="EB161" s="35">
        <f t="shared" ref="EB161:EC161" si="547">SUM(EB149:EB160)</f>
        <v>1.4</v>
      </c>
      <c r="EC161" s="34">
        <f t="shared" si="547"/>
        <v>51.02</v>
      </c>
      <c r="ED161" s="36"/>
      <c r="EE161" s="35">
        <f t="shared" si="495"/>
        <v>3294.306</v>
      </c>
      <c r="EF161" s="36">
        <f t="shared" si="496"/>
        <v>42776.700000000004</v>
      </c>
    </row>
    <row r="162" spans="1:136" x14ac:dyDescent="0.3">
      <c r="A162" s="41">
        <v>2016</v>
      </c>
      <c r="B162" s="42" t="s">
        <v>2</v>
      </c>
      <c r="C162" s="6">
        <v>0</v>
      </c>
      <c r="D162" s="5">
        <v>0</v>
      </c>
      <c r="E162" s="8">
        <v>0</v>
      </c>
      <c r="F162" s="6">
        <v>0</v>
      </c>
      <c r="G162" s="5">
        <v>0</v>
      </c>
      <c r="H162" s="8">
        <v>0</v>
      </c>
      <c r="I162" s="6">
        <v>0</v>
      </c>
      <c r="J162" s="5">
        <v>0</v>
      </c>
      <c r="K162" s="8">
        <v>0</v>
      </c>
      <c r="L162" s="6">
        <v>0</v>
      </c>
      <c r="M162" s="5">
        <v>0</v>
      </c>
      <c r="N162" s="8">
        <v>0</v>
      </c>
      <c r="O162" s="6">
        <v>77.31</v>
      </c>
      <c r="P162" s="5">
        <v>1379.5</v>
      </c>
      <c r="Q162" s="8">
        <f t="shared" ref="Q162:Q173" si="548">P162/O162*1000</f>
        <v>17843.745957832107</v>
      </c>
      <c r="R162" s="6">
        <v>0</v>
      </c>
      <c r="S162" s="5">
        <v>0</v>
      </c>
      <c r="T162" s="8">
        <v>0</v>
      </c>
      <c r="U162" s="6">
        <v>0</v>
      </c>
      <c r="V162" s="5">
        <v>0</v>
      </c>
      <c r="W162" s="8">
        <v>0</v>
      </c>
      <c r="X162" s="6">
        <v>0</v>
      </c>
      <c r="Y162" s="5">
        <v>0</v>
      </c>
      <c r="Z162" s="8">
        <v>0</v>
      </c>
      <c r="AA162" s="6">
        <v>1.7929999999999999</v>
      </c>
      <c r="AB162" s="5">
        <v>21.85</v>
      </c>
      <c r="AC162" s="8">
        <f t="shared" ref="AC162:AC173" si="549">AB162/AA162*1000</f>
        <v>12186.279977691021</v>
      </c>
      <c r="AD162" s="6">
        <v>0</v>
      </c>
      <c r="AE162" s="5">
        <v>0</v>
      </c>
      <c r="AF162" s="8">
        <v>0</v>
      </c>
      <c r="AG162" s="6">
        <v>0</v>
      </c>
      <c r="AH162" s="5">
        <v>0</v>
      </c>
      <c r="AI162" s="8">
        <v>0</v>
      </c>
      <c r="AJ162" s="6">
        <v>0</v>
      </c>
      <c r="AK162" s="5">
        <v>0</v>
      </c>
      <c r="AL162" s="8">
        <v>0</v>
      </c>
      <c r="AM162" s="6">
        <v>0</v>
      </c>
      <c r="AN162" s="5">
        <v>0</v>
      </c>
      <c r="AO162" s="8">
        <f t="shared" ref="AO162:AO173" si="550">IF(AM162=0,0,AN162/AM162*1000)</f>
        <v>0</v>
      </c>
      <c r="AP162" s="6"/>
      <c r="AQ162" s="5"/>
      <c r="AR162" s="8"/>
      <c r="AS162" s="6">
        <v>0</v>
      </c>
      <c r="AT162" s="5">
        <v>0</v>
      </c>
      <c r="AU162" s="8">
        <v>0</v>
      </c>
      <c r="AV162" s="6">
        <v>0</v>
      </c>
      <c r="AW162" s="5">
        <v>0</v>
      </c>
      <c r="AX162" s="8">
        <v>0</v>
      </c>
      <c r="AY162" s="6">
        <v>0</v>
      </c>
      <c r="AZ162" s="5">
        <v>0</v>
      </c>
      <c r="BA162" s="8">
        <v>0</v>
      </c>
      <c r="BB162" s="6">
        <v>0</v>
      </c>
      <c r="BC162" s="5">
        <v>0</v>
      </c>
      <c r="BD162" s="8">
        <v>0</v>
      </c>
      <c r="BE162" s="6">
        <v>0</v>
      </c>
      <c r="BF162" s="5">
        <v>0</v>
      </c>
      <c r="BG162" s="8">
        <v>0</v>
      </c>
      <c r="BH162" s="6">
        <v>0</v>
      </c>
      <c r="BI162" s="5">
        <v>0</v>
      </c>
      <c r="BJ162" s="8">
        <v>0</v>
      </c>
      <c r="BK162" s="6">
        <v>0</v>
      </c>
      <c r="BL162" s="5">
        <v>0</v>
      </c>
      <c r="BM162" s="8">
        <v>0</v>
      </c>
      <c r="BN162" s="6">
        <v>0</v>
      </c>
      <c r="BO162" s="5">
        <v>0</v>
      </c>
      <c r="BP162" s="8">
        <v>0</v>
      </c>
      <c r="BQ162" s="6">
        <v>0</v>
      </c>
      <c r="BR162" s="5">
        <v>0</v>
      </c>
      <c r="BS162" s="8">
        <v>0</v>
      </c>
      <c r="BT162" s="6">
        <v>0</v>
      </c>
      <c r="BU162" s="5">
        <v>0</v>
      </c>
      <c r="BV162" s="8">
        <v>0</v>
      </c>
      <c r="BW162" s="6">
        <v>0</v>
      </c>
      <c r="BX162" s="5">
        <v>0</v>
      </c>
      <c r="BY162" s="8">
        <v>0</v>
      </c>
      <c r="BZ162" s="6">
        <v>19.175999999999998</v>
      </c>
      <c r="CA162" s="5">
        <v>315</v>
      </c>
      <c r="CB162" s="8">
        <f t="shared" ref="CB162:CB173" si="551">CA162/BZ162*1000</f>
        <v>16426.783479349186</v>
      </c>
      <c r="CC162" s="6">
        <v>0</v>
      </c>
      <c r="CD162" s="5">
        <v>0</v>
      </c>
      <c r="CE162" s="8">
        <v>0</v>
      </c>
      <c r="CF162" s="6">
        <v>0</v>
      </c>
      <c r="CG162" s="5">
        <v>0</v>
      </c>
      <c r="CH162" s="8">
        <v>0</v>
      </c>
      <c r="CI162" s="6">
        <v>0</v>
      </c>
      <c r="CJ162" s="5">
        <v>0</v>
      </c>
      <c r="CK162" s="8">
        <v>0</v>
      </c>
      <c r="CL162" s="6">
        <v>0</v>
      </c>
      <c r="CM162" s="5">
        <v>0</v>
      </c>
      <c r="CN162" s="8">
        <f t="shared" ref="CN162:CN173" si="552">IF(CL162=0,0,CM162/CL162*1000)</f>
        <v>0</v>
      </c>
      <c r="CO162" s="6">
        <v>0</v>
      </c>
      <c r="CP162" s="5">
        <v>0</v>
      </c>
      <c r="CQ162" s="8">
        <v>0</v>
      </c>
      <c r="CR162" s="6">
        <v>0</v>
      </c>
      <c r="CS162" s="5">
        <v>0</v>
      </c>
      <c r="CT162" s="8">
        <v>0</v>
      </c>
      <c r="CU162" s="6">
        <v>0</v>
      </c>
      <c r="CV162" s="5">
        <v>0</v>
      </c>
      <c r="CW162" s="8">
        <v>0</v>
      </c>
      <c r="CX162" s="6">
        <v>0</v>
      </c>
      <c r="CY162" s="5">
        <v>0</v>
      </c>
      <c r="CZ162" s="8">
        <v>0</v>
      </c>
      <c r="DA162" s="6">
        <v>0</v>
      </c>
      <c r="DB162" s="5">
        <v>0</v>
      </c>
      <c r="DC162" s="8">
        <f t="shared" ref="DC162:DC173" si="553">IF(DA162=0,0,DB162/DA162*1000)</f>
        <v>0</v>
      </c>
      <c r="DD162" s="6">
        <v>0</v>
      </c>
      <c r="DE162" s="5">
        <v>0</v>
      </c>
      <c r="DF162" s="8">
        <v>0</v>
      </c>
      <c r="DG162" s="6">
        <v>0</v>
      </c>
      <c r="DH162" s="5">
        <v>0</v>
      </c>
      <c r="DI162" s="8">
        <f t="shared" ref="DI162:DI173" si="554">IF(DG162=0,0,DH162/DG162*1000)</f>
        <v>0</v>
      </c>
      <c r="DJ162" s="6">
        <v>0</v>
      </c>
      <c r="DK162" s="5">
        <v>0</v>
      </c>
      <c r="DL162" s="8">
        <v>0</v>
      </c>
      <c r="DM162" s="6">
        <v>0</v>
      </c>
      <c r="DN162" s="5">
        <v>0</v>
      </c>
      <c r="DO162" s="8">
        <v>0</v>
      </c>
      <c r="DP162" s="6">
        <v>0</v>
      </c>
      <c r="DQ162" s="5">
        <v>0</v>
      </c>
      <c r="DR162" s="8">
        <v>0</v>
      </c>
      <c r="DS162" s="6">
        <v>0</v>
      </c>
      <c r="DT162" s="5">
        <v>0</v>
      </c>
      <c r="DU162" s="8">
        <v>0</v>
      </c>
      <c r="DV162" s="6">
        <v>0</v>
      </c>
      <c r="DW162" s="5">
        <v>0</v>
      </c>
      <c r="DX162" s="8">
        <v>0</v>
      </c>
      <c r="DY162" s="6">
        <v>0</v>
      </c>
      <c r="DZ162" s="5">
        <v>0</v>
      </c>
      <c r="EA162" s="8">
        <v>0</v>
      </c>
      <c r="EB162" s="6">
        <v>0</v>
      </c>
      <c r="EC162" s="5">
        <v>0</v>
      </c>
      <c r="ED162" s="8">
        <v>0</v>
      </c>
      <c r="EE162" s="12">
        <f t="shared" ref="EE162:EE174" si="555">EB162+DY162+DV162+DP162+DM162+DD162+CX162+CO162+CI162+CC162+BZ162+BW162+BT162+BQ162+BN162+BH162+BB162+AY162+AJ162+X162+O162+L162+I162+F162+C162+AA162+BK162+AD162+U162+DJ162</f>
        <v>98.279000000000011</v>
      </c>
      <c r="EF162" s="8">
        <f t="shared" ref="EF162:EF174" si="556">EC162+DZ162+DW162+DQ162+DN162+DE162+CY162+CP162+CJ162+CD162+CA162+BX162+BU162+BR162+BO162+BI162+BC162+AZ162+AK162+Y162+P162+M162+J162+G162+D162+AB162+BL162+AE162+V162+DK162</f>
        <v>1716.35</v>
      </c>
    </row>
    <row r="163" spans="1:136" ht="15" customHeight="1" x14ac:dyDescent="0.3">
      <c r="A163" s="41">
        <v>2016</v>
      </c>
      <c r="B163" s="42" t="s">
        <v>3</v>
      </c>
      <c r="C163" s="6">
        <v>0</v>
      </c>
      <c r="D163" s="5">
        <v>0</v>
      </c>
      <c r="E163" s="8">
        <v>0</v>
      </c>
      <c r="F163" s="6">
        <v>0</v>
      </c>
      <c r="G163" s="5">
        <v>0</v>
      </c>
      <c r="H163" s="8">
        <v>0</v>
      </c>
      <c r="I163" s="6">
        <v>0</v>
      </c>
      <c r="J163" s="5">
        <v>0</v>
      </c>
      <c r="K163" s="8">
        <v>0</v>
      </c>
      <c r="L163" s="6">
        <v>0</v>
      </c>
      <c r="M163" s="5">
        <v>0</v>
      </c>
      <c r="N163" s="8">
        <v>0</v>
      </c>
      <c r="O163" s="6">
        <v>45.543999999999997</v>
      </c>
      <c r="P163" s="5">
        <v>917.16</v>
      </c>
      <c r="Q163" s="8">
        <f t="shared" si="548"/>
        <v>20137.888635165993</v>
      </c>
      <c r="R163" s="6">
        <v>0</v>
      </c>
      <c r="S163" s="5">
        <v>0</v>
      </c>
      <c r="T163" s="8">
        <v>0</v>
      </c>
      <c r="U163" s="6">
        <v>0</v>
      </c>
      <c r="V163" s="5">
        <v>0</v>
      </c>
      <c r="W163" s="8">
        <v>0</v>
      </c>
      <c r="X163" s="6">
        <v>0</v>
      </c>
      <c r="Y163" s="5">
        <v>0</v>
      </c>
      <c r="Z163" s="8">
        <v>0</v>
      </c>
      <c r="AA163" s="6">
        <v>30.963000000000001</v>
      </c>
      <c r="AB163" s="5">
        <v>417.97</v>
      </c>
      <c r="AC163" s="8">
        <f t="shared" si="549"/>
        <v>13499.014953331396</v>
      </c>
      <c r="AD163" s="6">
        <v>0</v>
      </c>
      <c r="AE163" s="5">
        <v>0</v>
      </c>
      <c r="AF163" s="8">
        <v>0</v>
      </c>
      <c r="AG163" s="6">
        <v>0</v>
      </c>
      <c r="AH163" s="5">
        <v>0</v>
      </c>
      <c r="AI163" s="8">
        <v>0</v>
      </c>
      <c r="AJ163" s="6">
        <v>0</v>
      </c>
      <c r="AK163" s="5">
        <v>0</v>
      </c>
      <c r="AL163" s="8">
        <v>0</v>
      </c>
      <c r="AM163" s="6">
        <v>0</v>
      </c>
      <c r="AN163" s="5">
        <v>0</v>
      </c>
      <c r="AO163" s="8">
        <f t="shared" si="550"/>
        <v>0</v>
      </c>
      <c r="AP163" s="6"/>
      <c r="AQ163" s="5"/>
      <c r="AR163" s="8"/>
      <c r="AS163" s="6">
        <v>0</v>
      </c>
      <c r="AT163" s="5">
        <v>0</v>
      </c>
      <c r="AU163" s="8">
        <v>0</v>
      </c>
      <c r="AV163" s="6">
        <v>0</v>
      </c>
      <c r="AW163" s="5">
        <v>0</v>
      </c>
      <c r="AX163" s="8">
        <v>0</v>
      </c>
      <c r="AY163" s="6">
        <v>0</v>
      </c>
      <c r="AZ163" s="5">
        <v>0</v>
      </c>
      <c r="BA163" s="8">
        <v>0</v>
      </c>
      <c r="BB163" s="6">
        <v>0</v>
      </c>
      <c r="BC163" s="5">
        <v>0</v>
      </c>
      <c r="BD163" s="8">
        <v>0</v>
      </c>
      <c r="BE163" s="6">
        <v>0</v>
      </c>
      <c r="BF163" s="5">
        <v>0</v>
      </c>
      <c r="BG163" s="8">
        <v>0</v>
      </c>
      <c r="BH163" s="6">
        <v>0</v>
      </c>
      <c r="BI163" s="5">
        <v>0</v>
      </c>
      <c r="BJ163" s="8">
        <v>0</v>
      </c>
      <c r="BK163" s="6">
        <v>0.02</v>
      </c>
      <c r="BL163" s="5">
        <v>1.59</v>
      </c>
      <c r="BM163" s="8">
        <f t="shared" ref="BM163:BM172" si="557">BL163/BK163*1000</f>
        <v>79500</v>
      </c>
      <c r="BN163" s="6">
        <v>0.09</v>
      </c>
      <c r="BO163" s="5">
        <v>0.8</v>
      </c>
      <c r="BP163" s="8">
        <f t="shared" ref="BP163:BP170" si="558">BO163/BN163*1000</f>
        <v>8888.8888888888887</v>
      </c>
      <c r="BQ163" s="6">
        <v>0</v>
      </c>
      <c r="BR163" s="5">
        <v>0</v>
      </c>
      <c r="BS163" s="8">
        <v>0</v>
      </c>
      <c r="BT163" s="6">
        <v>0</v>
      </c>
      <c r="BU163" s="5">
        <v>0</v>
      </c>
      <c r="BV163" s="8">
        <v>0</v>
      </c>
      <c r="BW163" s="6">
        <v>0</v>
      </c>
      <c r="BX163" s="5">
        <v>0</v>
      </c>
      <c r="BY163" s="8">
        <v>0</v>
      </c>
      <c r="BZ163" s="6">
        <v>54.981000000000002</v>
      </c>
      <c r="CA163" s="5">
        <v>967.8</v>
      </c>
      <c r="CB163" s="8">
        <f t="shared" si="551"/>
        <v>17602.444480820646</v>
      </c>
      <c r="CC163" s="6">
        <v>0</v>
      </c>
      <c r="CD163" s="5">
        <v>0</v>
      </c>
      <c r="CE163" s="8">
        <v>0</v>
      </c>
      <c r="CF163" s="6">
        <v>0</v>
      </c>
      <c r="CG163" s="5">
        <v>0</v>
      </c>
      <c r="CH163" s="8">
        <v>0</v>
      </c>
      <c r="CI163" s="6">
        <v>0</v>
      </c>
      <c r="CJ163" s="5">
        <v>0</v>
      </c>
      <c r="CK163" s="8">
        <v>0</v>
      </c>
      <c r="CL163" s="6">
        <v>0</v>
      </c>
      <c r="CM163" s="5">
        <v>0</v>
      </c>
      <c r="CN163" s="8">
        <f t="shared" si="552"/>
        <v>0</v>
      </c>
      <c r="CO163" s="6">
        <v>0</v>
      </c>
      <c r="CP163" s="5">
        <v>0</v>
      </c>
      <c r="CQ163" s="8">
        <v>0</v>
      </c>
      <c r="CR163" s="6">
        <v>0</v>
      </c>
      <c r="CS163" s="5">
        <v>0</v>
      </c>
      <c r="CT163" s="8">
        <v>0</v>
      </c>
      <c r="CU163" s="6">
        <v>0</v>
      </c>
      <c r="CV163" s="5">
        <v>0</v>
      </c>
      <c r="CW163" s="8">
        <v>0</v>
      </c>
      <c r="CX163" s="6">
        <v>0</v>
      </c>
      <c r="CY163" s="5">
        <v>0</v>
      </c>
      <c r="CZ163" s="8">
        <v>0</v>
      </c>
      <c r="DA163" s="6">
        <v>0</v>
      </c>
      <c r="DB163" s="5">
        <v>0</v>
      </c>
      <c r="DC163" s="8">
        <f t="shared" si="553"/>
        <v>0</v>
      </c>
      <c r="DD163" s="6">
        <v>0</v>
      </c>
      <c r="DE163" s="5">
        <v>0</v>
      </c>
      <c r="DF163" s="8">
        <v>0</v>
      </c>
      <c r="DG163" s="6">
        <v>0</v>
      </c>
      <c r="DH163" s="5">
        <v>0</v>
      </c>
      <c r="DI163" s="8">
        <f t="shared" si="554"/>
        <v>0</v>
      </c>
      <c r="DJ163" s="6">
        <v>0</v>
      </c>
      <c r="DK163" s="5">
        <v>0</v>
      </c>
      <c r="DL163" s="8">
        <v>0</v>
      </c>
      <c r="DM163" s="6">
        <v>0</v>
      </c>
      <c r="DN163" s="5">
        <v>0</v>
      </c>
      <c r="DO163" s="8">
        <v>0</v>
      </c>
      <c r="DP163" s="6">
        <v>0</v>
      </c>
      <c r="DQ163" s="5">
        <v>0</v>
      </c>
      <c r="DR163" s="8">
        <v>0</v>
      </c>
      <c r="DS163" s="6">
        <v>0</v>
      </c>
      <c r="DT163" s="5">
        <v>0</v>
      </c>
      <c r="DU163" s="8">
        <v>0</v>
      </c>
      <c r="DV163" s="6">
        <v>0</v>
      </c>
      <c r="DW163" s="5">
        <v>0</v>
      </c>
      <c r="DX163" s="8">
        <v>0</v>
      </c>
      <c r="DY163" s="6">
        <v>4.5519999999999996</v>
      </c>
      <c r="DZ163" s="5">
        <v>97.04</v>
      </c>
      <c r="EA163" s="8">
        <f t="shared" ref="EA163:EA167" si="559">DZ163/DY163*1000</f>
        <v>21318.101933216174</v>
      </c>
      <c r="EB163" s="6">
        <v>0</v>
      </c>
      <c r="EC163" s="5">
        <v>0</v>
      </c>
      <c r="ED163" s="8">
        <v>0</v>
      </c>
      <c r="EE163" s="12">
        <f t="shared" si="555"/>
        <v>136.15</v>
      </c>
      <c r="EF163" s="8">
        <f t="shared" si="556"/>
        <v>2402.3599999999997</v>
      </c>
    </row>
    <row r="164" spans="1:136" ht="15" customHeight="1" x14ac:dyDescent="0.3">
      <c r="A164" s="41">
        <v>2016</v>
      </c>
      <c r="B164" s="42" t="s">
        <v>4</v>
      </c>
      <c r="C164" s="6">
        <v>0</v>
      </c>
      <c r="D164" s="5">
        <v>0</v>
      </c>
      <c r="E164" s="8">
        <v>0</v>
      </c>
      <c r="F164" s="6">
        <v>0</v>
      </c>
      <c r="G164" s="5">
        <v>0</v>
      </c>
      <c r="H164" s="8">
        <v>0</v>
      </c>
      <c r="I164" s="6">
        <v>0</v>
      </c>
      <c r="J164" s="5">
        <v>0</v>
      </c>
      <c r="K164" s="8">
        <v>0</v>
      </c>
      <c r="L164" s="6">
        <v>0</v>
      </c>
      <c r="M164" s="5">
        <v>0</v>
      </c>
      <c r="N164" s="8">
        <v>0</v>
      </c>
      <c r="O164" s="6">
        <v>80.171000000000006</v>
      </c>
      <c r="P164" s="5">
        <v>1483.83</v>
      </c>
      <c r="Q164" s="8">
        <f t="shared" si="548"/>
        <v>18508.313479936631</v>
      </c>
      <c r="R164" s="6">
        <v>0</v>
      </c>
      <c r="S164" s="5">
        <v>0</v>
      </c>
      <c r="T164" s="8">
        <v>0</v>
      </c>
      <c r="U164" s="6">
        <v>0</v>
      </c>
      <c r="V164" s="5">
        <v>0</v>
      </c>
      <c r="W164" s="8">
        <v>0</v>
      </c>
      <c r="X164" s="6">
        <v>0</v>
      </c>
      <c r="Y164" s="5">
        <v>0</v>
      </c>
      <c r="Z164" s="8">
        <v>0</v>
      </c>
      <c r="AA164" s="6">
        <v>3.82</v>
      </c>
      <c r="AB164" s="5">
        <v>66.75</v>
      </c>
      <c r="AC164" s="8">
        <f t="shared" si="549"/>
        <v>17473.821989528798</v>
      </c>
      <c r="AD164" s="6">
        <v>0</v>
      </c>
      <c r="AE164" s="5">
        <v>0</v>
      </c>
      <c r="AF164" s="8">
        <v>0</v>
      </c>
      <c r="AG164" s="6">
        <v>0</v>
      </c>
      <c r="AH164" s="5">
        <v>0</v>
      </c>
      <c r="AI164" s="8">
        <v>0</v>
      </c>
      <c r="AJ164" s="6">
        <v>0</v>
      </c>
      <c r="AK164" s="5">
        <v>0</v>
      </c>
      <c r="AL164" s="8">
        <v>0</v>
      </c>
      <c r="AM164" s="6">
        <v>0</v>
      </c>
      <c r="AN164" s="5">
        <v>0</v>
      </c>
      <c r="AO164" s="8">
        <f t="shared" si="550"/>
        <v>0</v>
      </c>
      <c r="AP164" s="6"/>
      <c r="AQ164" s="5"/>
      <c r="AR164" s="8"/>
      <c r="AS164" s="6">
        <v>0</v>
      </c>
      <c r="AT164" s="5">
        <v>0</v>
      </c>
      <c r="AU164" s="8">
        <v>0</v>
      </c>
      <c r="AV164" s="6">
        <v>0</v>
      </c>
      <c r="AW164" s="5">
        <v>0</v>
      </c>
      <c r="AX164" s="8">
        <v>0</v>
      </c>
      <c r="AY164" s="6">
        <v>0</v>
      </c>
      <c r="AZ164" s="5">
        <v>0</v>
      </c>
      <c r="BA164" s="8">
        <v>0</v>
      </c>
      <c r="BB164" s="6">
        <v>0</v>
      </c>
      <c r="BC164" s="5">
        <v>0</v>
      </c>
      <c r="BD164" s="8">
        <v>0</v>
      </c>
      <c r="BE164" s="6">
        <v>0</v>
      </c>
      <c r="BF164" s="5">
        <v>0</v>
      </c>
      <c r="BG164" s="8">
        <v>0</v>
      </c>
      <c r="BH164" s="6">
        <v>0</v>
      </c>
      <c r="BI164" s="5">
        <v>0</v>
      </c>
      <c r="BJ164" s="8">
        <v>0</v>
      </c>
      <c r="BK164" s="6">
        <v>0</v>
      </c>
      <c r="BL164" s="5">
        <v>0</v>
      </c>
      <c r="BM164" s="8">
        <v>0</v>
      </c>
      <c r="BN164" s="6">
        <v>0</v>
      </c>
      <c r="BO164" s="5">
        <v>0</v>
      </c>
      <c r="BP164" s="8">
        <v>0</v>
      </c>
      <c r="BQ164" s="6">
        <v>0</v>
      </c>
      <c r="BR164" s="5">
        <v>0</v>
      </c>
      <c r="BS164" s="8">
        <v>0</v>
      </c>
      <c r="BT164" s="6">
        <v>0</v>
      </c>
      <c r="BU164" s="5">
        <v>0</v>
      </c>
      <c r="BV164" s="8">
        <v>0</v>
      </c>
      <c r="BW164" s="6">
        <v>0.15</v>
      </c>
      <c r="BX164" s="5">
        <v>5.94</v>
      </c>
      <c r="BY164" s="8">
        <f t="shared" ref="BY164:BY172" si="560">BX164/BW164*1000</f>
        <v>39600</v>
      </c>
      <c r="BZ164" s="6">
        <v>44.317999999999998</v>
      </c>
      <c r="CA164" s="5">
        <v>765.76</v>
      </c>
      <c r="CB164" s="8">
        <f t="shared" si="551"/>
        <v>17278.758066699764</v>
      </c>
      <c r="CC164" s="6">
        <v>0</v>
      </c>
      <c r="CD164" s="5">
        <v>0</v>
      </c>
      <c r="CE164" s="8">
        <v>0</v>
      </c>
      <c r="CF164" s="6">
        <v>0</v>
      </c>
      <c r="CG164" s="5">
        <v>0</v>
      </c>
      <c r="CH164" s="8">
        <v>0</v>
      </c>
      <c r="CI164" s="6">
        <v>0</v>
      </c>
      <c r="CJ164" s="5">
        <v>0</v>
      </c>
      <c r="CK164" s="8">
        <v>0</v>
      </c>
      <c r="CL164" s="6">
        <v>0</v>
      </c>
      <c r="CM164" s="5">
        <v>0</v>
      </c>
      <c r="CN164" s="8">
        <f t="shared" si="552"/>
        <v>0</v>
      </c>
      <c r="CO164" s="6">
        <v>0</v>
      </c>
      <c r="CP164" s="5">
        <v>0</v>
      </c>
      <c r="CQ164" s="8">
        <v>0</v>
      </c>
      <c r="CR164" s="6">
        <v>0</v>
      </c>
      <c r="CS164" s="5">
        <v>0</v>
      </c>
      <c r="CT164" s="8">
        <v>0</v>
      </c>
      <c r="CU164" s="6">
        <v>0</v>
      </c>
      <c r="CV164" s="5">
        <v>0</v>
      </c>
      <c r="CW164" s="8">
        <v>0</v>
      </c>
      <c r="CX164" s="6">
        <v>0</v>
      </c>
      <c r="CY164" s="5">
        <v>0</v>
      </c>
      <c r="CZ164" s="8">
        <v>0</v>
      </c>
      <c r="DA164" s="6">
        <v>0</v>
      </c>
      <c r="DB164" s="5">
        <v>0</v>
      </c>
      <c r="DC164" s="8">
        <f t="shared" si="553"/>
        <v>0</v>
      </c>
      <c r="DD164" s="6">
        <v>0</v>
      </c>
      <c r="DE164" s="5">
        <v>0</v>
      </c>
      <c r="DF164" s="8">
        <v>0</v>
      </c>
      <c r="DG164" s="6">
        <v>0</v>
      </c>
      <c r="DH164" s="5">
        <v>0</v>
      </c>
      <c r="DI164" s="8">
        <f t="shared" si="554"/>
        <v>0</v>
      </c>
      <c r="DJ164" s="6">
        <v>0</v>
      </c>
      <c r="DK164" s="5">
        <v>0</v>
      </c>
      <c r="DL164" s="8">
        <v>0</v>
      </c>
      <c r="DM164" s="6">
        <v>0</v>
      </c>
      <c r="DN164" s="5">
        <v>0</v>
      </c>
      <c r="DO164" s="8">
        <v>0</v>
      </c>
      <c r="DP164" s="6">
        <v>0</v>
      </c>
      <c r="DQ164" s="5">
        <v>0</v>
      </c>
      <c r="DR164" s="8">
        <v>0</v>
      </c>
      <c r="DS164" s="6">
        <v>0</v>
      </c>
      <c r="DT164" s="5">
        <v>0</v>
      </c>
      <c r="DU164" s="8">
        <v>0</v>
      </c>
      <c r="DV164" s="6">
        <v>0</v>
      </c>
      <c r="DW164" s="5">
        <v>0</v>
      </c>
      <c r="DX164" s="8">
        <v>0</v>
      </c>
      <c r="DY164" s="6">
        <v>0</v>
      </c>
      <c r="DZ164" s="5">
        <v>0</v>
      </c>
      <c r="EA164" s="8">
        <v>0</v>
      </c>
      <c r="EB164" s="6">
        <v>2.65</v>
      </c>
      <c r="EC164" s="5">
        <v>25.88</v>
      </c>
      <c r="ED164" s="8">
        <f t="shared" ref="ED164" si="561">EC164/EB164*1000</f>
        <v>9766.0377358490568</v>
      </c>
      <c r="EE164" s="12">
        <f t="shared" si="555"/>
        <v>131.10900000000001</v>
      </c>
      <c r="EF164" s="8">
        <f t="shared" si="556"/>
        <v>2348.16</v>
      </c>
    </row>
    <row r="165" spans="1:136" ht="15" customHeight="1" x14ac:dyDescent="0.3">
      <c r="A165" s="41">
        <v>2016</v>
      </c>
      <c r="B165" s="42" t="s">
        <v>5</v>
      </c>
      <c r="C165" s="6">
        <v>0</v>
      </c>
      <c r="D165" s="5">
        <v>0</v>
      </c>
      <c r="E165" s="8">
        <v>0</v>
      </c>
      <c r="F165" s="6">
        <v>0</v>
      </c>
      <c r="G165" s="5">
        <v>0</v>
      </c>
      <c r="H165" s="8">
        <v>0</v>
      </c>
      <c r="I165" s="6">
        <v>130</v>
      </c>
      <c r="J165" s="5">
        <v>1997.98</v>
      </c>
      <c r="K165" s="8">
        <f t="shared" ref="K165" si="562">J165/I165*1000</f>
        <v>15369.076923076924</v>
      </c>
      <c r="L165" s="6">
        <v>0</v>
      </c>
      <c r="M165" s="5">
        <v>0</v>
      </c>
      <c r="N165" s="8">
        <v>0</v>
      </c>
      <c r="O165" s="6">
        <v>42.360999999999997</v>
      </c>
      <c r="P165" s="5">
        <v>831.69</v>
      </c>
      <c r="Q165" s="8">
        <f t="shared" si="548"/>
        <v>19633.389202332335</v>
      </c>
      <c r="R165" s="6">
        <v>0</v>
      </c>
      <c r="S165" s="5">
        <v>0</v>
      </c>
      <c r="T165" s="8">
        <v>0</v>
      </c>
      <c r="U165" s="6">
        <v>0</v>
      </c>
      <c r="V165" s="5">
        <v>0</v>
      </c>
      <c r="W165" s="8">
        <v>0</v>
      </c>
      <c r="X165" s="6">
        <v>0</v>
      </c>
      <c r="Y165" s="5">
        <v>0</v>
      </c>
      <c r="Z165" s="8">
        <v>0</v>
      </c>
      <c r="AA165" s="6">
        <v>3.895</v>
      </c>
      <c r="AB165" s="5">
        <v>64.680000000000007</v>
      </c>
      <c r="AC165" s="8">
        <f t="shared" si="549"/>
        <v>16605.905006418485</v>
      </c>
      <c r="AD165" s="6">
        <v>0</v>
      </c>
      <c r="AE165" s="5">
        <v>0</v>
      </c>
      <c r="AF165" s="8">
        <v>0</v>
      </c>
      <c r="AG165" s="6">
        <v>0</v>
      </c>
      <c r="AH165" s="5">
        <v>0</v>
      </c>
      <c r="AI165" s="8">
        <v>0</v>
      </c>
      <c r="AJ165" s="6">
        <v>0</v>
      </c>
      <c r="AK165" s="5">
        <v>0</v>
      </c>
      <c r="AL165" s="8">
        <v>0</v>
      </c>
      <c r="AM165" s="6">
        <v>0</v>
      </c>
      <c r="AN165" s="5">
        <v>0</v>
      </c>
      <c r="AO165" s="8">
        <f t="shared" si="550"/>
        <v>0</v>
      </c>
      <c r="AP165" s="6"/>
      <c r="AQ165" s="5"/>
      <c r="AR165" s="8"/>
      <c r="AS165" s="6">
        <v>0</v>
      </c>
      <c r="AT165" s="5">
        <v>0</v>
      </c>
      <c r="AU165" s="8">
        <v>0</v>
      </c>
      <c r="AV165" s="6">
        <v>0</v>
      </c>
      <c r="AW165" s="5">
        <v>0</v>
      </c>
      <c r="AX165" s="8">
        <v>0</v>
      </c>
      <c r="AY165" s="6">
        <v>0</v>
      </c>
      <c r="AZ165" s="5">
        <v>0</v>
      </c>
      <c r="BA165" s="8">
        <v>0</v>
      </c>
      <c r="BB165" s="6">
        <v>0</v>
      </c>
      <c r="BC165" s="5">
        <v>0</v>
      </c>
      <c r="BD165" s="8">
        <v>0</v>
      </c>
      <c r="BE165" s="6">
        <v>0</v>
      </c>
      <c r="BF165" s="5">
        <v>0</v>
      </c>
      <c r="BG165" s="8">
        <v>0</v>
      </c>
      <c r="BH165" s="6">
        <v>0</v>
      </c>
      <c r="BI165" s="5">
        <v>0</v>
      </c>
      <c r="BJ165" s="8">
        <v>0</v>
      </c>
      <c r="BK165" s="6">
        <v>0</v>
      </c>
      <c r="BL165" s="5">
        <v>0</v>
      </c>
      <c r="BM165" s="8">
        <v>0</v>
      </c>
      <c r="BN165" s="6">
        <v>0</v>
      </c>
      <c r="BO165" s="5">
        <v>0</v>
      </c>
      <c r="BP165" s="8">
        <v>0</v>
      </c>
      <c r="BQ165" s="6">
        <v>0</v>
      </c>
      <c r="BR165" s="5">
        <v>0</v>
      </c>
      <c r="BS165" s="8">
        <v>0</v>
      </c>
      <c r="BT165" s="6">
        <v>0</v>
      </c>
      <c r="BU165" s="5">
        <v>0</v>
      </c>
      <c r="BV165" s="8">
        <v>0</v>
      </c>
      <c r="BW165" s="6">
        <v>0</v>
      </c>
      <c r="BX165" s="5">
        <v>0</v>
      </c>
      <c r="BY165" s="8">
        <v>0</v>
      </c>
      <c r="BZ165" s="6">
        <v>5.3550000000000004</v>
      </c>
      <c r="CA165" s="5">
        <v>99.45</v>
      </c>
      <c r="CB165" s="8">
        <f t="shared" si="551"/>
        <v>18571.428571428569</v>
      </c>
      <c r="CC165" s="6">
        <v>0</v>
      </c>
      <c r="CD165" s="5">
        <v>0</v>
      </c>
      <c r="CE165" s="8">
        <v>0</v>
      </c>
      <c r="CF165" s="6">
        <v>0</v>
      </c>
      <c r="CG165" s="5">
        <v>0</v>
      </c>
      <c r="CH165" s="8">
        <v>0</v>
      </c>
      <c r="CI165" s="6">
        <v>0</v>
      </c>
      <c r="CJ165" s="5">
        <v>0</v>
      </c>
      <c r="CK165" s="8">
        <v>0</v>
      </c>
      <c r="CL165" s="6">
        <v>0</v>
      </c>
      <c r="CM165" s="5">
        <v>0</v>
      </c>
      <c r="CN165" s="8">
        <f t="shared" si="552"/>
        <v>0</v>
      </c>
      <c r="CO165" s="6">
        <v>0</v>
      </c>
      <c r="CP165" s="5">
        <v>0</v>
      </c>
      <c r="CQ165" s="8">
        <v>0</v>
      </c>
      <c r="CR165" s="6">
        <v>0</v>
      </c>
      <c r="CS165" s="5">
        <v>0</v>
      </c>
      <c r="CT165" s="8">
        <v>0</v>
      </c>
      <c r="CU165" s="6">
        <v>0</v>
      </c>
      <c r="CV165" s="5">
        <v>0</v>
      </c>
      <c r="CW165" s="8">
        <v>0</v>
      </c>
      <c r="CX165" s="6">
        <v>0</v>
      </c>
      <c r="CY165" s="5">
        <v>0</v>
      </c>
      <c r="CZ165" s="8">
        <v>0</v>
      </c>
      <c r="DA165" s="6">
        <v>0</v>
      </c>
      <c r="DB165" s="5">
        <v>0</v>
      </c>
      <c r="DC165" s="8">
        <f t="shared" si="553"/>
        <v>0</v>
      </c>
      <c r="DD165" s="6">
        <v>0</v>
      </c>
      <c r="DE165" s="5">
        <v>0</v>
      </c>
      <c r="DF165" s="8">
        <v>0</v>
      </c>
      <c r="DG165" s="6">
        <v>0</v>
      </c>
      <c r="DH165" s="5">
        <v>0</v>
      </c>
      <c r="DI165" s="8">
        <f t="shared" si="554"/>
        <v>0</v>
      </c>
      <c r="DJ165" s="6">
        <v>0</v>
      </c>
      <c r="DK165" s="5">
        <v>0</v>
      </c>
      <c r="DL165" s="8">
        <v>0</v>
      </c>
      <c r="DM165" s="6">
        <v>0</v>
      </c>
      <c r="DN165" s="5">
        <v>0</v>
      </c>
      <c r="DO165" s="8">
        <v>0</v>
      </c>
      <c r="DP165" s="6">
        <v>0</v>
      </c>
      <c r="DQ165" s="5">
        <v>0</v>
      </c>
      <c r="DR165" s="8">
        <v>0</v>
      </c>
      <c r="DS165" s="6">
        <v>0</v>
      </c>
      <c r="DT165" s="5">
        <v>0</v>
      </c>
      <c r="DU165" s="8">
        <v>0</v>
      </c>
      <c r="DV165" s="6">
        <v>0</v>
      </c>
      <c r="DW165" s="5">
        <v>0</v>
      </c>
      <c r="DX165" s="8">
        <v>0</v>
      </c>
      <c r="DY165" s="6">
        <v>0</v>
      </c>
      <c r="DZ165" s="5">
        <v>0</v>
      </c>
      <c r="EA165" s="8">
        <v>0</v>
      </c>
      <c r="EB165" s="6">
        <v>0</v>
      </c>
      <c r="EC165" s="5">
        <v>0</v>
      </c>
      <c r="ED165" s="8">
        <v>0</v>
      </c>
      <c r="EE165" s="12">
        <f t="shared" si="555"/>
        <v>181.61100000000002</v>
      </c>
      <c r="EF165" s="8">
        <f t="shared" si="556"/>
        <v>2993.7999999999997</v>
      </c>
    </row>
    <row r="166" spans="1:136" ht="15" customHeight="1" x14ac:dyDescent="0.3">
      <c r="A166" s="41">
        <v>2016</v>
      </c>
      <c r="B166" s="42" t="s">
        <v>6</v>
      </c>
      <c r="C166" s="6">
        <v>0</v>
      </c>
      <c r="D166" s="5">
        <v>0</v>
      </c>
      <c r="E166" s="8">
        <v>0</v>
      </c>
      <c r="F166" s="6">
        <v>0</v>
      </c>
      <c r="G166" s="5">
        <v>0</v>
      </c>
      <c r="H166" s="8">
        <v>0</v>
      </c>
      <c r="I166" s="6">
        <v>0</v>
      </c>
      <c r="J166" s="5">
        <v>0</v>
      </c>
      <c r="K166" s="8">
        <v>0</v>
      </c>
      <c r="L166" s="6">
        <v>0</v>
      </c>
      <c r="M166" s="5">
        <v>0</v>
      </c>
      <c r="N166" s="8">
        <v>0</v>
      </c>
      <c r="O166" s="6">
        <v>69.150000000000006</v>
      </c>
      <c r="P166" s="5">
        <v>1364.84</v>
      </c>
      <c r="Q166" s="8">
        <f t="shared" si="548"/>
        <v>19737.382501807664</v>
      </c>
      <c r="R166" s="6">
        <v>0</v>
      </c>
      <c r="S166" s="5">
        <v>0</v>
      </c>
      <c r="T166" s="8">
        <v>0</v>
      </c>
      <c r="U166" s="6">
        <v>0</v>
      </c>
      <c r="V166" s="5">
        <v>0</v>
      </c>
      <c r="W166" s="8">
        <v>0</v>
      </c>
      <c r="X166" s="6">
        <v>0</v>
      </c>
      <c r="Y166" s="5">
        <v>0</v>
      </c>
      <c r="Z166" s="8">
        <v>0</v>
      </c>
      <c r="AA166" s="6">
        <v>2.5489999999999999</v>
      </c>
      <c r="AB166" s="5">
        <v>42.13</v>
      </c>
      <c r="AC166" s="8">
        <f t="shared" si="549"/>
        <v>16528.050215770894</v>
      </c>
      <c r="AD166" s="6">
        <v>0</v>
      </c>
      <c r="AE166" s="5">
        <v>0</v>
      </c>
      <c r="AF166" s="8">
        <v>0</v>
      </c>
      <c r="AG166" s="6">
        <v>0</v>
      </c>
      <c r="AH166" s="5">
        <v>0</v>
      </c>
      <c r="AI166" s="8">
        <v>0</v>
      </c>
      <c r="AJ166" s="6">
        <v>0</v>
      </c>
      <c r="AK166" s="5">
        <v>0</v>
      </c>
      <c r="AL166" s="8">
        <v>0</v>
      </c>
      <c r="AM166" s="6">
        <v>0</v>
      </c>
      <c r="AN166" s="5">
        <v>0</v>
      </c>
      <c r="AO166" s="8">
        <f t="shared" si="550"/>
        <v>0</v>
      </c>
      <c r="AP166" s="6"/>
      <c r="AQ166" s="5"/>
      <c r="AR166" s="8"/>
      <c r="AS166" s="6">
        <v>0</v>
      </c>
      <c r="AT166" s="5">
        <v>0</v>
      </c>
      <c r="AU166" s="8">
        <v>0</v>
      </c>
      <c r="AV166" s="6">
        <v>0</v>
      </c>
      <c r="AW166" s="5">
        <v>0</v>
      </c>
      <c r="AX166" s="8">
        <v>0</v>
      </c>
      <c r="AY166" s="6">
        <v>0</v>
      </c>
      <c r="AZ166" s="5">
        <v>0</v>
      </c>
      <c r="BA166" s="8">
        <v>0</v>
      </c>
      <c r="BB166" s="6">
        <v>0</v>
      </c>
      <c r="BC166" s="5">
        <v>0</v>
      </c>
      <c r="BD166" s="8">
        <v>0</v>
      </c>
      <c r="BE166" s="6">
        <v>0</v>
      </c>
      <c r="BF166" s="5">
        <v>0</v>
      </c>
      <c r="BG166" s="8">
        <v>0</v>
      </c>
      <c r="BH166" s="6">
        <v>0</v>
      </c>
      <c r="BI166" s="5">
        <v>0</v>
      </c>
      <c r="BJ166" s="8">
        <v>0</v>
      </c>
      <c r="BK166" s="6">
        <v>0</v>
      </c>
      <c r="BL166" s="5">
        <v>0</v>
      </c>
      <c r="BM166" s="8">
        <v>0</v>
      </c>
      <c r="BN166" s="6">
        <v>87.52</v>
      </c>
      <c r="BO166" s="5">
        <v>1178.05</v>
      </c>
      <c r="BP166" s="8">
        <f t="shared" si="558"/>
        <v>13460.351919561243</v>
      </c>
      <c r="BQ166" s="6">
        <v>0</v>
      </c>
      <c r="BR166" s="5">
        <v>0</v>
      </c>
      <c r="BS166" s="8">
        <v>0</v>
      </c>
      <c r="BT166" s="6">
        <v>0</v>
      </c>
      <c r="BU166" s="5">
        <v>0</v>
      </c>
      <c r="BV166" s="8">
        <v>0</v>
      </c>
      <c r="BW166" s="6">
        <v>0</v>
      </c>
      <c r="BX166" s="5">
        <v>0</v>
      </c>
      <c r="BY166" s="8">
        <v>0</v>
      </c>
      <c r="BZ166" s="6">
        <v>34.018999999999998</v>
      </c>
      <c r="CA166" s="5">
        <v>413.56</v>
      </c>
      <c r="CB166" s="8">
        <f t="shared" si="551"/>
        <v>12156.735941679652</v>
      </c>
      <c r="CC166" s="6">
        <v>0</v>
      </c>
      <c r="CD166" s="5">
        <v>0</v>
      </c>
      <c r="CE166" s="8">
        <v>0</v>
      </c>
      <c r="CF166" s="6">
        <v>0</v>
      </c>
      <c r="CG166" s="5">
        <v>0</v>
      </c>
      <c r="CH166" s="8">
        <v>0</v>
      </c>
      <c r="CI166" s="6">
        <v>0</v>
      </c>
      <c r="CJ166" s="5">
        <v>0</v>
      </c>
      <c r="CK166" s="8">
        <v>0</v>
      </c>
      <c r="CL166" s="6">
        <v>0</v>
      </c>
      <c r="CM166" s="5">
        <v>0</v>
      </c>
      <c r="CN166" s="8">
        <f t="shared" si="552"/>
        <v>0</v>
      </c>
      <c r="CO166" s="6">
        <v>0</v>
      </c>
      <c r="CP166" s="5">
        <v>0</v>
      </c>
      <c r="CQ166" s="8">
        <v>0</v>
      </c>
      <c r="CR166" s="6">
        <v>0</v>
      </c>
      <c r="CS166" s="5">
        <v>0</v>
      </c>
      <c r="CT166" s="8">
        <v>0</v>
      </c>
      <c r="CU166" s="6">
        <v>0</v>
      </c>
      <c r="CV166" s="5">
        <v>0</v>
      </c>
      <c r="CW166" s="8">
        <v>0</v>
      </c>
      <c r="CX166" s="6">
        <v>0</v>
      </c>
      <c r="CY166" s="5">
        <v>0</v>
      </c>
      <c r="CZ166" s="8">
        <v>0</v>
      </c>
      <c r="DA166" s="6">
        <v>0</v>
      </c>
      <c r="DB166" s="5">
        <v>0</v>
      </c>
      <c r="DC166" s="8">
        <f t="shared" si="553"/>
        <v>0</v>
      </c>
      <c r="DD166" s="6">
        <v>0</v>
      </c>
      <c r="DE166" s="5">
        <v>0</v>
      </c>
      <c r="DF166" s="8">
        <v>0</v>
      </c>
      <c r="DG166" s="6">
        <v>0</v>
      </c>
      <c r="DH166" s="5">
        <v>0</v>
      </c>
      <c r="DI166" s="8">
        <f t="shared" si="554"/>
        <v>0</v>
      </c>
      <c r="DJ166" s="6">
        <v>0</v>
      </c>
      <c r="DK166" s="5">
        <v>0</v>
      </c>
      <c r="DL166" s="8">
        <v>0</v>
      </c>
      <c r="DM166" s="6">
        <v>0</v>
      </c>
      <c r="DN166" s="5">
        <v>0</v>
      </c>
      <c r="DO166" s="8">
        <v>0</v>
      </c>
      <c r="DP166" s="6">
        <v>0</v>
      </c>
      <c r="DQ166" s="5">
        <v>0</v>
      </c>
      <c r="DR166" s="8">
        <v>0</v>
      </c>
      <c r="DS166" s="6">
        <v>0</v>
      </c>
      <c r="DT166" s="5">
        <v>0</v>
      </c>
      <c r="DU166" s="8">
        <v>0</v>
      </c>
      <c r="DV166" s="6">
        <v>0</v>
      </c>
      <c r="DW166" s="5">
        <v>0</v>
      </c>
      <c r="DX166" s="8">
        <v>0</v>
      </c>
      <c r="DY166" s="6">
        <v>0</v>
      </c>
      <c r="DZ166" s="5">
        <v>0</v>
      </c>
      <c r="EA166" s="8">
        <v>0</v>
      </c>
      <c r="EB166" s="6">
        <v>0</v>
      </c>
      <c r="EC166" s="5">
        <v>0</v>
      </c>
      <c r="ED166" s="8">
        <v>0</v>
      </c>
      <c r="EE166" s="12">
        <f t="shared" si="555"/>
        <v>193.238</v>
      </c>
      <c r="EF166" s="8">
        <f t="shared" si="556"/>
        <v>2998.58</v>
      </c>
    </row>
    <row r="167" spans="1:136" ht="15" customHeight="1" x14ac:dyDescent="0.3">
      <c r="A167" s="41">
        <v>2016</v>
      </c>
      <c r="B167" s="42" t="s">
        <v>7</v>
      </c>
      <c r="C167" s="6">
        <v>0</v>
      </c>
      <c r="D167" s="5">
        <v>0</v>
      </c>
      <c r="E167" s="8">
        <v>0</v>
      </c>
      <c r="F167" s="6">
        <v>0</v>
      </c>
      <c r="G167" s="5">
        <v>0</v>
      </c>
      <c r="H167" s="8">
        <v>0</v>
      </c>
      <c r="I167" s="6">
        <v>0</v>
      </c>
      <c r="J167" s="5">
        <v>0</v>
      </c>
      <c r="K167" s="8">
        <v>0</v>
      </c>
      <c r="L167" s="6">
        <v>0</v>
      </c>
      <c r="M167" s="5">
        <v>0</v>
      </c>
      <c r="N167" s="8">
        <v>0</v>
      </c>
      <c r="O167" s="6">
        <v>240.48599999999999</v>
      </c>
      <c r="P167" s="5">
        <v>3759.48</v>
      </c>
      <c r="Q167" s="8">
        <f t="shared" si="548"/>
        <v>15632.843491928845</v>
      </c>
      <c r="R167" s="6">
        <v>0</v>
      </c>
      <c r="S167" s="5">
        <v>0</v>
      </c>
      <c r="T167" s="8">
        <v>0</v>
      </c>
      <c r="U167" s="6">
        <v>0</v>
      </c>
      <c r="V167" s="5">
        <v>0</v>
      </c>
      <c r="W167" s="8">
        <v>0</v>
      </c>
      <c r="X167" s="6">
        <v>0</v>
      </c>
      <c r="Y167" s="5">
        <v>0</v>
      </c>
      <c r="Z167" s="8">
        <v>0</v>
      </c>
      <c r="AA167" s="6">
        <v>2.3319999999999999</v>
      </c>
      <c r="AB167" s="5">
        <v>25.47</v>
      </c>
      <c r="AC167" s="8">
        <f t="shared" si="549"/>
        <v>10921.955403087479</v>
      </c>
      <c r="AD167" s="6">
        <v>0</v>
      </c>
      <c r="AE167" s="5">
        <v>0</v>
      </c>
      <c r="AF167" s="8">
        <v>0</v>
      </c>
      <c r="AG167" s="6">
        <v>0</v>
      </c>
      <c r="AH167" s="5">
        <v>0</v>
      </c>
      <c r="AI167" s="8">
        <v>0</v>
      </c>
      <c r="AJ167" s="6">
        <v>0</v>
      </c>
      <c r="AK167" s="5">
        <v>0</v>
      </c>
      <c r="AL167" s="8">
        <v>0</v>
      </c>
      <c r="AM167" s="6">
        <v>0</v>
      </c>
      <c r="AN167" s="5">
        <v>0</v>
      </c>
      <c r="AO167" s="8">
        <f t="shared" si="550"/>
        <v>0</v>
      </c>
      <c r="AP167" s="6"/>
      <c r="AQ167" s="5"/>
      <c r="AR167" s="8"/>
      <c r="AS167" s="6">
        <v>0</v>
      </c>
      <c r="AT167" s="5">
        <v>0</v>
      </c>
      <c r="AU167" s="8">
        <v>0</v>
      </c>
      <c r="AV167" s="6">
        <v>0</v>
      </c>
      <c r="AW167" s="5">
        <v>0</v>
      </c>
      <c r="AX167" s="8">
        <v>0</v>
      </c>
      <c r="AY167" s="6">
        <v>0</v>
      </c>
      <c r="AZ167" s="5">
        <v>0</v>
      </c>
      <c r="BA167" s="8">
        <v>0</v>
      </c>
      <c r="BB167" s="6">
        <v>0</v>
      </c>
      <c r="BC167" s="5">
        <v>0</v>
      </c>
      <c r="BD167" s="8">
        <v>0</v>
      </c>
      <c r="BE167" s="6">
        <v>0</v>
      </c>
      <c r="BF167" s="5">
        <v>0</v>
      </c>
      <c r="BG167" s="8">
        <v>0</v>
      </c>
      <c r="BH167" s="6">
        <v>0</v>
      </c>
      <c r="BI167" s="5">
        <v>0</v>
      </c>
      <c r="BJ167" s="8">
        <v>0</v>
      </c>
      <c r="BK167" s="6">
        <v>4.5</v>
      </c>
      <c r="BL167" s="5">
        <v>76.540000000000006</v>
      </c>
      <c r="BM167" s="8">
        <f t="shared" si="557"/>
        <v>17008.888888888891</v>
      </c>
      <c r="BN167" s="6">
        <v>0</v>
      </c>
      <c r="BO167" s="5">
        <v>0</v>
      </c>
      <c r="BP167" s="8">
        <v>0</v>
      </c>
      <c r="BQ167" s="6">
        <v>0</v>
      </c>
      <c r="BR167" s="5">
        <v>0</v>
      </c>
      <c r="BS167" s="8">
        <v>0</v>
      </c>
      <c r="BT167" s="6">
        <v>0</v>
      </c>
      <c r="BU167" s="5">
        <v>0</v>
      </c>
      <c r="BV167" s="8">
        <v>0</v>
      </c>
      <c r="BW167" s="6">
        <v>290.7</v>
      </c>
      <c r="BX167" s="5">
        <v>4127.3</v>
      </c>
      <c r="BY167" s="8">
        <f t="shared" si="560"/>
        <v>14197.798417612659</v>
      </c>
      <c r="BZ167" s="6">
        <v>20.66</v>
      </c>
      <c r="CA167" s="5">
        <v>247.24</v>
      </c>
      <c r="CB167" s="8">
        <f t="shared" si="551"/>
        <v>11967.086156824782</v>
      </c>
      <c r="CC167" s="6">
        <v>0</v>
      </c>
      <c r="CD167" s="5">
        <v>0</v>
      </c>
      <c r="CE167" s="8">
        <v>0</v>
      </c>
      <c r="CF167" s="6">
        <v>0</v>
      </c>
      <c r="CG167" s="5">
        <v>0</v>
      </c>
      <c r="CH167" s="8">
        <v>0</v>
      </c>
      <c r="CI167" s="6">
        <v>0</v>
      </c>
      <c r="CJ167" s="5">
        <v>0</v>
      </c>
      <c r="CK167" s="8">
        <v>0</v>
      </c>
      <c r="CL167" s="6">
        <v>0</v>
      </c>
      <c r="CM167" s="5">
        <v>0</v>
      </c>
      <c r="CN167" s="8">
        <f t="shared" si="552"/>
        <v>0</v>
      </c>
      <c r="CO167" s="6">
        <v>0</v>
      </c>
      <c r="CP167" s="5">
        <v>0</v>
      </c>
      <c r="CQ167" s="8">
        <v>0</v>
      </c>
      <c r="CR167" s="6">
        <v>0</v>
      </c>
      <c r="CS167" s="5">
        <v>0</v>
      </c>
      <c r="CT167" s="8">
        <v>0</v>
      </c>
      <c r="CU167" s="6">
        <v>0</v>
      </c>
      <c r="CV167" s="5">
        <v>0</v>
      </c>
      <c r="CW167" s="8">
        <v>0</v>
      </c>
      <c r="CX167" s="6">
        <v>0</v>
      </c>
      <c r="CY167" s="5">
        <v>0</v>
      </c>
      <c r="CZ167" s="8">
        <v>0</v>
      </c>
      <c r="DA167" s="6">
        <v>0</v>
      </c>
      <c r="DB167" s="5">
        <v>0</v>
      </c>
      <c r="DC167" s="8">
        <f t="shared" si="553"/>
        <v>0</v>
      </c>
      <c r="DD167" s="6">
        <v>0</v>
      </c>
      <c r="DE167" s="5">
        <v>0</v>
      </c>
      <c r="DF167" s="8">
        <v>0</v>
      </c>
      <c r="DG167" s="6">
        <v>0</v>
      </c>
      <c r="DH167" s="5">
        <v>0</v>
      </c>
      <c r="DI167" s="8">
        <f t="shared" si="554"/>
        <v>0</v>
      </c>
      <c r="DJ167" s="6">
        <v>0</v>
      </c>
      <c r="DK167" s="5">
        <v>0</v>
      </c>
      <c r="DL167" s="8">
        <v>0</v>
      </c>
      <c r="DM167" s="6">
        <v>0</v>
      </c>
      <c r="DN167" s="5">
        <v>0</v>
      </c>
      <c r="DO167" s="8">
        <v>0</v>
      </c>
      <c r="DP167" s="6">
        <v>0</v>
      </c>
      <c r="DQ167" s="5">
        <v>0</v>
      </c>
      <c r="DR167" s="8">
        <v>0</v>
      </c>
      <c r="DS167" s="6">
        <v>0</v>
      </c>
      <c r="DT167" s="5">
        <v>0</v>
      </c>
      <c r="DU167" s="8">
        <f t="shared" ref="DU167:DU173" si="563">IF(DS167=0,0,DT167/DS167*1000)</f>
        <v>0</v>
      </c>
      <c r="DV167" s="6">
        <v>61.38</v>
      </c>
      <c r="DW167" s="5">
        <v>61.38</v>
      </c>
      <c r="DX167" s="8">
        <f t="shared" ref="DX167" si="564">DW167/DV167*1000</f>
        <v>1000</v>
      </c>
      <c r="DY167" s="6">
        <v>0.36</v>
      </c>
      <c r="DZ167" s="5">
        <v>10.71</v>
      </c>
      <c r="EA167" s="8">
        <f t="shared" si="559"/>
        <v>29750.000000000004</v>
      </c>
      <c r="EB167" s="6">
        <v>0</v>
      </c>
      <c r="EC167" s="5">
        <v>0</v>
      </c>
      <c r="ED167" s="8">
        <v>0</v>
      </c>
      <c r="EE167" s="12">
        <f t="shared" si="555"/>
        <v>620.41800000000001</v>
      </c>
      <c r="EF167" s="8">
        <f t="shared" si="556"/>
        <v>8308.1200000000008</v>
      </c>
    </row>
    <row r="168" spans="1:136" ht="15" customHeight="1" x14ac:dyDescent="0.3">
      <c r="A168" s="41">
        <v>2016</v>
      </c>
      <c r="B168" s="42" t="s">
        <v>8</v>
      </c>
      <c r="C168" s="6">
        <v>0</v>
      </c>
      <c r="D168" s="5">
        <v>0</v>
      </c>
      <c r="E168" s="8">
        <v>0</v>
      </c>
      <c r="F168" s="6">
        <v>0</v>
      </c>
      <c r="G168" s="5">
        <v>0</v>
      </c>
      <c r="H168" s="8">
        <v>0</v>
      </c>
      <c r="I168" s="6">
        <v>0</v>
      </c>
      <c r="J168" s="5">
        <v>0</v>
      </c>
      <c r="K168" s="8">
        <v>0</v>
      </c>
      <c r="L168" s="6">
        <v>0</v>
      </c>
      <c r="M168" s="5">
        <v>0</v>
      </c>
      <c r="N168" s="8">
        <v>0</v>
      </c>
      <c r="O168" s="6">
        <v>77.872</v>
      </c>
      <c r="P168" s="5">
        <v>1448.91</v>
      </c>
      <c r="Q168" s="8">
        <f t="shared" si="548"/>
        <v>18606.302650503392</v>
      </c>
      <c r="R168" s="6">
        <v>0</v>
      </c>
      <c r="S168" s="5">
        <v>0</v>
      </c>
      <c r="T168" s="8">
        <v>0</v>
      </c>
      <c r="U168" s="6">
        <v>0</v>
      </c>
      <c r="V168" s="5">
        <v>0</v>
      </c>
      <c r="W168" s="8">
        <v>0</v>
      </c>
      <c r="X168" s="6">
        <v>1.2E-2</v>
      </c>
      <c r="Y168" s="5">
        <v>0.35</v>
      </c>
      <c r="Z168" s="8">
        <f t="shared" ref="Z168" si="565">Y168/X168*1000</f>
        <v>29166.666666666664</v>
      </c>
      <c r="AA168" s="6">
        <v>1.367</v>
      </c>
      <c r="AB168" s="5">
        <v>15.02</v>
      </c>
      <c r="AC168" s="8">
        <f t="shared" si="549"/>
        <v>10987.564008778347</v>
      </c>
      <c r="AD168" s="6">
        <v>0</v>
      </c>
      <c r="AE168" s="5">
        <v>0</v>
      </c>
      <c r="AF168" s="8">
        <v>0</v>
      </c>
      <c r="AG168" s="6">
        <v>0</v>
      </c>
      <c r="AH168" s="5">
        <v>0</v>
      </c>
      <c r="AI168" s="8">
        <v>0</v>
      </c>
      <c r="AJ168" s="6">
        <v>0</v>
      </c>
      <c r="AK168" s="5">
        <v>0</v>
      </c>
      <c r="AL168" s="8">
        <v>0</v>
      </c>
      <c r="AM168" s="6">
        <v>0</v>
      </c>
      <c r="AN168" s="5">
        <v>0</v>
      </c>
      <c r="AO168" s="8">
        <f t="shared" si="550"/>
        <v>0</v>
      </c>
      <c r="AP168" s="6"/>
      <c r="AQ168" s="5"/>
      <c r="AR168" s="8"/>
      <c r="AS168" s="6">
        <v>0</v>
      </c>
      <c r="AT168" s="5">
        <v>0</v>
      </c>
      <c r="AU168" s="8">
        <v>0</v>
      </c>
      <c r="AV168" s="6">
        <v>0</v>
      </c>
      <c r="AW168" s="5">
        <v>0</v>
      </c>
      <c r="AX168" s="8">
        <v>0</v>
      </c>
      <c r="AY168" s="6">
        <v>0</v>
      </c>
      <c r="AZ168" s="5">
        <v>0</v>
      </c>
      <c r="BA168" s="8">
        <v>0</v>
      </c>
      <c r="BB168" s="6">
        <v>0</v>
      </c>
      <c r="BC168" s="5">
        <v>0</v>
      </c>
      <c r="BD168" s="8">
        <v>0</v>
      </c>
      <c r="BE168" s="6">
        <v>0</v>
      </c>
      <c r="BF168" s="5">
        <v>0</v>
      </c>
      <c r="BG168" s="8">
        <v>0</v>
      </c>
      <c r="BH168" s="6">
        <v>0</v>
      </c>
      <c r="BI168" s="5">
        <v>0</v>
      </c>
      <c r="BJ168" s="8">
        <v>0</v>
      </c>
      <c r="BK168" s="6">
        <v>0</v>
      </c>
      <c r="BL168" s="5">
        <v>0</v>
      </c>
      <c r="BM168" s="8">
        <v>0</v>
      </c>
      <c r="BN168" s="6">
        <v>85.864999999999995</v>
      </c>
      <c r="BO168" s="5">
        <v>1154.53</v>
      </c>
      <c r="BP168" s="8">
        <f t="shared" si="558"/>
        <v>13445.874337623014</v>
      </c>
      <c r="BQ168" s="6">
        <v>0</v>
      </c>
      <c r="BR168" s="5">
        <v>0</v>
      </c>
      <c r="BS168" s="8">
        <v>0</v>
      </c>
      <c r="BT168" s="6">
        <v>0</v>
      </c>
      <c r="BU168" s="5">
        <v>0</v>
      </c>
      <c r="BV168" s="8">
        <v>0</v>
      </c>
      <c r="BW168" s="6">
        <v>64.400000000000006</v>
      </c>
      <c r="BX168" s="5">
        <v>907.29</v>
      </c>
      <c r="BY168" s="8">
        <f t="shared" si="560"/>
        <v>14088.35403726708</v>
      </c>
      <c r="BZ168" s="6">
        <v>4.3010000000000002</v>
      </c>
      <c r="CA168" s="5">
        <v>108.16</v>
      </c>
      <c r="CB168" s="8">
        <f t="shared" si="551"/>
        <v>25147.640083701466</v>
      </c>
      <c r="CC168" s="6">
        <v>0</v>
      </c>
      <c r="CD168" s="5">
        <v>0</v>
      </c>
      <c r="CE168" s="8">
        <v>0</v>
      </c>
      <c r="CF168" s="6">
        <v>0</v>
      </c>
      <c r="CG168" s="5">
        <v>0</v>
      </c>
      <c r="CH168" s="8">
        <v>0</v>
      </c>
      <c r="CI168" s="6">
        <v>0</v>
      </c>
      <c r="CJ168" s="5">
        <v>0</v>
      </c>
      <c r="CK168" s="8">
        <v>0</v>
      </c>
      <c r="CL168" s="6">
        <v>0</v>
      </c>
      <c r="CM168" s="5">
        <v>0</v>
      </c>
      <c r="CN168" s="8">
        <f t="shared" si="552"/>
        <v>0</v>
      </c>
      <c r="CO168" s="6">
        <v>0</v>
      </c>
      <c r="CP168" s="5">
        <v>0</v>
      </c>
      <c r="CQ168" s="8">
        <v>0</v>
      </c>
      <c r="CR168" s="6">
        <v>0</v>
      </c>
      <c r="CS168" s="5">
        <v>0</v>
      </c>
      <c r="CT168" s="8">
        <v>0</v>
      </c>
      <c r="CU168" s="6">
        <v>0</v>
      </c>
      <c r="CV168" s="5">
        <v>0</v>
      </c>
      <c r="CW168" s="8">
        <v>0</v>
      </c>
      <c r="CX168" s="6">
        <v>0</v>
      </c>
      <c r="CY168" s="5">
        <v>0</v>
      </c>
      <c r="CZ168" s="8">
        <v>0</v>
      </c>
      <c r="DA168" s="6">
        <v>0</v>
      </c>
      <c r="DB168" s="5">
        <v>0</v>
      </c>
      <c r="DC168" s="8">
        <f t="shared" si="553"/>
        <v>0</v>
      </c>
      <c r="DD168" s="6">
        <v>0</v>
      </c>
      <c r="DE168" s="5">
        <v>0</v>
      </c>
      <c r="DF168" s="8">
        <v>0</v>
      </c>
      <c r="DG168" s="6">
        <v>0</v>
      </c>
      <c r="DH168" s="5">
        <v>0</v>
      </c>
      <c r="DI168" s="8">
        <f t="shared" si="554"/>
        <v>0</v>
      </c>
      <c r="DJ168" s="6">
        <v>0</v>
      </c>
      <c r="DK168" s="5">
        <v>0</v>
      </c>
      <c r="DL168" s="8">
        <v>0</v>
      </c>
      <c r="DM168" s="6">
        <v>0</v>
      </c>
      <c r="DN168" s="5">
        <v>0</v>
      </c>
      <c r="DO168" s="8">
        <v>0</v>
      </c>
      <c r="DP168" s="6">
        <v>0</v>
      </c>
      <c r="DQ168" s="5">
        <v>0</v>
      </c>
      <c r="DR168" s="8">
        <v>0</v>
      </c>
      <c r="DS168" s="6">
        <v>0</v>
      </c>
      <c r="DT168" s="5">
        <v>0</v>
      </c>
      <c r="DU168" s="8">
        <f t="shared" si="563"/>
        <v>0</v>
      </c>
      <c r="DV168" s="6">
        <v>0</v>
      </c>
      <c r="DW168" s="5">
        <v>0</v>
      </c>
      <c r="DX168" s="8">
        <v>0</v>
      </c>
      <c r="DY168" s="6">
        <v>0</v>
      </c>
      <c r="DZ168" s="5">
        <v>0</v>
      </c>
      <c r="EA168" s="8">
        <v>0</v>
      </c>
      <c r="EB168" s="6">
        <v>0</v>
      </c>
      <c r="EC168" s="5">
        <v>0</v>
      </c>
      <c r="ED168" s="8">
        <v>0</v>
      </c>
      <c r="EE168" s="12">
        <f t="shared" si="555"/>
        <v>233.81699999999998</v>
      </c>
      <c r="EF168" s="8">
        <f t="shared" si="556"/>
        <v>3634.2599999999998</v>
      </c>
    </row>
    <row r="169" spans="1:136" ht="15" customHeight="1" x14ac:dyDescent="0.3">
      <c r="A169" s="41">
        <v>2016</v>
      </c>
      <c r="B169" s="42" t="s">
        <v>9</v>
      </c>
      <c r="C169" s="6">
        <v>2</v>
      </c>
      <c r="D169" s="5">
        <v>31.5</v>
      </c>
      <c r="E169" s="8">
        <f t="shared" ref="E169" si="566">D169/C169*1000</f>
        <v>15750</v>
      </c>
      <c r="F169" s="6">
        <v>0</v>
      </c>
      <c r="G169" s="5">
        <v>0</v>
      </c>
      <c r="H169" s="8">
        <v>0</v>
      </c>
      <c r="I169" s="6">
        <v>0</v>
      </c>
      <c r="J169" s="5">
        <v>0</v>
      </c>
      <c r="K169" s="8">
        <v>0</v>
      </c>
      <c r="L169" s="6">
        <v>0</v>
      </c>
      <c r="M169" s="5">
        <v>0</v>
      </c>
      <c r="N169" s="8">
        <v>0</v>
      </c>
      <c r="O169" s="6">
        <v>147.261</v>
      </c>
      <c r="P169" s="5">
        <v>2726.5</v>
      </c>
      <c r="Q169" s="8">
        <f t="shared" si="548"/>
        <v>18514.745927299147</v>
      </c>
      <c r="R169" s="6">
        <v>0</v>
      </c>
      <c r="S169" s="5">
        <v>0</v>
      </c>
      <c r="T169" s="8">
        <v>0</v>
      </c>
      <c r="U169" s="6">
        <v>0</v>
      </c>
      <c r="V169" s="5">
        <v>0</v>
      </c>
      <c r="W169" s="8">
        <v>0</v>
      </c>
      <c r="X169" s="6">
        <v>0</v>
      </c>
      <c r="Y169" s="5">
        <v>0</v>
      </c>
      <c r="Z169" s="8">
        <v>0</v>
      </c>
      <c r="AA169" s="6">
        <v>2.274</v>
      </c>
      <c r="AB169" s="5">
        <v>24.82</v>
      </c>
      <c r="AC169" s="8">
        <f t="shared" si="549"/>
        <v>10914.687774846087</v>
      </c>
      <c r="AD169" s="6">
        <v>0</v>
      </c>
      <c r="AE169" s="5">
        <v>0</v>
      </c>
      <c r="AF169" s="8">
        <v>0</v>
      </c>
      <c r="AG169" s="6">
        <v>0</v>
      </c>
      <c r="AH169" s="5">
        <v>0</v>
      </c>
      <c r="AI169" s="8">
        <v>0</v>
      </c>
      <c r="AJ169" s="6">
        <v>0</v>
      </c>
      <c r="AK169" s="5">
        <v>0</v>
      </c>
      <c r="AL169" s="8">
        <v>0</v>
      </c>
      <c r="AM169" s="6">
        <v>0</v>
      </c>
      <c r="AN169" s="5">
        <v>0</v>
      </c>
      <c r="AO169" s="8">
        <f t="shared" si="550"/>
        <v>0</v>
      </c>
      <c r="AP169" s="6"/>
      <c r="AQ169" s="5"/>
      <c r="AR169" s="8"/>
      <c r="AS169" s="6">
        <v>0</v>
      </c>
      <c r="AT169" s="5">
        <v>0</v>
      </c>
      <c r="AU169" s="8">
        <v>0</v>
      </c>
      <c r="AV169" s="6">
        <v>0</v>
      </c>
      <c r="AW169" s="5">
        <v>0</v>
      </c>
      <c r="AX169" s="8">
        <v>0</v>
      </c>
      <c r="AY169" s="6">
        <v>0</v>
      </c>
      <c r="AZ169" s="5">
        <v>0</v>
      </c>
      <c r="BA169" s="8">
        <v>0</v>
      </c>
      <c r="BB169" s="6">
        <v>0</v>
      </c>
      <c r="BC169" s="5">
        <v>0</v>
      </c>
      <c r="BD169" s="8">
        <v>0</v>
      </c>
      <c r="BE169" s="6">
        <v>0</v>
      </c>
      <c r="BF169" s="5">
        <v>0</v>
      </c>
      <c r="BG169" s="8">
        <v>0</v>
      </c>
      <c r="BH169" s="6">
        <v>0</v>
      </c>
      <c r="BI169" s="5">
        <v>0</v>
      </c>
      <c r="BJ169" s="8">
        <v>0</v>
      </c>
      <c r="BK169" s="6">
        <v>0</v>
      </c>
      <c r="BL169" s="5">
        <v>0</v>
      </c>
      <c r="BM169" s="8">
        <v>0</v>
      </c>
      <c r="BN169" s="6">
        <v>84.8</v>
      </c>
      <c r="BO169" s="5">
        <v>1077.47</v>
      </c>
      <c r="BP169" s="8">
        <f t="shared" si="558"/>
        <v>12706.014150943396</v>
      </c>
      <c r="BQ169" s="6">
        <v>0</v>
      </c>
      <c r="BR169" s="5">
        <v>0</v>
      </c>
      <c r="BS169" s="8">
        <v>0</v>
      </c>
      <c r="BT169" s="6">
        <v>0</v>
      </c>
      <c r="BU169" s="5">
        <v>0</v>
      </c>
      <c r="BV169" s="8">
        <v>0</v>
      </c>
      <c r="BW169" s="6">
        <v>397.2</v>
      </c>
      <c r="BX169" s="5">
        <v>5182.03</v>
      </c>
      <c r="BY169" s="8">
        <f t="shared" si="560"/>
        <v>13046.39979859013</v>
      </c>
      <c r="BZ169" s="6">
        <v>23.141999999999999</v>
      </c>
      <c r="CA169" s="5">
        <v>405.86</v>
      </c>
      <c r="CB169" s="8">
        <f t="shared" si="551"/>
        <v>17537.81004234725</v>
      </c>
      <c r="CC169" s="6">
        <v>0</v>
      </c>
      <c r="CD169" s="5">
        <v>0</v>
      </c>
      <c r="CE169" s="8">
        <v>0</v>
      </c>
      <c r="CF169" s="6">
        <v>0</v>
      </c>
      <c r="CG169" s="5">
        <v>0</v>
      </c>
      <c r="CH169" s="8">
        <v>0</v>
      </c>
      <c r="CI169" s="6">
        <v>0</v>
      </c>
      <c r="CJ169" s="5">
        <v>0</v>
      </c>
      <c r="CK169" s="8">
        <v>0</v>
      </c>
      <c r="CL169" s="6">
        <v>0</v>
      </c>
      <c r="CM169" s="5">
        <v>0</v>
      </c>
      <c r="CN169" s="8">
        <f t="shared" si="552"/>
        <v>0</v>
      </c>
      <c r="CO169" s="6">
        <v>0</v>
      </c>
      <c r="CP169" s="5">
        <v>0</v>
      </c>
      <c r="CQ169" s="8">
        <v>0</v>
      </c>
      <c r="CR169" s="6">
        <v>0</v>
      </c>
      <c r="CS169" s="5">
        <v>0</v>
      </c>
      <c r="CT169" s="8">
        <v>0</v>
      </c>
      <c r="CU169" s="6">
        <v>0</v>
      </c>
      <c r="CV169" s="5">
        <v>0</v>
      </c>
      <c r="CW169" s="8">
        <v>0</v>
      </c>
      <c r="CX169" s="6">
        <v>0</v>
      </c>
      <c r="CY169" s="5">
        <v>0</v>
      </c>
      <c r="CZ169" s="8">
        <v>0</v>
      </c>
      <c r="DA169" s="6">
        <v>0</v>
      </c>
      <c r="DB169" s="5">
        <v>0</v>
      </c>
      <c r="DC169" s="8">
        <f t="shared" si="553"/>
        <v>0</v>
      </c>
      <c r="DD169" s="6">
        <v>0</v>
      </c>
      <c r="DE169" s="5">
        <v>0</v>
      </c>
      <c r="DF169" s="8">
        <v>0</v>
      </c>
      <c r="DG169" s="6">
        <v>0</v>
      </c>
      <c r="DH169" s="5">
        <v>0</v>
      </c>
      <c r="DI169" s="8">
        <f t="shared" si="554"/>
        <v>0</v>
      </c>
      <c r="DJ169" s="6">
        <v>0.97499999999999998</v>
      </c>
      <c r="DK169" s="5">
        <v>20.89</v>
      </c>
      <c r="DL169" s="8">
        <f t="shared" ref="DL169" si="567">DK169/DJ169*1000</f>
        <v>21425.641025641027</v>
      </c>
      <c r="DM169" s="6">
        <v>0</v>
      </c>
      <c r="DN169" s="5">
        <v>0</v>
      </c>
      <c r="DO169" s="8">
        <v>0</v>
      </c>
      <c r="DP169" s="6">
        <v>0</v>
      </c>
      <c r="DQ169" s="5">
        <v>0</v>
      </c>
      <c r="DR169" s="8">
        <v>0</v>
      </c>
      <c r="DS169" s="6">
        <v>0</v>
      </c>
      <c r="DT169" s="5">
        <v>0</v>
      </c>
      <c r="DU169" s="8">
        <f t="shared" si="563"/>
        <v>0</v>
      </c>
      <c r="DV169" s="6">
        <v>0</v>
      </c>
      <c r="DW169" s="5">
        <v>0</v>
      </c>
      <c r="DX169" s="8">
        <v>0</v>
      </c>
      <c r="DY169" s="6">
        <v>0</v>
      </c>
      <c r="DZ169" s="5">
        <v>0</v>
      </c>
      <c r="EA169" s="8">
        <v>0</v>
      </c>
      <c r="EB169" s="6">
        <v>0</v>
      </c>
      <c r="EC169" s="5">
        <v>0</v>
      </c>
      <c r="ED169" s="8">
        <v>0</v>
      </c>
      <c r="EE169" s="12">
        <f t="shared" si="555"/>
        <v>657.65200000000004</v>
      </c>
      <c r="EF169" s="8">
        <f t="shared" si="556"/>
        <v>9469.07</v>
      </c>
    </row>
    <row r="170" spans="1:136" ht="15" customHeight="1" x14ac:dyDescent="0.3">
      <c r="A170" s="41">
        <v>2016</v>
      </c>
      <c r="B170" s="42" t="s">
        <v>10</v>
      </c>
      <c r="C170" s="6">
        <v>0</v>
      </c>
      <c r="D170" s="5">
        <v>0</v>
      </c>
      <c r="E170" s="8">
        <v>0</v>
      </c>
      <c r="F170" s="6">
        <v>0</v>
      </c>
      <c r="G170" s="5">
        <v>0</v>
      </c>
      <c r="H170" s="8">
        <v>0</v>
      </c>
      <c r="I170" s="6">
        <v>0</v>
      </c>
      <c r="J170" s="5">
        <v>0</v>
      </c>
      <c r="K170" s="8">
        <v>0</v>
      </c>
      <c r="L170" s="6">
        <v>0</v>
      </c>
      <c r="M170" s="5">
        <v>0</v>
      </c>
      <c r="N170" s="8">
        <v>0</v>
      </c>
      <c r="O170" s="6">
        <v>137.745</v>
      </c>
      <c r="P170" s="5">
        <v>2509.36</v>
      </c>
      <c r="Q170" s="8">
        <f t="shared" si="548"/>
        <v>18217.430759737195</v>
      </c>
      <c r="R170" s="6">
        <v>0</v>
      </c>
      <c r="S170" s="5">
        <v>0</v>
      </c>
      <c r="T170" s="8">
        <v>0</v>
      </c>
      <c r="U170" s="6">
        <v>0</v>
      </c>
      <c r="V170" s="5">
        <v>0</v>
      </c>
      <c r="W170" s="8">
        <v>0</v>
      </c>
      <c r="X170" s="6">
        <v>0</v>
      </c>
      <c r="Y170" s="5">
        <v>0</v>
      </c>
      <c r="Z170" s="8">
        <v>0</v>
      </c>
      <c r="AA170" s="6">
        <v>1.3839999999999999</v>
      </c>
      <c r="AB170" s="5">
        <v>17.46</v>
      </c>
      <c r="AC170" s="8">
        <f t="shared" si="549"/>
        <v>12615.606936416187</v>
      </c>
      <c r="AD170" s="6">
        <v>0</v>
      </c>
      <c r="AE170" s="5">
        <v>0</v>
      </c>
      <c r="AF170" s="8">
        <v>0</v>
      </c>
      <c r="AG170" s="6">
        <v>0</v>
      </c>
      <c r="AH170" s="5">
        <v>0</v>
      </c>
      <c r="AI170" s="8">
        <v>0</v>
      </c>
      <c r="AJ170" s="6">
        <v>0</v>
      </c>
      <c r="AK170" s="5">
        <v>0</v>
      </c>
      <c r="AL170" s="8">
        <v>0</v>
      </c>
      <c r="AM170" s="6">
        <v>0</v>
      </c>
      <c r="AN170" s="5">
        <v>0</v>
      </c>
      <c r="AO170" s="8">
        <f t="shared" si="550"/>
        <v>0</v>
      </c>
      <c r="AP170" s="6"/>
      <c r="AQ170" s="5"/>
      <c r="AR170" s="8"/>
      <c r="AS170" s="6">
        <v>0</v>
      </c>
      <c r="AT170" s="5">
        <v>0</v>
      </c>
      <c r="AU170" s="8">
        <v>0</v>
      </c>
      <c r="AV170" s="6">
        <v>0</v>
      </c>
      <c r="AW170" s="5">
        <v>0</v>
      </c>
      <c r="AX170" s="8">
        <v>0</v>
      </c>
      <c r="AY170" s="6">
        <v>0</v>
      </c>
      <c r="AZ170" s="5">
        <v>0</v>
      </c>
      <c r="BA170" s="8">
        <v>0</v>
      </c>
      <c r="BB170" s="6">
        <v>0</v>
      </c>
      <c r="BC170" s="5">
        <v>0</v>
      </c>
      <c r="BD170" s="8">
        <v>0</v>
      </c>
      <c r="BE170" s="6">
        <v>0</v>
      </c>
      <c r="BF170" s="5">
        <v>0</v>
      </c>
      <c r="BG170" s="8">
        <v>0</v>
      </c>
      <c r="BH170" s="6">
        <v>0</v>
      </c>
      <c r="BI170" s="5">
        <v>0</v>
      </c>
      <c r="BJ170" s="8">
        <v>0</v>
      </c>
      <c r="BK170" s="6">
        <v>0</v>
      </c>
      <c r="BL170" s="5">
        <v>0</v>
      </c>
      <c r="BM170" s="8">
        <v>0</v>
      </c>
      <c r="BN170" s="6">
        <v>85.39</v>
      </c>
      <c r="BO170" s="5">
        <v>1218.8699999999999</v>
      </c>
      <c r="BP170" s="8">
        <f t="shared" si="558"/>
        <v>14274.153882187609</v>
      </c>
      <c r="BQ170" s="6">
        <v>0</v>
      </c>
      <c r="BR170" s="5">
        <v>0</v>
      </c>
      <c r="BS170" s="8">
        <v>0</v>
      </c>
      <c r="BT170" s="6">
        <v>0</v>
      </c>
      <c r="BU170" s="5">
        <v>0</v>
      </c>
      <c r="BV170" s="8">
        <v>0</v>
      </c>
      <c r="BW170" s="6">
        <v>85.534999999999997</v>
      </c>
      <c r="BX170" s="5">
        <v>1133.5</v>
      </c>
      <c r="BY170" s="8">
        <f t="shared" si="560"/>
        <v>13251.885193195769</v>
      </c>
      <c r="BZ170" s="6">
        <v>4.843</v>
      </c>
      <c r="CA170" s="5">
        <v>273.83</v>
      </c>
      <c r="CB170" s="8">
        <f t="shared" si="551"/>
        <v>56541.399958703281</v>
      </c>
      <c r="CC170" s="6">
        <v>0</v>
      </c>
      <c r="CD170" s="5">
        <v>0</v>
      </c>
      <c r="CE170" s="8">
        <v>0</v>
      </c>
      <c r="CF170" s="6">
        <v>0</v>
      </c>
      <c r="CG170" s="5">
        <v>0</v>
      </c>
      <c r="CH170" s="8">
        <v>0</v>
      </c>
      <c r="CI170" s="6">
        <v>0</v>
      </c>
      <c r="CJ170" s="5">
        <v>0</v>
      </c>
      <c r="CK170" s="8">
        <v>0</v>
      </c>
      <c r="CL170" s="6">
        <v>0</v>
      </c>
      <c r="CM170" s="5">
        <v>0</v>
      </c>
      <c r="CN170" s="8">
        <f t="shared" si="552"/>
        <v>0</v>
      </c>
      <c r="CO170" s="6">
        <v>0</v>
      </c>
      <c r="CP170" s="5">
        <v>0</v>
      </c>
      <c r="CQ170" s="8">
        <v>0</v>
      </c>
      <c r="CR170" s="6">
        <v>0</v>
      </c>
      <c r="CS170" s="5">
        <v>0</v>
      </c>
      <c r="CT170" s="8">
        <v>0</v>
      </c>
      <c r="CU170" s="6">
        <v>0</v>
      </c>
      <c r="CV170" s="5">
        <v>0</v>
      </c>
      <c r="CW170" s="8">
        <v>0</v>
      </c>
      <c r="CX170" s="6">
        <v>0</v>
      </c>
      <c r="CY170" s="5">
        <v>0</v>
      </c>
      <c r="CZ170" s="8">
        <v>0</v>
      </c>
      <c r="DA170" s="6">
        <v>0</v>
      </c>
      <c r="DB170" s="5">
        <v>0</v>
      </c>
      <c r="DC170" s="8">
        <f t="shared" si="553"/>
        <v>0</v>
      </c>
      <c r="DD170" s="6">
        <v>0</v>
      </c>
      <c r="DE170" s="5">
        <v>0</v>
      </c>
      <c r="DF170" s="8">
        <v>0</v>
      </c>
      <c r="DG170" s="6">
        <v>0</v>
      </c>
      <c r="DH170" s="5">
        <v>0</v>
      </c>
      <c r="DI170" s="8">
        <f t="shared" si="554"/>
        <v>0</v>
      </c>
      <c r="DJ170" s="6">
        <v>0</v>
      </c>
      <c r="DK170" s="5">
        <v>0</v>
      </c>
      <c r="DL170" s="8">
        <v>0</v>
      </c>
      <c r="DM170" s="6">
        <v>0</v>
      </c>
      <c r="DN170" s="5">
        <v>0</v>
      </c>
      <c r="DO170" s="8">
        <v>0</v>
      </c>
      <c r="DP170" s="6">
        <v>0</v>
      </c>
      <c r="DQ170" s="5">
        <v>0</v>
      </c>
      <c r="DR170" s="8">
        <v>0</v>
      </c>
      <c r="DS170" s="6">
        <v>0</v>
      </c>
      <c r="DT170" s="5">
        <v>0</v>
      </c>
      <c r="DU170" s="8">
        <f t="shared" si="563"/>
        <v>0</v>
      </c>
      <c r="DV170" s="6">
        <v>0</v>
      </c>
      <c r="DW170" s="5">
        <v>0</v>
      </c>
      <c r="DX170" s="8">
        <v>0</v>
      </c>
      <c r="DY170" s="6">
        <v>0</v>
      </c>
      <c r="DZ170" s="5">
        <v>0</v>
      </c>
      <c r="EA170" s="8">
        <v>0</v>
      </c>
      <c r="EB170" s="6">
        <v>0</v>
      </c>
      <c r="EC170" s="5">
        <v>0</v>
      </c>
      <c r="ED170" s="8">
        <v>0</v>
      </c>
      <c r="EE170" s="12">
        <f t="shared" si="555"/>
        <v>314.89700000000005</v>
      </c>
      <c r="EF170" s="8">
        <f t="shared" si="556"/>
        <v>5153.0199999999995</v>
      </c>
    </row>
    <row r="171" spans="1:136" ht="15" customHeight="1" x14ac:dyDescent="0.3">
      <c r="A171" s="41">
        <v>2016</v>
      </c>
      <c r="B171" s="42" t="s">
        <v>11</v>
      </c>
      <c r="C171" s="6">
        <v>0</v>
      </c>
      <c r="D171" s="5">
        <v>0</v>
      </c>
      <c r="E171" s="8">
        <v>0</v>
      </c>
      <c r="F171" s="6">
        <v>0</v>
      </c>
      <c r="G171" s="5">
        <v>0</v>
      </c>
      <c r="H171" s="8">
        <v>0</v>
      </c>
      <c r="I171" s="6">
        <v>0</v>
      </c>
      <c r="J171" s="5">
        <v>0</v>
      </c>
      <c r="K171" s="8">
        <v>0</v>
      </c>
      <c r="L171" s="6">
        <v>0</v>
      </c>
      <c r="M171" s="5">
        <v>0</v>
      </c>
      <c r="N171" s="8">
        <v>0</v>
      </c>
      <c r="O171" s="6">
        <v>134.673</v>
      </c>
      <c r="P171" s="5">
        <v>2352.7600000000002</v>
      </c>
      <c r="Q171" s="8">
        <f t="shared" si="548"/>
        <v>17470.168482175344</v>
      </c>
      <c r="R171" s="6">
        <v>0</v>
      </c>
      <c r="S171" s="5">
        <v>0</v>
      </c>
      <c r="T171" s="8">
        <v>0</v>
      </c>
      <c r="U171" s="6">
        <v>0</v>
      </c>
      <c r="V171" s="5">
        <v>0</v>
      </c>
      <c r="W171" s="8">
        <v>0</v>
      </c>
      <c r="X171" s="6">
        <v>0</v>
      </c>
      <c r="Y171" s="5">
        <v>0</v>
      </c>
      <c r="Z171" s="8">
        <v>0</v>
      </c>
      <c r="AA171" s="6">
        <v>6.3E-2</v>
      </c>
      <c r="AB171" s="5">
        <v>3.7</v>
      </c>
      <c r="AC171" s="8">
        <f t="shared" si="549"/>
        <v>58730.158730158735</v>
      </c>
      <c r="AD171" s="6">
        <v>0</v>
      </c>
      <c r="AE171" s="5">
        <v>0</v>
      </c>
      <c r="AF171" s="8">
        <v>0</v>
      </c>
      <c r="AG171" s="6">
        <v>0</v>
      </c>
      <c r="AH171" s="5">
        <v>0</v>
      </c>
      <c r="AI171" s="8">
        <v>0</v>
      </c>
      <c r="AJ171" s="6">
        <v>0</v>
      </c>
      <c r="AK171" s="5">
        <v>0</v>
      </c>
      <c r="AL171" s="8">
        <v>0</v>
      </c>
      <c r="AM171" s="6">
        <v>0</v>
      </c>
      <c r="AN171" s="5">
        <v>0</v>
      </c>
      <c r="AO171" s="8">
        <f t="shared" si="550"/>
        <v>0</v>
      </c>
      <c r="AP171" s="6"/>
      <c r="AQ171" s="5"/>
      <c r="AR171" s="8"/>
      <c r="AS171" s="6">
        <v>0</v>
      </c>
      <c r="AT171" s="5">
        <v>0</v>
      </c>
      <c r="AU171" s="8">
        <v>0</v>
      </c>
      <c r="AV171" s="6">
        <v>0</v>
      </c>
      <c r="AW171" s="5">
        <v>0</v>
      </c>
      <c r="AX171" s="8">
        <v>0</v>
      </c>
      <c r="AY171" s="6">
        <v>0</v>
      </c>
      <c r="AZ171" s="5">
        <v>0</v>
      </c>
      <c r="BA171" s="8">
        <v>0</v>
      </c>
      <c r="BB171" s="6">
        <v>0</v>
      </c>
      <c r="BC171" s="5">
        <v>0</v>
      </c>
      <c r="BD171" s="8">
        <v>0</v>
      </c>
      <c r="BE171" s="6">
        <v>0</v>
      </c>
      <c r="BF171" s="5">
        <v>0</v>
      </c>
      <c r="BG171" s="8">
        <v>0</v>
      </c>
      <c r="BH171" s="6">
        <v>0</v>
      </c>
      <c r="BI171" s="5">
        <v>0</v>
      </c>
      <c r="BJ171" s="8">
        <v>0</v>
      </c>
      <c r="BK171" s="6">
        <v>0.05</v>
      </c>
      <c r="BL171" s="5">
        <v>1.73</v>
      </c>
      <c r="BM171" s="8">
        <f t="shared" si="557"/>
        <v>34599.999999999993</v>
      </c>
      <c r="BN171" s="6">
        <v>0</v>
      </c>
      <c r="BO171" s="5">
        <v>0</v>
      </c>
      <c r="BP171" s="8">
        <v>0</v>
      </c>
      <c r="BQ171" s="6">
        <v>0</v>
      </c>
      <c r="BR171" s="5">
        <v>0</v>
      </c>
      <c r="BS171" s="8">
        <v>0</v>
      </c>
      <c r="BT171" s="6">
        <v>0</v>
      </c>
      <c r="BU171" s="5">
        <v>0</v>
      </c>
      <c r="BV171" s="8">
        <v>0</v>
      </c>
      <c r="BW171" s="6">
        <v>58.9</v>
      </c>
      <c r="BX171" s="5">
        <v>774.67</v>
      </c>
      <c r="BY171" s="8">
        <f t="shared" si="560"/>
        <v>13152.292020373514</v>
      </c>
      <c r="BZ171" s="6">
        <v>18.004999999999999</v>
      </c>
      <c r="CA171" s="5">
        <v>299.48</v>
      </c>
      <c r="CB171" s="8">
        <f t="shared" si="551"/>
        <v>16633.15745626215</v>
      </c>
      <c r="CC171" s="6">
        <v>0</v>
      </c>
      <c r="CD171" s="5">
        <v>0</v>
      </c>
      <c r="CE171" s="8">
        <v>0</v>
      </c>
      <c r="CF171" s="6">
        <v>0</v>
      </c>
      <c r="CG171" s="5">
        <v>0</v>
      </c>
      <c r="CH171" s="8">
        <v>0</v>
      </c>
      <c r="CI171" s="6">
        <v>0</v>
      </c>
      <c r="CJ171" s="5">
        <v>0</v>
      </c>
      <c r="CK171" s="8">
        <v>0</v>
      </c>
      <c r="CL171" s="6">
        <v>0</v>
      </c>
      <c r="CM171" s="5">
        <v>0</v>
      </c>
      <c r="CN171" s="8">
        <f t="shared" si="552"/>
        <v>0</v>
      </c>
      <c r="CO171" s="6">
        <v>0</v>
      </c>
      <c r="CP171" s="5">
        <v>0</v>
      </c>
      <c r="CQ171" s="8">
        <v>0</v>
      </c>
      <c r="CR171" s="6">
        <v>0</v>
      </c>
      <c r="CS171" s="5">
        <v>0</v>
      </c>
      <c r="CT171" s="8">
        <v>0</v>
      </c>
      <c r="CU171" s="6">
        <v>0</v>
      </c>
      <c r="CV171" s="5">
        <v>0</v>
      </c>
      <c r="CW171" s="8">
        <v>0</v>
      </c>
      <c r="CX171" s="6">
        <v>0</v>
      </c>
      <c r="CY171" s="5">
        <v>0</v>
      </c>
      <c r="CZ171" s="8">
        <v>0</v>
      </c>
      <c r="DA171" s="6">
        <v>0</v>
      </c>
      <c r="DB171" s="5">
        <v>0</v>
      </c>
      <c r="DC171" s="8">
        <f t="shared" si="553"/>
        <v>0</v>
      </c>
      <c r="DD171" s="6">
        <v>0</v>
      </c>
      <c r="DE171" s="5">
        <v>0</v>
      </c>
      <c r="DF171" s="8">
        <v>0</v>
      </c>
      <c r="DG171" s="6">
        <v>0</v>
      </c>
      <c r="DH171" s="5">
        <v>0</v>
      </c>
      <c r="DI171" s="8">
        <f t="shared" si="554"/>
        <v>0</v>
      </c>
      <c r="DJ171" s="6">
        <v>0</v>
      </c>
      <c r="DK171" s="5">
        <v>0</v>
      </c>
      <c r="DL171" s="8">
        <v>0</v>
      </c>
      <c r="DM171" s="6">
        <v>0</v>
      </c>
      <c r="DN171" s="5">
        <v>0</v>
      </c>
      <c r="DO171" s="8">
        <v>0</v>
      </c>
      <c r="DP171" s="6">
        <v>0</v>
      </c>
      <c r="DQ171" s="5">
        <v>0</v>
      </c>
      <c r="DR171" s="8">
        <v>0</v>
      </c>
      <c r="DS171" s="6">
        <v>0</v>
      </c>
      <c r="DT171" s="5">
        <v>0</v>
      </c>
      <c r="DU171" s="8">
        <f t="shared" si="563"/>
        <v>0</v>
      </c>
      <c r="DV171" s="6">
        <v>0</v>
      </c>
      <c r="DW171" s="5">
        <v>0</v>
      </c>
      <c r="DX171" s="8">
        <v>0</v>
      </c>
      <c r="DY171" s="6">
        <v>0</v>
      </c>
      <c r="DZ171" s="5">
        <v>0</v>
      </c>
      <c r="EA171" s="8">
        <v>0</v>
      </c>
      <c r="EB171" s="6">
        <v>0</v>
      </c>
      <c r="EC171" s="5">
        <v>0</v>
      </c>
      <c r="ED171" s="8">
        <v>0</v>
      </c>
      <c r="EE171" s="12">
        <f t="shared" si="555"/>
        <v>211.691</v>
      </c>
      <c r="EF171" s="8">
        <f t="shared" si="556"/>
        <v>3432.34</v>
      </c>
    </row>
    <row r="172" spans="1:136" ht="15" customHeight="1" x14ac:dyDescent="0.3">
      <c r="A172" s="41">
        <v>2016</v>
      </c>
      <c r="B172" s="42" t="s">
        <v>12</v>
      </c>
      <c r="C172" s="6">
        <v>0</v>
      </c>
      <c r="D172" s="5">
        <v>0</v>
      </c>
      <c r="E172" s="8">
        <v>0</v>
      </c>
      <c r="F172" s="6">
        <v>0</v>
      </c>
      <c r="G172" s="5">
        <v>0</v>
      </c>
      <c r="H172" s="8">
        <v>0</v>
      </c>
      <c r="I172" s="6">
        <v>0</v>
      </c>
      <c r="J172" s="5">
        <v>0</v>
      </c>
      <c r="K172" s="8">
        <v>0</v>
      </c>
      <c r="L172" s="6">
        <v>0</v>
      </c>
      <c r="M172" s="5">
        <v>0</v>
      </c>
      <c r="N172" s="8">
        <v>0</v>
      </c>
      <c r="O172" s="6">
        <v>124.32299999999999</v>
      </c>
      <c r="P172" s="5">
        <v>2134.1999999999998</v>
      </c>
      <c r="Q172" s="8">
        <f t="shared" si="548"/>
        <v>17166.57416568133</v>
      </c>
      <c r="R172" s="6">
        <v>0</v>
      </c>
      <c r="S172" s="5">
        <v>0</v>
      </c>
      <c r="T172" s="8">
        <v>0</v>
      </c>
      <c r="U172" s="6">
        <v>0</v>
      </c>
      <c r="V172" s="5">
        <v>0</v>
      </c>
      <c r="W172" s="8">
        <v>0</v>
      </c>
      <c r="X172" s="6">
        <v>0</v>
      </c>
      <c r="Y172" s="5">
        <v>0</v>
      </c>
      <c r="Z172" s="8">
        <v>0</v>
      </c>
      <c r="AA172" s="6">
        <v>0.28199999999999997</v>
      </c>
      <c r="AB172" s="5">
        <v>4.59</v>
      </c>
      <c r="AC172" s="8">
        <f t="shared" si="549"/>
        <v>16276.595744680852</v>
      </c>
      <c r="AD172" s="6">
        <v>0</v>
      </c>
      <c r="AE172" s="5">
        <v>0</v>
      </c>
      <c r="AF172" s="8">
        <v>0</v>
      </c>
      <c r="AG172" s="6">
        <v>0</v>
      </c>
      <c r="AH172" s="5">
        <v>0</v>
      </c>
      <c r="AI172" s="8">
        <v>0</v>
      </c>
      <c r="AJ172" s="6">
        <v>0</v>
      </c>
      <c r="AK172" s="5">
        <v>0</v>
      </c>
      <c r="AL172" s="8">
        <v>0</v>
      </c>
      <c r="AM172" s="6">
        <v>0</v>
      </c>
      <c r="AN172" s="5">
        <v>0</v>
      </c>
      <c r="AO172" s="8">
        <f t="shared" si="550"/>
        <v>0</v>
      </c>
      <c r="AP172" s="6"/>
      <c r="AQ172" s="5"/>
      <c r="AR172" s="8"/>
      <c r="AS172" s="6">
        <v>0</v>
      </c>
      <c r="AT172" s="5">
        <v>0</v>
      </c>
      <c r="AU172" s="8">
        <v>0</v>
      </c>
      <c r="AV172" s="6">
        <v>0</v>
      </c>
      <c r="AW172" s="5">
        <v>0</v>
      </c>
      <c r="AX172" s="8">
        <v>0</v>
      </c>
      <c r="AY172" s="6">
        <v>0</v>
      </c>
      <c r="AZ172" s="5">
        <v>0</v>
      </c>
      <c r="BA172" s="8">
        <v>0</v>
      </c>
      <c r="BB172" s="6">
        <v>0</v>
      </c>
      <c r="BC172" s="5">
        <v>0</v>
      </c>
      <c r="BD172" s="8">
        <v>0</v>
      </c>
      <c r="BE172" s="6">
        <v>0</v>
      </c>
      <c r="BF172" s="5">
        <v>0</v>
      </c>
      <c r="BG172" s="8">
        <v>0</v>
      </c>
      <c r="BH172" s="6">
        <v>0</v>
      </c>
      <c r="BI172" s="5">
        <v>0</v>
      </c>
      <c r="BJ172" s="8">
        <v>0</v>
      </c>
      <c r="BK172" s="6">
        <v>18.47</v>
      </c>
      <c r="BL172" s="5">
        <v>226.06</v>
      </c>
      <c r="BM172" s="8">
        <f t="shared" si="557"/>
        <v>12239.306984298864</v>
      </c>
      <c r="BN172" s="6">
        <v>0</v>
      </c>
      <c r="BO172" s="5">
        <v>0</v>
      </c>
      <c r="BP172" s="8">
        <v>0</v>
      </c>
      <c r="BQ172" s="6">
        <v>0</v>
      </c>
      <c r="BR172" s="5">
        <v>0</v>
      </c>
      <c r="BS172" s="8">
        <v>0</v>
      </c>
      <c r="BT172" s="6">
        <v>0</v>
      </c>
      <c r="BU172" s="5">
        <v>0</v>
      </c>
      <c r="BV172" s="8">
        <v>0</v>
      </c>
      <c r="BW172" s="6">
        <v>1.92</v>
      </c>
      <c r="BX172" s="5">
        <v>11.73</v>
      </c>
      <c r="BY172" s="8">
        <f t="shared" si="560"/>
        <v>6109.3750000000009</v>
      </c>
      <c r="BZ172" s="6">
        <v>24.994</v>
      </c>
      <c r="CA172" s="5">
        <v>633.29999999999995</v>
      </c>
      <c r="CB172" s="8">
        <f t="shared" si="551"/>
        <v>25338.081139473474</v>
      </c>
      <c r="CC172" s="6">
        <v>0</v>
      </c>
      <c r="CD172" s="5">
        <v>0</v>
      </c>
      <c r="CE172" s="8">
        <v>0</v>
      </c>
      <c r="CF172" s="6">
        <v>0</v>
      </c>
      <c r="CG172" s="5">
        <v>0</v>
      </c>
      <c r="CH172" s="8">
        <v>0</v>
      </c>
      <c r="CI172" s="6">
        <v>0</v>
      </c>
      <c r="CJ172" s="5">
        <v>0</v>
      </c>
      <c r="CK172" s="8">
        <v>0</v>
      </c>
      <c r="CL172" s="6">
        <v>0</v>
      </c>
      <c r="CM172" s="5">
        <v>0</v>
      </c>
      <c r="CN172" s="8">
        <f t="shared" si="552"/>
        <v>0</v>
      </c>
      <c r="CO172" s="6">
        <v>0</v>
      </c>
      <c r="CP172" s="5">
        <v>0</v>
      </c>
      <c r="CQ172" s="8">
        <v>0</v>
      </c>
      <c r="CR172" s="6">
        <v>0</v>
      </c>
      <c r="CS172" s="5">
        <v>0</v>
      </c>
      <c r="CT172" s="8">
        <v>0</v>
      </c>
      <c r="CU172" s="6">
        <v>0</v>
      </c>
      <c r="CV172" s="5">
        <v>0</v>
      </c>
      <c r="CW172" s="8">
        <v>0</v>
      </c>
      <c r="CX172" s="6">
        <v>0</v>
      </c>
      <c r="CY172" s="5">
        <v>0</v>
      </c>
      <c r="CZ172" s="8">
        <v>0</v>
      </c>
      <c r="DA172" s="6">
        <v>0</v>
      </c>
      <c r="DB172" s="5">
        <v>0</v>
      </c>
      <c r="DC172" s="8">
        <f t="shared" si="553"/>
        <v>0</v>
      </c>
      <c r="DD172" s="6">
        <v>0</v>
      </c>
      <c r="DE172" s="5">
        <v>0</v>
      </c>
      <c r="DF172" s="8">
        <v>0</v>
      </c>
      <c r="DG172" s="6">
        <v>0</v>
      </c>
      <c r="DH172" s="5">
        <v>0</v>
      </c>
      <c r="DI172" s="8">
        <f t="shared" si="554"/>
        <v>0</v>
      </c>
      <c r="DJ172" s="6">
        <v>0</v>
      </c>
      <c r="DK172" s="5">
        <v>0</v>
      </c>
      <c r="DL172" s="8">
        <v>0</v>
      </c>
      <c r="DM172" s="6">
        <v>0</v>
      </c>
      <c r="DN172" s="5">
        <v>0</v>
      </c>
      <c r="DO172" s="8">
        <v>0</v>
      </c>
      <c r="DP172" s="6">
        <v>0</v>
      </c>
      <c r="DQ172" s="5">
        <v>0</v>
      </c>
      <c r="DR172" s="8">
        <v>0</v>
      </c>
      <c r="DS172" s="6">
        <v>0</v>
      </c>
      <c r="DT172" s="5">
        <v>0</v>
      </c>
      <c r="DU172" s="8">
        <f t="shared" si="563"/>
        <v>0</v>
      </c>
      <c r="DV172" s="6">
        <v>0</v>
      </c>
      <c r="DW172" s="5">
        <v>0</v>
      </c>
      <c r="DX172" s="8">
        <v>0</v>
      </c>
      <c r="DY172" s="6">
        <v>0</v>
      </c>
      <c r="DZ172" s="5">
        <v>0</v>
      </c>
      <c r="EA172" s="8">
        <v>0</v>
      </c>
      <c r="EB172" s="6">
        <v>0</v>
      </c>
      <c r="EC172" s="5">
        <v>0</v>
      </c>
      <c r="ED172" s="8">
        <v>0</v>
      </c>
      <c r="EE172" s="12">
        <f t="shared" si="555"/>
        <v>169.989</v>
      </c>
      <c r="EF172" s="8">
        <f t="shared" si="556"/>
        <v>3009.8799999999997</v>
      </c>
    </row>
    <row r="173" spans="1:136" ht="15" customHeight="1" x14ac:dyDescent="0.3">
      <c r="A173" s="41">
        <v>2016</v>
      </c>
      <c r="B173" s="42" t="s">
        <v>13</v>
      </c>
      <c r="C173" s="6">
        <v>0</v>
      </c>
      <c r="D173" s="5">
        <v>0</v>
      </c>
      <c r="E173" s="8">
        <v>0</v>
      </c>
      <c r="F173" s="6">
        <v>0</v>
      </c>
      <c r="G173" s="5">
        <v>0</v>
      </c>
      <c r="H173" s="8">
        <v>0</v>
      </c>
      <c r="I173" s="6">
        <v>0</v>
      </c>
      <c r="J173" s="5">
        <v>0</v>
      </c>
      <c r="K173" s="8">
        <v>0</v>
      </c>
      <c r="L173" s="6">
        <v>0</v>
      </c>
      <c r="M173" s="5">
        <v>0</v>
      </c>
      <c r="N173" s="8">
        <v>0</v>
      </c>
      <c r="O173" s="6">
        <v>26.824999999999999</v>
      </c>
      <c r="P173" s="5">
        <v>472.19</v>
      </c>
      <c r="Q173" s="8">
        <f t="shared" si="548"/>
        <v>17602.609506057783</v>
      </c>
      <c r="R173" s="6">
        <v>0</v>
      </c>
      <c r="S173" s="5">
        <v>0</v>
      </c>
      <c r="T173" s="8">
        <v>0</v>
      </c>
      <c r="U173" s="6">
        <v>0</v>
      </c>
      <c r="V173" s="5">
        <v>0</v>
      </c>
      <c r="W173" s="8">
        <v>0</v>
      </c>
      <c r="X173" s="6">
        <v>0</v>
      </c>
      <c r="Y173" s="5">
        <v>0</v>
      </c>
      <c r="Z173" s="8">
        <v>0</v>
      </c>
      <c r="AA173" s="6">
        <v>2.1000000000000001E-2</v>
      </c>
      <c r="AB173" s="5">
        <v>1.23</v>
      </c>
      <c r="AC173" s="8">
        <f t="shared" si="549"/>
        <v>58571.428571428572</v>
      </c>
      <c r="AD173" s="6">
        <v>0</v>
      </c>
      <c r="AE173" s="5">
        <v>0</v>
      </c>
      <c r="AF173" s="8">
        <v>0</v>
      </c>
      <c r="AG173" s="6">
        <v>0</v>
      </c>
      <c r="AH173" s="5">
        <v>0</v>
      </c>
      <c r="AI173" s="8">
        <v>0</v>
      </c>
      <c r="AJ173" s="6">
        <v>0</v>
      </c>
      <c r="AK173" s="5">
        <v>0</v>
      </c>
      <c r="AL173" s="8">
        <v>0</v>
      </c>
      <c r="AM173" s="6">
        <v>0</v>
      </c>
      <c r="AN173" s="5">
        <v>0</v>
      </c>
      <c r="AO173" s="8">
        <f t="shared" si="550"/>
        <v>0</v>
      </c>
      <c r="AP173" s="6"/>
      <c r="AQ173" s="5"/>
      <c r="AR173" s="8"/>
      <c r="AS173" s="6">
        <v>0</v>
      </c>
      <c r="AT173" s="5">
        <v>0</v>
      </c>
      <c r="AU173" s="8">
        <v>0</v>
      </c>
      <c r="AV173" s="6">
        <v>0</v>
      </c>
      <c r="AW173" s="5">
        <v>0</v>
      </c>
      <c r="AX173" s="8">
        <v>0</v>
      </c>
      <c r="AY173" s="6">
        <v>0</v>
      </c>
      <c r="AZ173" s="5">
        <v>0</v>
      </c>
      <c r="BA173" s="8">
        <v>0</v>
      </c>
      <c r="BB173" s="6">
        <v>0</v>
      </c>
      <c r="BC173" s="5">
        <v>0</v>
      </c>
      <c r="BD173" s="8">
        <v>0</v>
      </c>
      <c r="BE173" s="6">
        <v>0</v>
      </c>
      <c r="BF173" s="5">
        <v>0</v>
      </c>
      <c r="BG173" s="8">
        <v>0</v>
      </c>
      <c r="BH173" s="6">
        <v>0</v>
      </c>
      <c r="BI173" s="5">
        <v>0</v>
      </c>
      <c r="BJ173" s="8">
        <v>0</v>
      </c>
      <c r="BK173" s="6">
        <v>0</v>
      </c>
      <c r="BL173" s="5">
        <v>0</v>
      </c>
      <c r="BM173" s="8">
        <v>0</v>
      </c>
      <c r="BN173" s="6">
        <v>0</v>
      </c>
      <c r="BO173" s="5">
        <v>0</v>
      </c>
      <c r="BP173" s="8">
        <v>0</v>
      </c>
      <c r="BQ173" s="6">
        <v>0</v>
      </c>
      <c r="BR173" s="5">
        <v>0</v>
      </c>
      <c r="BS173" s="8">
        <v>0</v>
      </c>
      <c r="BT173" s="6">
        <v>0</v>
      </c>
      <c r="BU173" s="5">
        <v>0</v>
      </c>
      <c r="BV173" s="8">
        <v>0</v>
      </c>
      <c r="BW173" s="6">
        <v>0</v>
      </c>
      <c r="BX173" s="5">
        <v>0</v>
      </c>
      <c r="BY173" s="8">
        <v>0</v>
      </c>
      <c r="BZ173" s="6">
        <v>2.42</v>
      </c>
      <c r="CA173" s="5">
        <v>20.62</v>
      </c>
      <c r="CB173" s="8">
        <f t="shared" si="551"/>
        <v>8520.6611570247933</v>
      </c>
      <c r="CC173" s="6">
        <v>0</v>
      </c>
      <c r="CD173" s="5">
        <v>0</v>
      </c>
      <c r="CE173" s="8">
        <v>0</v>
      </c>
      <c r="CF173" s="6">
        <v>0</v>
      </c>
      <c r="CG173" s="5">
        <v>0</v>
      </c>
      <c r="CH173" s="8">
        <v>0</v>
      </c>
      <c r="CI173" s="6">
        <v>0</v>
      </c>
      <c r="CJ173" s="5">
        <v>0</v>
      </c>
      <c r="CK173" s="8">
        <v>0</v>
      </c>
      <c r="CL173" s="6">
        <v>0</v>
      </c>
      <c r="CM173" s="5">
        <v>0</v>
      </c>
      <c r="CN173" s="8">
        <f t="shared" si="552"/>
        <v>0</v>
      </c>
      <c r="CO173" s="6">
        <v>0</v>
      </c>
      <c r="CP173" s="5">
        <v>0</v>
      </c>
      <c r="CQ173" s="8">
        <v>0</v>
      </c>
      <c r="CR173" s="6">
        <v>0</v>
      </c>
      <c r="CS173" s="5">
        <v>0</v>
      </c>
      <c r="CT173" s="8">
        <v>0</v>
      </c>
      <c r="CU173" s="6">
        <v>0</v>
      </c>
      <c r="CV173" s="5">
        <v>0</v>
      </c>
      <c r="CW173" s="8">
        <v>0</v>
      </c>
      <c r="CX173" s="6">
        <v>0</v>
      </c>
      <c r="CY173" s="5">
        <v>0</v>
      </c>
      <c r="CZ173" s="8">
        <v>0</v>
      </c>
      <c r="DA173" s="6">
        <v>0</v>
      </c>
      <c r="DB173" s="5">
        <v>0</v>
      </c>
      <c r="DC173" s="8">
        <f t="shared" si="553"/>
        <v>0</v>
      </c>
      <c r="DD173" s="6">
        <v>0</v>
      </c>
      <c r="DE173" s="5">
        <v>0</v>
      </c>
      <c r="DF173" s="8">
        <v>0</v>
      </c>
      <c r="DG173" s="6">
        <v>0</v>
      </c>
      <c r="DH173" s="5">
        <v>0</v>
      </c>
      <c r="DI173" s="8">
        <f t="shared" si="554"/>
        <v>0</v>
      </c>
      <c r="DJ173" s="6">
        <v>0</v>
      </c>
      <c r="DK173" s="5">
        <v>0</v>
      </c>
      <c r="DL173" s="8">
        <v>0</v>
      </c>
      <c r="DM173" s="6">
        <v>0</v>
      </c>
      <c r="DN173" s="5">
        <v>0</v>
      </c>
      <c r="DO173" s="8">
        <v>0</v>
      </c>
      <c r="DP173" s="6">
        <v>0</v>
      </c>
      <c r="DQ173" s="5">
        <v>0</v>
      </c>
      <c r="DR173" s="8">
        <v>0</v>
      </c>
      <c r="DS173" s="6">
        <v>0</v>
      </c>
      <c r="DT173" s="5">
        <v>0</v>
      </c>
      <c r="DU173" s="8">
        <f t="shared" si="563"/>
        <v>0</v>
      </c>
      <c r="DV173" s="6">
        <v>0</v>
      </c>
      <c r="DW173" s="5">
        <v>0</v>
      </c>
      <c r="DX173" s="8">
        <v>0</v>
      </c>
      <c r="DY173" s="6">
        <v>0</v>
      </c>
      <c r="DZ173" s="5">
        <v>0</v>
      </c>
      <c r="EA173" s="8">
        <v>0</v>
      </c>
      <c r="EB173" s="6">
        <v>0</v>
      </c>
      <c r="EC173" s="5">
        <v>0</v>
      </c>
      <c r="ED173" s="8">
        <v>0</v>
      </c>
      <c r="EE173" s="12">
        <f t="shared" si="555"/>
        <v>29.265999999999998</v>
      </c>
      <c r="EF173" s="8">
        <f t="shared" si="556"/>
        <v>494.04</v>
      </c>
    </row>
    <row r="174" spans="1:136" ht="15" customHeight="1" thickBot="1" x14ac:dyDescent="0.35">
      <c r="A174" s="48"/>
      <c r="B174" s="49" t="s">
        <v>14</v>
      </c>
      <c r="C174" s="35">
        <f t="shared" ref="C174:D174" si="568">SUM(C162:C173)</f>
        <v>2</v>
      </c>
      <c r="D174" s="34">
        <f t="shared" si="568"/>
        <v>31.5</v>
      </c>
      <c r="E174" s="36"/>
      <c r="F174" s="35">
        <f t="shared" ref="F174:G174" si="569">SUM(F162:F173)</f>
        <v>0</v>
      </c>
      <c r="G174" s="34">
        <f t="shared" si="569"/>
        <v>0</v>
      </c>
      <c r="H174" s="36"/>
      <c r="I174" s="35">
        <f t="shared" ref="I174:J174" si="570">SUM(I162:I173)</f>
        <v>130</v>
      </c>
      <c r="J174" s="34">
        <f t="shared" si="570"/>
        <v>1997.98</v>
      </c>
      <c r="K174" s="36"/>
      <c r="L174" s="35">
        <f t="shared" ref="L174:M174" si="571">SUM(L162:L173)</f>
        <v>0</v>
      </c>
      <c r="M174" s="34">
        <f t="shared" si="571"/>
        <v>0</v>
      </c>
      <c r="N174" s="36"/>
      <c r="O174" s="35">
        <f t="shared" ref="O174:P174" si="572">SUM(O162:O173)</f>
        <v>1203.721</v>
      </c>
      <c r="P174" s="34">
        <f t="shared" si="572"/>
        <v>21380.42</v>
      </c>
      <c r="Q174" s="36"/>
      <c r="R174" s="35">
        <f t="shared" ref="R174:S174" si="573">SUM(R162:R173)</f>
        <v>0</v>
      </c>
      <c r="S174" s="34">
        <f t="shared" si="573"/>
        <v>0</v>
      </c>
      <c r="T174" s="36"/>
      <c r="U174" s="35">
        <f t="shared" ref="U174:V174" si="574">SUM(U162:U173)</f>
        <v>0</v>
      </c>
      <c r="V174" s="34">
        <f t="shared" si="574"/>
        <v>0</v>
      </c>
      <c r="W174" s="36"/>
      <c r="X174" s="35">
        <f t="shared" ref="X174:Y174" si="575">SUM(X162:X173)</f>
        <v>1.2E-2</v>
      </c>
      <c r="Y174" s="34">
        <f t="shared" si="575"/>
        <v>0.35</v>
      </c>
      <c r="Z174" s="36"/>
      <c r="AA174" s="35">
        <f t="shared" ref="AA174:AB174" si="576">SUM(AA162:AA173)</f>
        <v>50.743000000000002</v>
      </c>
      <c r="AB174" s="34">
        <f t="shared" si="576"/>
        <v>705.67000000000019</v>
      </c>
      <c r="AC174" s="36"/>
      <c r="AD174" s="35">
        <f t="shared" ref="AD174:AE174" si="577">SUM(AD162:AD173)</f>
        <v>0</v>
      </c>
      <c r="AE174" s="34">
        <f t="shared" si="577"/>
        <v>0</v>
      </c>
      <c r="AF174" s="36"/>
      <c r="AG174" s="35">
        <f t="shared" ref="AG174:AH174" si="578">SUM(AG162:AG173)</f>
        <v>0</v>
      </c>
      <c r="AH174" s="34">
        <f t="shared" si="578"/>
        <v>0</v>
      </c>
      <c r="AI174" s="36"/>
      <c r="AJ174" s="35">
        <f t="shared" ref="AJ174:AK174" si="579">SUM(AJ162:AJ173)</f>
        <v>0</v>
      </c>
      <c r="AK174" s="34">
        <f t="shared" si="579"/>
        <v>0</v>
      </c>
      <c r="AL174" s="36"/>
      <c r="AM174" s="35">
        <f t="shared" ref="AM174:AN174" si="580">SUM(AM162:AM173)</f>
        <v>0</v>
      </c>
      <c r="AN174" s="34">
        <f t="shared" si="580"/>
        <v>0</v>
      </c>
      <c r="AO174" s="36"/>
      <c r="AP174" s="35"/>
      <c r="AQ174" s="34"/>
      <c r="AR174" s="36"/>
      <c r="AS174" s="35">
        <f t="shared" ref="AS174:AT174" si="581">SUM(AS162:AS173)</f>
        <v>0</v>
      </c>
      <c r="AT174" s="34">
        <f t="shared" si="581"/>
        <v>0</v>
      </c>
      <c r="AU174" s="36"/>
      <c r="AV174" s="35">
        <f t="shared" ref="AV174:AW174" si="582">SUM(AV162:AV173)</f>
        <v>0</v>
      </c>
      <c r="AW174" s="34">
        <f t="shared" si="582"/>
        <v>0</v>
      </c>
      <c r="AX174" s="36"/>
      <c r="AY174" s="35">
        <f t="shared" ref="AY174:AZ174" si="583">SUM(AY162:AY173)</f>
        <v>0</v>
      </c>
      <c r="AZ174" s="34">
        <f t="shared" si="583"/>
        <v>0</v>
      </c>
      <c r="BA174" s="36"/>
      <c r="BB174" s="35">
        <f t="shared" ref="BB174:BC174" si="584">SUM(BB162:BB173)</f>
        <v>0</v>
      </c>
      <c r="BC174" s="34">
        <f t="shared" si="584"/>
        <v>0</v>
      </c>
      <c r="BD174" s="36"/>
      <c r="BE174" s="35">
        <f>SUM(BE162:BE173)</f>
        <v>0</v>
      </c>
      <c r="BF174" s="34">
        <f>SUM(BF162:BF173)</f>
        <v>0</v>
      </c>
      <c r="BG174" s="36"/>
      <c r="BH174" s="35">
        <f t="shared" ref="BH174:BI174" si="585">SUM(BH162:BH173)</f>
        <v>0</v>
      </c>
      <c r="BI174" s="34">
        <f t="shared" si="585"/>
        <v>0</v>
      </c>
      <c r="BJ174" s="36"/>
      <c r="BK174" s="35">
        <f t="shared" ref="BK174:BL174" si="586">SUM(BK162:BK173)</f>
        <v>23.04</v>
      </c>
      <c r="BL174" s="34">
        <f t="shared" si="586"/>
        <v>305.92</v>
      </c>
      <c r="BM174" s="36"/>
      <c r="BN174" s="35">
        <f t="shared" ref="BN174:BO174" si="587">SUM(BN162:BN173)</f>
        <v>343.66499999999996</v>
      </c>
      <c r="BO174" s="34">
        <f t="shared" si="587"/>
        <v>4629.72</v>
      </c>
      <c r="BP174" s="36"/>
      <c r="BQ174" s="35">
        <f t="shared" ref="BQ174:BR174" si="588">SUM(BQ162:BQ173)</f>
        <v>0</v>
      </c>
      <c r="BR174" s="34">
        <f t="shared" si="588"/>
        <v>0</v>
      </c>
      <c r="BS174" s="36"/>
      <c r="BT174" s="35">
        <f t="shared" ref="BT174:BU174" si="589">SUM(BT162:BT173)</f>
        <v>0</v>
      </c>
      <c r="BU174" s="34">
        <f t="shared" si="589"/>
        <v>0</v>
      </c>
      <c r="BV174" s="36"/>
      <c r="BW174" s="35">
        <f t="shared" ref="BW174:BX174" si="590">SUM(BW162:BW173)</f>
        <v>898.80499999999995</v>
      </c>
      <c r="BX174" s="34">
        <f t="shared" si="590"/>
        <v>12142.46</v>
      </c>
      <c r="BY174" s="36"/>
      <c r="BZ174" s="35">
        <f t="shared" ref="BZ174:CA174" si="591">SUM(BZ162:BZ173)</f>
        <v>256.21399999999994</v>
      </c>
      <c r="CA174" s="34">
        <f t="shared" si="591"/>
        <v>4550.0599999999995</v>
      </c>
      <c r="CB174" s="36"/>
      <c r="CC174" s="35">
        <f t="shared" ref="CC174:CD174" si="592">SUM(CC162:CC173)</f>
        <v>0</v>
      </c>
      <c r="CD174" s="34">
        <f t="shared" si="592"/>
        <v>0</v>
      </c>
      <c r="CE174" s="36"/>
      <c r="CF174" s="35">
        <f t="shared" ref="CF174:CG174" si="593">SUM(CF162:CF173)</f>
        <v>0</v>
      </c>
      <c r="CG174" s="34">
        <f t="shared" si="593"/>
        <v>0</v>
      </c>
      <c r="CH174" s="36"/>
      <c r="CI174" s="35">
        <f t="shared" ref="CI174:CJ174" si="594">SUM(CI162:CI173)</f>
        <v>0</v>
      </c>
      <c r="CJ174" s="34">
        <f t="shared" si="594"/>
        <v>0</v>
      </c>
      <c r="CK174" s="36"/>
      <c r="CL174" s="35">
        <f t="shared" ref="CL174:CM174" si="595">SUM(CL162:CL173)</f>
        <v>0</v>
      </c>
      <c r="CM174" s="34">
        <f t="shared" si="595"/>
        <v>0</v>
      </c>
      <c r="CN174" s="36"/>
      <c r="CO174" s="35">
        <f t="shared" ref="CO174:CP174" si="596">SUM(CO162:CO173)</f>
        <v>0</v>
      </c>
      <c r="CP174" s="34">
        <f t="shared" si="596"/>
        <v>0</v>
      </c>
      <c r="CQ174" s="36"/>
      <c r="CR174" s="35">
        <f t="shared" ref="CR174:CS174" si="597">SUM(CR162:CR173)</f>
        <v>0</v>
      </c>
      <c r="CS174" s="34">
        <f t="shared" si="597"/>
        <v>0</v>
      </c>
      <c r="CT174" s="36"/>
      <c r="CU174" s="35">
        <f t="shared" ref="CU174:CV174" si="598">SUM(CU162:CU173)</f>
        <v>0</v>
      </c>
      <c r="CV174" s="34">
        <f t="shared" si="598"/>
        <v>0</v>
      </c>
      <c r="CW174" s="36"/>
      <c r="CX174" s="35">
        <f t="shared" ref="CX174:CY174" si="599">SUM(CX162:CX173)</f>
        <v>0</v>
      </c>
      <c r="CY174" s="34">
        <f t="shared" si="599"/>
        <v>0</v>
      </c>
      <c r="CZ174" s="36"/>
      <c r="DA174" s="35">
        <f t="shared" ref="DA174:DB174" si="600">SUM(DA162:DA173)</f>
        <v>0</v>
      </c>
      <c r="DB174" s="34">
        <f t="shared" si="600"/>
        <v>0</v>
      </c>
      <c r="DC174" s="36"/>
      <c r="DD174" s="35">
        <f t="shared" ref="DD174:DE174" si="601">SUM(DD162:DD173)</f>
        <v>0</v>
      </c>
      <c r="DE174" s="34">
        <f t="shared" si="601"/>
        <v>0</v>
      </c>
      <c r="DF174" s="36"/>
      <c r="DG174" s="35">
        <f t="shared" ref="DG174:DH174" si="602">SUM(DG162:DG173)</f>
        <v>0</v>
      </c>
      <c r="DH174" s="34">
        <f t="shared" si="602"/>
        <v>0</v>
      </c>
      <c r="DI174" s="36"/>
      <c r="DJ174" s="35">
        <f t="shared" ref="DJ174:DK174" si="603">SUM(DJ162:DJ173)</f>
        <v>0.97499999999999998</v>
      </c>
      <c r="DK174" s="34">
        <f t="shared" si="603"/>
        <v>20.89</v>
      </c>
      <c r="DL174" s="36"/>
      <c r="DM174" s="35">
        <f t="shared" ref="DM174:DN174" si="604">SUM(DM162:DM173)</f>
        <v>0</v>
      </c>
      <c r="DN174" s="34">
        <f t="shared" si="604"/>
        <v>0</v>
      </c>
      <c r="DO174" s="36"/>
      <c r="DP174" s="35">
        <f t="shared" ref="DP174:DQ174" si="605">SUM(DP162:DP173)</f>
        <v>0</v>
      </c>
      <c r="DQ174" s="34">
        <f t="shared" si="605"/>
        <v>0</v>
      </c>
      <c r="DR174" s="36"/>
      <c r="DS174" s="35">
        <f t="shared" ref="DS174:DT174" si="606">SUM(DS162:DS173)</f>
        <v>0</v>
      </c>
      <c r="DT174" s="34">
        <f t="shared" si="606"/>
        <v>0</v>
      </c>
      <c r="DU174" s="36"/>
      <c r="DV174" s="35">
        <f t="shared" ref="DV174:DW174" si="607">SUM(DV162:DV173)</f>
        <v>61.38</v>
      </c>
      <c r="DW174" s="34">
        <f t="shared" si="607"/>
        <v>61.38</v>
      </c>
      <c r="DX174" s="36"/>
      <c r="DY174" s="35">
        <f t="shared" ref="DY174:DZ174" si="608">SUM(DY162:DY173)</f>
        <v>4.9119999999999999</v>
      </c>
      <c r="DZ174" s="34">
        <f t="shared" si="608"/>
        <v>107.75</v>
      </c>
      <c r="EA174" s="36"/>
      <c r="EB174" s="35">
        <f t="shared" ref="EB174:EC174" si="609">SUM(EB162:EB173)</f>
        <v>2.65</v>
      </c>
      <c r="EC174" s="34">
        <f t="shared" si="609"/>
        <v>25.88</v>
      </c>
      <c r="ED174" s="36"/>
      <c r="EE174" s="35">
        <f t="shared" si="555"/>
        <v>2978.1169999999993</v>
      </c>
      <c r="EF174" s="36">
        <f t="shared" si="556"/>
        <v>45959.979999999996</v>
      </c>
    </row>
    <row r="175" spans="1:136" x14ac:dyDescent="0.3">
      <c r="A175" s="41">
        <v>2017</v>
      </c>
      <c r="B175" s="42" t="s">
        <v>2</v>
      </c>
      <c r="C175" s="6">
        <v>0</v>
      </c>
      <c r="D175" s="5">
        <v>0</v>
      </c>
      <c r="E175" s="8">
        <v>0</v>
      </c>
      <c r="F175" s="6">
        <v>0</v>
      </c>
      <c r="G175" s="5">
        <v>0</v>
      </c>
      <c r="H175" s="8">
        <v>0</v>
      </c>
      <c r="I175" s="6">
        <v>0</v>
      </c>
      <c r="J175" s="5">
        <v>0</v>
      </c>
      <c r="K175" s="8">
        <v>0</v>
      </c>
      <c r="L175" s="6">
        <v>0</v>
      </c>
      <c r="M175" s="5">
        <v>0</v>
      </c>
      <c r="N175" s="8">
        <v>0</v>
      </c>
      <c r="O175" s="6">
        <v>6.4340000000000002</v>
      </c>
      <c r="P175" s="5">
        <v>275.92</v>
      </c>
      <c r="Q175" s="8">
        <f t="shared" ref="Q175:Q182" si="610">P175/O175*1000</f>
        <v>42884.675163195527</v>
      </c>
      <c r="R175" s="6">
        <v>0</v>
      </c>
      <c r="S175" s="5">
        <v>0</v>
      </c>
      <c r="T175" s="8">
        <v>0</v>
      </c>
      <c r="U175" s="6">
        <v>0</v>
      </c>
      <c r="V175" s="5">
        <v>0</v>
      </c>
      <c r="W175" s="8">
        <v>0</v>
      </c>
      <c r="X175" s="6">
        <v>0.46200000000000002</v>
      </c>
      <c r="Y175" s="5">
        <v>7.51</v>
      </c>
      <c r="Z175" s="8">
        <f t="shared" ref="Z175:Z176" si="611">Y175/X175*1000</f>
        <v>16255.411255411254</v>
      </c>
      <c r="AA175" s="6">
        <v>3.1890000000000001</v>
      </c>
      <c r="AB175" s="5">
        <v>50.66</v>
      </c>
      <c r="AC175" s="8">
        <f t="shared" ref="AC175:AC182" si="612">AB175/AA175*1000</f>
        <v>15885.857635622451</v>
      </c>
      <c r="AD175" s="6">
        <v>0</v>
      </c>
      <c r="AE175" s="5">
        <v>0</v>
      </c>
      <c r="AF175" s="8">
        <v>0</v>
      </c>
      <c r="AG175" s="6">
        <v>0</v>
      </c>
      <c r="AH175" s="5">
        <v>0</v>
      </c>
      <c r="AI175" s="8">
        <v>0</v>
      </c>
      <c r="AJ175" s="6">
        <v>0</v>
      </c>
      <c r="AK175" s="5">
        <v>0</v>
      </c>
      <c r="AL175" s="8">
        <v>0</v>
      </c>
      <c r="AM175" s="6">
        <v>0</v>
      </c>
      <c r="AN175" s="5">
        <v>0</v>
      </c>
      <c r="AO175" s="8">
        <f t="shared" ref="AO175:AO186" si="613">IF(AM175=0,0,AN175/AM175*1000)</f>
        <v>0</v>
      </c>
      <c r="AP175" s="6"/>
      <c r="AQ175" s="5"/>
      <c r="AR175" s="8"/>
      <c r="AS175" s="6">
        <v>0</v>
      </c>
      <c r="AT175" s="5">
        <v>0</v>
      </c>
      <c r="AU175" s="8">
        <v>0</v>
      </c>
      <c r="AV175" s="6">
        <v>0</v>
      </c>
      <c r="AW175" s="5">
        <v>0</v>
      </c>
      <c r="AX175" s="8">
        <v>0</v>
      </c>
      <c r="AY175" s="6">
        <v>0</v>
      </c>
      <c r="AZ175" s="5">
        <v>0</v>
      </c>
      <c r="BA175" s="8">
        <v>0</v>
      </c>
      <c r="BB175" s="6">
        <v>0</v>
      </c>
      <c r="BC175" s="5">
        <v>0</v>
      </c>
      <c r="BD175" s="8">
        <v>0</v>
      </c>
      <c r="BE175" s="6">
        <v>0</v>
      </c>
      <c r="BF175" s="5">
        <v>0</v>
      </c>
      <c r="BG175" s="8">
        <v>0</v>
      </c>
      <c r="BH175" s="6">
        <v>0</v>
      </c>
      <c r="BI175" s="5">
        <v>0</v>
      </c>
      <c r="BJ175" s="8">
        <v>0</v>
      </c>
      <c r="BK175" s="6">
        <v>30.146000000000001</v>
      </c>
      <c r="BL175" s="5">
        <v>749.24</v>
      </c>
      <c r="BM175" s="8">
        <f t="shared" ref="BM175:BM182" si="614">BL175/BK175*1000</f>
        <v>24853.711935248459</v>
      </c>
      <c r="BN175" s="6">
        <v>15.942</v>
      </c>
      <c r="BO175" s="5">
        <v>283.36</v>
      </c>
      <c r="BP175" s="8">
        <f t="shared" ref="BP175:BP182" si="615">BO175/BN175*1000</f>
        <v>17774.432317149669</v>
      </c>
      <c r="BQ175" s="6">
        <v>0</v>
      </c>
      <c r="BR175" s="5">
        <v>0</v>
      </c>
      <c r="BS175" s="8">
        <v>0</v>
      </c>
      <c r="BT175" s="6">
        <v>0</v>
      </c>
      <c r="BU175" s="5">
        <v>0</v>
      </c>
      <c r="BV175" s="8">
        <v>0</v>
      </c>
      <c r="BW175" s="6">
        <v>0</v>
      </c>
      <c r="BX175" s="5">
        <v>0</v>
      </c>
      <c r="BY175" s="8">
        <v>0</v>
      </c>
      <c r="BZ175" s="6">
        <v>52.982999999999997</v>
      </c>
      <c r="CA175" s="5">
        <v>1001.02</v>
      </c>
      <c r="CB175" s="8">
        <f t="shared" ref="CB175:CB182" si="616">CA175/BZ175*1000</f>
        <v>18893.229903931453</v>
      </c>
      <c r="CC175" s="6">
        <v>0</v>
      </c>
      <c r="CD175" s="5">
        <v>0</v>
      </c>
      <c r="CE175" s="8">
        <v>0</v>
      </c>
      <c r="CF175" s="6">
        <v>0</v>
      </c>
      <c r="CG175" s="5">
        <v>0</v>
      </c>
      <c r="CH175" s="8">
        <v>0</v>
      </c>
      <c r="CI175" s="6">
        <v>0</v>
      </c>
      <c r="CJ175" s="5">
        <v>0</v>
      </c>
      <c r="CK175" s="8">
        <v>0</v>
      </c>
      <c r="CL175" s="6">
        <v>0</v>
      </c>
      <c r="CM175" s="5">
        <v>0</v>
      </c>
      <c r="CN175" s="8">
        <f t="shared" ref="CN175:CN186" si="617">IF(CL175=0,0,CM175/CL175*1000)</f>
        <v>0</v>
      </c>
      <c r="CO175" s="6">
        <v>0</v>
      </c>
      <c r="CP175" s="5">
        <v>0</v>
      </c>
      <c r="CQ175" s="8">
        <v>0</v>
      </c>
      <c r="CR175" s="6">
        <v>0</v>
      </c>
      <c r="CS175" s="5">
        <v>0</v>
      </c>
      <c r="CT175" s="8">
        <v>0</v>
      </c>
      <c r="CU175" s="6">
        <v>0</v>
      </c>
      <c r="CV175" s="5">
        <v>0</v>
      </c>
      <c r="CW175" s="8">
        <v>0</v>
      </c>
      <c r="CX175" s="6">
        <v>0</v>
      </c>
      <c r="CY175" s="5">
        <v>0</v>
      </c>
      <c r="CZ175" s="8">
        <v>0</v>
      </c>
      <c r="DA175" s="6">
        <v>0</v>
      </c>
      <c r="DB175" s="5">
        <v>0</v>
      </c>
      <c r="DC175" s="8">
        <f t="shared" ref="DC175:DC186" si="618">IF(DA175=0,0,DB175/DA175*1000)</f>
        <v>0</v>
      </c>
      <c r="DD175" s="6">
        <v>0</v>
      </c>
      <c r="DE175" s="5">
        <v>0</v>
      </c>
      <c r="DF175" s="8">
        <v>0</v>
      </c>
      <c r="DG175" s="6">
        <v>0</v>
      </c>
      <c r="DH175" s="5">
        <v>0</v>
      </c>
      <c r="DI175" s="8">
        <v>0</v>
      </c>
      <c r="DJ175" s="6">
        <v>0</v>
      </c>
      <c r="DK175" s="5">
        <v>0</v>
      </c>
      <c r="DL175" s="8">
        <v>0</v>
      </c>
      <c r="DM175" s="6">
        <v>0</v>
      </c>
      <c r="DN175" s="5">
        <v>0</v>
      </c>
      <c r="DO175" s="8">
        <v>0</v>
      </c>
      <c r="DP175" s="6">
        <v>0</v>
      </c>
      <c r="DQ175" s="5">
        <v>0</v>
      </c>
      <c r="DR175" s="8">
        <v>0</v>
      </c>
      <c r="DS175" s="6">
        <v>0</v>
      </c>
      <c r="DT175" s="5">
        <v>0</v>
      </c>
      <c r="DU175" s="8">
        <v>0</v>
      </c>
      <c r="DV175" s="6">
        <v>0</v>
      </c>
      <c r="DW175" s="5">
        <v>0</v>
      </c>
      <c r="DX175" s="8">
        <v>0</v>
      </c>
      <c r="DY175" s="6">
        <v>111.958</v>
      </c>
      <c r="DZ175" s="5">
        <v>2823.59</v>
      </c>
      <c r="EA175" s="8">
        <f t="shared" ref="EA175:EA182" si="619">DZ175/DY175*1000</f>
        <v>25220.082530949108</v>
      </c>
      <c r="EB175" s="6">
        <v>0</v>
      </c>
      <c r="EC175" s="5">
        <v>0</v>
      </c>
      <c r="ED175" s="8">
        <v>0</v>
      </c>
      <c r="EE175" s="12">
        <f t="shared" ref="EE175:EE185" si="620">EB175+DY175+DV175+DP175+DM175+DD175+CX175+CO175+CI175+CC175+BZ175+BW175+BT175+BQ175+BN175+BH175+BB175+AY175+AJ175+X175+O175+L175+I175+F175+C175+AA175+BK175+AD175+U175+DJ175+R175+AS175+CR175</f>
        <v>221.11399999999998</v>
      </c>
      <c r="EF175" s="8">
        <f t="shared" ref="EF175:EF184" si="621">EC175+DZ175+DW175+DQ175+DN175+DE175+CY175+CP175+CJ175+CD175+CA175+BX175+BU175+BR175+BO175+BI175+BC175+AZ175+AK175+Y175+P175+M175+J175+G175+D175+AB175+BL175+AE175+V175+DK175+S175+AT175</f>
        <v>5191.3</v>
      </c>
    </row>
    <row r="176" spans="1:136" ht="15" customHeight="1" x14ac:dyDescent="0.3">
      <c r="A176" s="41">
        <v>2017</v>
      </c>
      <c r="B176" s="42" t="s">
        <v>3</v>
      </c>
      <c r="C176" s="6">
        <v>2.2000000000000002</v>
      </c>
      <c r="D176" s="5">
        <v>43.27</v>
      </c>
      <c r="E176" s="8">
        <f t="shared" ref="E176" si="622">D176/C176*1000</f>
        <v>19668.181818181816</v>
      </c>
      <c r="F176" s="6">
        <v>0</v>
      </c>
      <c r="G176" s="5">
        <v>0</v>
      </c>
      <c r="H176" s="8">
        <v>0</v>
      </c>
      <c r="I176" s="6">
        <v>0</v>
      </c>
      <c r="J176" s="5">
        <v>0</v>
      </c>
      <c r="K176" s="8">
        <v>0</v>
      </c>
      <c r="L176" s="6">
        <v>0</v>
      </c>
      <c r="M176" s="5">
        <v>0</v>
      </c>
      <c r="N176" s="8">
        <v>0</v>
      </c>
      <c r="O176" s="6">
        <v>2.109</v>
      </c>
      <c r="P176" s="5">
        <v>75.459999999999994</v>
      </c>
      <c r="Q176" s="8">
        <f t="shared" si="610"/>
        <v>35779.990516832622</v>
      </c>
      <c r="R176" s="6">
        <v>0</v>
      </c>
      <c r="S176" s="5">
        <v>0</v>
      </c>
      <c r="T176" s="8">
        <v>0</v>
      </c>
      <c r="U176" s="6">
        <v>0</v>
      </c>
      <c r="V176" s="5">
        <v>0</v>
      </c>
      <c r="W176" s="8">
        <v>0</v>
      </c>
      <c r="X176" s="6">
        <v>16</v>
      </c>
      <c r="Y176" s="5">
        <v>426.4</v>
      </c>
      <c r="Z176" s="8">
        <f t="shared" si="611"/>
        <v>26650</v>
      </c>
      <c r="AA176" s="6">
        <v>18.573</v>
      </c>
      <c r="AB176" s="5">
        <v>319.97000000000003</v>
      </c>
      <c r="AC176" s="8">
        <f t="shared" si="612"/>
        <v>17227.696118020784</v>
      </c>
      <c r="AD176" s="6">
        <v>0</v>
      </c>
      <c r="AE176" s="5">
        <v>0</v>
      </c>
      <c r="AF176" s="8">
        <v>0</v>
      </c>
      <c r="AG176" s="6">
        <v>0</v>
      </c>
      <c r="AH176" s="5">
        <v>0</v>
      </c>
      <c r="AI176" s="8">
        <v>0</v>
      </c>
      <c r="AJ176" s="6">
        <v>0</v>
      </c>
      <c r="AK176" s="5">
        <v>0</v>
      </c>
      <c r="AL176" s="8">
        <v>0</v>
      </c>
      <c r="AM176" s="6">
        <v>0</v>
      </c>
      <c r="AN176" s="5">
        <v>0</v>
      </c>
      <c r="AO176" s="8">
        <f t="shared" si="613"/>
        <v>0</v>
      </c>
      <c r="AP176" s="6"/>
      <c r="AQ176" s="5"/>
      <c r="AR176" s="8"/>
      <c r="AS176" s="6">
        <v>0</v>
      </c>
      <c r="AT176" s="5">
        <v>0</v>
      </c>
      <c r="AU176" s="8">
        <v>0</v>
      </c>
      <c r="AV176" s="6">
        <v>0</v>
      </c>
      <c r="AW176" s="5">
        <v>0</v>
      </c>
      <c r="AX176" s="8">
        <v>0</v>
      </c>
      <c r="AY176" s="6">
        <v>0</v>
      </c>
      <c r="AZ176" s="5">
        <v>0</v>
      </c>
      <c r="BA176" s="8">
        <v>0</v>
      </c>
      <c r="BB176" s="6">
        <v>0</v>
      </c>
      <c r="BC176" s="5">
        <v>0</v>
      </c>
      <c r="BD176" s="8">
        <v>0</v>
      </c>
      <c r="BE176" s="6">
        <v>0</v>
      </c>
      <c r="BF176" s="5">
        <v>0</v>
      </c>
      <c r="BG176" s="8">
        <v>0</v>
      </c>
      <c r="BH176" s="6">
        <v>0</v>
      </c>
      <c r="BI176" s="5">
        <v>0</v>
      </c>
      <c r="BJ176" s="8">
        <v>0</v>
      </c>
      <c r="BK176" s="6">
        <v>51.787999999999997</v>
      </c>
      <c r="BL176" s="5">
        <v>907.77</v>
      </c>
      <c r="BM176" s="8">
        <f t="shared" si="614"/>
        <v>17528.578048968873</v>
      </c>
      <c r="BN176" s="6">
        <v>6.5140000000000002</v>
      </c>
      <c r="BO176" s="5">
        <v>42.15</v>
      </c>
      <c r="BP176" s="8">
        <f t="shared" si="615"/>
        <v>6470.6785385323919</v>
      </c>
      <c r="BQ176" s="6">
        <v>0</v>
      </c>
      <c r="BR176" s="5">
        <v>0</v>
      </c>
      <c r="BS176" s="8">
        <v>0</v>
      </c>
      <c r="BT176" s="6">
        <v>0</v>
      </c>
      <c r="BU176" s="5">
        <v>0</v>
      </c>
      <c r="BV176" s="8">
        <v>0</v>
      </c>
      <c r="BW176" s="6">
        <v>0.28000000000000003</v>
      </c>
      <c r="BX176" s="5">
        <v>7.68</v>
      </c>
      <c r="BY176" s="8">
        <f t="shared" ref="BY176:BY182" si="623">BX176/BW176*1000</f>
        <v>27428.571428571424</v>
      </c>
      <c r="BZ176" s="6">
        <v>55.389000000000003</v>
      </c>
      <c r="CA176" s="5">
        <v>827.76</v>
      </c>
      <c r="CB176" s="8">
        <f t="shared" si="616"/>
        <v>14944.483561718031</v>
      </c>
      <c r="CC176" s="6">
        <v>0</v>
      </c>
      <c r="CD176" s="5">
        <v>0</v>
      </c>
      <c r="CE176" s="8">
        <v>0</v>
      </c>
      <c r="CF176" s="6">
        <v>0</v>
      </c>
      <c r="CG176" s="5">
        <v>0</v>
      </c>
      <c r="CH176" s="8">
        <v>0</v>
      </c>
      <c r="CI176" s="6">
        <v>0</v>
      </c>
      <c r="CJ176" s="5">
        <v>0</v>
      </c>
      <c r="CK176" s="8">
        <v>0</v>
      </c>
      <c r="CL176" s="6">
        <v>0</v>
      </c>
      <c r="CM176" s="5">
        <v>0</v>
      </c>
      <c r="CN176" s="8">
        <f t="shared" si="617"/>
        <v>0</v>
      </c>
      <c r="CO176" s="6">
        <v>0</v>
      </c>
      <c r="CP176" s="5">
        <v>0</v>
      </c>
      <c r="CQ176" s="8">
        <v>0</v>
      </c>
      <c r="CR176" s="6">
        <v>0</v>
      </c>
      <c r="CS176" s="5">
        <v>0</v>
      </c>
      <c r="CT176" s="8">
        <v>0</v>
      </c>
      <c r="CU176" s="6">
        <v>0</v>
      </c>
      <c r="CV176" s="5">
        <v>0</v>
      </c>
      <c r="CW176" s="8">
        <v>0</v>
      </c>
      <c r="CX176" s="6">
        <v>0</v>
      </c>
      <c r="CY176" s="5">
        <v>0</v>
      </c>
      <c r="CZ176" s="8">
        <v>0</v>
      </c>
      <c r="DA176" s="6">
        <v>0</v>
      </c>
      <c r="DB176" s="5">
        <v>0</v>
      </c>
      <c r="DC176" s="8">
        <f t="shared" si="618"/>
        <v>0</v>
      </c>
      <c r="DD176" s="6">
        <v>0</v>
      </c>
      <c r="DE176" s="5">
        <v>0</v>
      </c>
      <c r="DF176" s="8">
        <v>0</v>
      </c>
      <c r="DG176" s="6">
        <v>0</v>
      </c>
      <c r="DH176" s="5">
        <v>0</v>
      </c>
      <c r="DI176" s="8">
        <v>0</v>
      </c>
      <c r="DJ176" s="6">
        <v>0</v>
      </c>
      <c r="DK176" s="5">
        <v>0</v>
      </c>
      <c r="DL176" s="8">
        <v>0</v>
      </c>
      <c r="DM176" s="6">
        <v>0</v>
      </c>
      <c r="DN176" s="5">
        <v>0</v>
      </c>
      <c r="DO176" s="8">
        <v>0</v>
      </c>
      <c r="DP176" s="6">
        <v>0</v>
      </c>
      <c r="DQ176" s="5">
        <v>0</v>
      </c>
      <c r="DR176" s="8">
        <v>0</v>
      </c>
      <c r="DS176" s="6">
        <v>0</v>
      </c>
      <c r="DT176" s="5">
        <v>0</v>
      </c>
      <c r="DU176" s="8">
        <v>0</v>
      </c>
      <c r="DV176" s="6">
        <v>0</v>
      </c>
      <c r="DW176" s="5">
        <v>0</v>
      </c>
      <c r="DX176" s="8">
        <v>0</v>
      </c>
      <c r="DY176" s="6">
        <v>98.772000000000006</v>
      </c>
      <c r="DZ176" s="5">
        <v>2024.32</v>
      </c>
      <c r="EA176" s="8">
        <f t="shared" si="619"/>
        <v>20494.877090673468</v>
      </c>
      <c r="EB176" s="6">
        <v>0</v>
      </c>
      <c r="EC176" s="5">
        <v>0</v>
      </c>
      <c r="ED176" s="8">
        <v>0</v>
      </c>
      <c r="EE176" s="12">
        <f t="shared" si="620"/>
        <v>251.625</v>
      </c>
      <c r="EF176" s="8">
        <f t="shared" si="621"/>
        <v>4674.7800000000007</v>
      </c>
    </row>
    <row r="177" spans="1:136" ht="15" customHeight="1" x14ac:dyDescent="0.3">
      <c r="A177" s="41">
        <v>2017</v>
      </c>
      <c r="B177" s="42" t="s">
        <v>4</v>
      </c>
      <c r="C177" s="6">
        <v>0</v>
      </c>
      <c r="D177" s="5">
        <v>0</v>
      </c>
      <c r="E177" s="8">
        <v>0</v>
      </c>
      <c r="F177" s="6">
        <v>0</v>
      </c>
      <c r="G177" s="5">
        <v>0</v>
      </c>
      <c r="H177" s="8">
        <v>0</v>
      </c>
      <c r="I177" s="6">
        <v>0</v>
      </c>
      <c r="J177" s="5">
        <v>0</v>
      </c>
      <c r="K177" s="8">
        <v>0</v>
      </c>
      <c r="L177" s="6">
        <v>0</v>
      </c>
      <c r="M177" s="5">
        <v>0</v>
      </c>
      <c r="N177" s="8">
        <v>0</v>
      </c>
      <c r="O177" s="6">
        <v>35.451000000000001</v>
      </c>
      <c r="P177" s="5">
        <v>538.12</v>
      </c>
      <c r="Q177" s="8">
        <f t="shared" si="610"/>
        <v>15179.261515895179</v>
      </c>
      <c r="R177" s="6">
        <v>0</v>
      </c>
      <c r="S177" s="5">
        <v>0</v>
      </c>
      <c r="T177" s="8">
        <v>0</v>
      </c>
      <c r="U177" s="6">
        <v>0</v>
      </c>
      <c r="V177" s="5">
        <v>0</v>
      </c>
      <c r="W177" s="8">
        <v>0</v>
      </c>
      <c r="X177" s="6">
        <v>0</v>
      </c>
      <c r="Y177" s="5">
        <v>0</v>
      </c>
      <c r="Z177" s="8">
        <v>0</v>
      </c>
      <c r="AA177" s="6">
        <v>2.605</v>
      </c>
      <c r="AB177" s="5">
        <v>35.25</v>
      </c>
      <c r="AC177" s="8">
        <f t="shared" si="612"/>
        <v>13531.669865642994</v>
      </c>
      <c r="AD177" s="6">
        <v>0</v>
      </c>
      <c r="AE177" s="5">
        <v>0</v>
      </c>
      <c r="AF177" s="8">
        <v>0</v>
      </c>
      <c r="AG177" s="6">
        <v>0</v>
      </c>
      <c r="AH177" s="5">
        <v>0</v>
      </c>
      <c r="AI177" s="8">
        <v>0</v>
      </c>
      <c r="AJ177" s="6">
        <v>0</v>
      </c>
      <c r="AK177" s="5">
        <v>0</v>
      </c>
      <c r="AL177" s="8">
        <v>0</v>
      </c>
      <c r="AM177" s="6">
        <v>0</v>
      </c>
      <c r="AN177" s="5">
        <v>0</v>
      </c>
      <c r="AO177" s="8">
        <f t="shared" si="613"/>
        <v>0</v>
      </c>
      <c r="AP177" s="6"/>
      <c r="AQ177" s="5"/>
      <c r="AR177" s="8"/>
      <c r="AS177" s="6">
        <v>0</v>
      </c>
      <c r="AT177" s="5">
        <v>0</v>
      </c>
      <c r="AU177" s="8">
        <v>0</v>
      </c>
      <c r="AV177" s="6">
        <v>0</v>
      </c>
      <c r="AW177" s="5">
        <v>0</v>
      </c>
      <c r="AX177" s="8">
        <v>0</v>
      </c>
      <c r="AY177" s="6">
        <v>0</v>
      </c>
      <c r="AZ177" s="5">
        <v>0</v>
      </c>
      <c r="BA177" s="8">
        <v>0</v>
      </c>
      <c r="BB177" s="6">
        <v>0</v>
      </c>
      <c r="BC177" s="5">
        <v>0</v>
      </c>
      <c r="BD177" s="8">
        <v>0</v>
      </c>
      <c r="BE177" s="6">
        <v>0</v>
      </c>
      <c r="BF177" s="5">
        <v>0</v>
      </c>
      <c r="BG177" s="8">
        <v>0</v>
      </c>
      <c r="BH177" s="6">
        <v>0</v>
      </c>
      <c r="BI177" s="5">
        <v>0</v>
      </c>
      <c r="BJ177" s="8">
        <v>0</v>
      </c>
      <c r="BK177" s="6">
        <v>58.094999999999999</v>
      </c>
      <c r="BL177" s="5">
        <v>839.96</v>
      </c>
      <c r="BM177" s="8">
        <f t="shared" si="614"/>
        <v>14458.387124537398</v>
      </c>
      <c r="BN177" s="6">
        <v>1.1000000000000001</v>
      </c>
      <c r="BO177" s="5">
        <v>18.25</v>
      </c>
      <c r="BP177" s="8">
        <f t="shared" si="615"/>
        <v>16590.909090909088</v>
      </c>
      <c r="BQ177" s="6">
        <v>0</v>
      </c>
      <c r="BR177" s="5">
        <v>0</v>
      </c>
      <c r="BS177" s="8">
        <v>0</v>
      </c>
      <c r="BT177" s="6">
        <v>0</v>
      </c>
      <c r="BU177" s="5">
        <v>0</v>
      </c>
      <c r="BV177" s="8">
        <v>0</v>
      </c>
      <c r="BW177" s="6">
        <v>0.4</v>
      </c>
      <c r="BX177" s="5">
        <v>3</v>
      </c>
      <c r="BY177" s="8">
        <f t="shared" si="623"/>
        <v>7500</v>
      </c>
      <c r="BZ177" s="6">
        <v>0.88300000000000001</v>
      </c>
      <c r="CA177" s="5">
        <v>26.61</v>
      </c>
      <c r="CB177" s="8">
        <f t="shared" si="616"/>
        <v>30135.900339750846</v>
      </c>
      <c r="CC177" s="6">
        <v>0</v>
      </c>
      <c r="CD177" s="5">
        <v>0</v>
      </c>
      <c r="CE177" s="8">
        <v>0</v>
      </c>
      <c r="CF177" s="6">
        <v>0</v>
      </c>
      <c r="CG177" s="5">
        <v>0</v>
      </c>
      <c r="CH177" s="8">
        <v>0</v>
      </c>
      <c r="CI177" s="6">
        <v>0</v>
      </c>
      <c r="CJ177" s="5">
        <v>0</v>
      </c>
      <c r="CK177" s="8">
        <v>0</v>
      </c>
      <c r="CL177" s="6">
        <v>0</v>
      </c>
      <c r="CM177" s="5">
        <v>0</v>
      </c>
      <c r="CN177" s="8">
        <f t="shared" si="617"/>
        <v>0</v>
      </c>
      <c r="CO177" s="6">
        <v>0</v>
      </c>
      <c r="CP177" s="5">
        <v>0</v>
      </c>
      <c r="CQ177" s="8">
        <v>0</v>
      </c>
      <c r="CR177" s="6">
        <v>0</v>
      </c>
      <c r="CS177" s="5">
        <v>0</v>
      </c>
      <c r="CT177" s="8">
        <v>0</v>
      </c>
      <c r="CU177" s="6">
        <v>0</v>
      </c>
      <c r="CV177" s="5">
        <v>0</v>
      </c>
      <c r="CW177" s="8">
        <v>0</v>
      </c>
      <c r="CX177" s="6">
        <v>0</v>
      </c>
      <c r="CY177" s="5">
        <v>0</v>
      </c>
      <c r="CZ177" s="8">
        <v>0</v>
      </c>
      <c r="DA177" s="6">
        <v>0</v>
      </c>
      <c r="DB177" s="5">
        <v>0</v>
      </c>
      <c r="DC177" s="8">
        <f t="shared" si="618"/>
        <v>0</v>
      </c>
      <c r="DD177" s="6">
        <v>0</v>
      </c>
      <c r="DE177" s="5">
        <v>0</v>
      </c>
      <c r="DF177" s="8">
        <v>0</v>
      </c>
      <c r="DG177" s="6">
        <v>0</v>
      </c>
      <c r="DH177" s="5">
        <v>0</v>
      </c>
      <c r="DI177" s="8">
        <v>0</v>
      </c>
      <c r="DJ177" s="6">
        <v>0</v>
      </c>
      <c r="DK177" s="5">
        <v>0</v>
      </c>
      <c r="DL177" s="8">
        <v>0</v>
      </c>
      <c r="DM177" s="6">
        <v>0</v>
      </c>
      <c r="DN177" s="5">
        <v>0</v>
      </c>
      <c r="DO177" s="8">
        <v>0</v>
      </c>
      <c r="DP177" s="6">
        <v>0</v>
      </c>
      <c r="DQ177" s="5">
        <v>0</v>
      </c>
      <c r="DR177" s="8">
        <v>0</v>
      </c>
      <c r="DS177" s="6">
        <v>0</v>
      </c>
      <c r="DT177" s="5">
        <v>0</v>
      </c>
      <c r="DU177" s="8">
        <v>0</v>
      </c>
      <c r="DV177" s="6">
        <v>31.74</v>
      </c>
      <c r="DW177" s="5">
        <v>444.36</v>
      </c>
      <c r="DX177" s="8">
        <f t="shared" ref="DX177" si="624">DW177/DV177*1000</f>
        <v>14000.000000000002</v>
      </c>
      <c r="DY177" s="6">
        <v>275.49900000000002</v>
      </c>
      <c r="DZ177" s="5">
        <v>3207.47</v>
      </c>
      <c r="EA177" s="8">
        <f t="shared" si="619"/>
        <v>11642.401605813449</v>
      </c>
      <c r="EB177" s="6">
        <v>0</v>
      </c>
      <c r="EC177" s="5">
        <v>0</v>
      </c>
      <c r="ED177" s="8">
        <v>0</v>
      </c>
      <c r="EE177" s="12">
        <f t="shared" si="620"/>
        <v>405.77300000000002</v>
      </c>
      <c r="EF177" s="8">
        <f t="shared" si="621"/>
        <v>5113.0200000000004</v>
      </c>
    </row>
    <row r="178" spans="1:136" ht="15" customHeight="1" x14ac:dyDescent="0.3">
      <c r="A178" s="41">
        <v>2017</v>
      </c>
      <c r="B178" s="42" t="s">
        <v>5</v>
      </c>
      <c r="C178" s="6">
        <v>0</v>
      </c>
      <c r="D178" s="5">
        <v>0</v>
      </c>
      <c r="E178" s="8">
        <v>0</v>
      </c>
      <c r="F178" s="6">
        <v>0</v>
      </c>
      <c r="G178" s="5">
        <v>0</v>
      </c>
      <c r="H178" s="8">
        <v>0</v>
      </c>
      <c r="I178" s="6">
        <v>0</v>
      </c>
      <c r="J178" s="5">
        <v>0</v>
      </c>
      <c r="K178" s="8">
        <v>0</v>
      </c>
      <c r="L178" s="6">
        <v>0</v>
      </c>
      <c r="M178" s="5">
        <v>0</v>
      </c>
      <c r="N178" s="8">
        <v>0</v>
      </c>
      <c r="O178" s="6">
        <v>4.181</v>
      </c>
      <c r="P178" s="5">
        <v>56.7</v>
      </c>
      <c r="Q178" s="8">
        <f t="shared" si="610"/>
        <v>13561.348959579049</v>
      </c>
      <c r="R178" s="6">
        <v>0</v>
      </c>
      <c r="S178" s="5">
        <v>0</v>
      </c>
      <c r="T178" s="8">
        <v>0</v>
      </c>
      <c r="U178" s="6">
        <v>0</v>
      </c>
      <c r="V178" s="5">
        <v>0</v>
      </c>
      <c r="W178" s="8">
        <v>0</v>
      </c>
      <c r="X178" s="6">
        <v>0</v>
      </c>
      <c r="Y178" s="5">
        <v>0</v>
      </c>
      <c r="Z178" s="8">
        <v>0</v>
      </c>
      <c r="AA178" s="6">
        <v>21.28</v>
      </c>
      <c r="AB178" s="5">
        <v>481.28</v>
      </c>
      <c r="AC178" s="8">
        <f>AB178/AA178*1000</f>
        <v>22616.541353383458</v>
      </c>
      <c r="AD178" s="6">
        <v>0</v>
      </c>
      <c r="AE178" s="5">
        <v>0</v>
      </c>
      <c r="AF178" s="8">
        <v>0</v>
      </c>
      <c r="AG178" s="6">
        <v>0</v>
      </c>
      <c r="AH178" s="5">
        <v>0</v>
      </c>
      <c r="AI178" s="8">
        <v>0</v>
      </c>
      <c r="AJ178" s="6">
        <v>0</v>
      </c>
      <c r="AK178" s="5">
        <v>0</v>
      </c>
      <c r="AL178" s="8">
        <v>0</v>
      </c>
      <c r="AM178" s="6">
        <v>0</v>
      </c>
      <c r="AN178" s="5">
        <v>0</v>
      </c>
      <c r="AO178" s="8">
        <f t="shared" si="613"/>
        <v>0</v>
      </c>
      <c r="AP178" s="6"/>
      <c r="AQ178" s="5"/>
      <c r="AR178" s="8"/>
      <c r="AS178" s="6">
        <v>0</v>
      </c>
      <c r="AT178" s="5">
        <v>0</v>
      </c>
      <c r="AU178" s="8">
        <v>0</v>
      </c>
      <c r="AV178" s="6">
        <v>0</v>
      </c>
      <c r="AW178" s="5">
        <v>0</v>
      </c>
      <c r="AX178" s="8">
        <v>0</v>
      </c>
      <c r="AY178" s="6">
        <v>0</v>
      </c>
      <c r="AZ178" s="5">
        <v>0</v>
      </c>
      <c r="BA178" s="8">
        <v>0</v>
      </c>
      <c r="BB178" s="6">
        <v>0</v>
      </c>
      <c r="BC178" s="5">
        <v>0</v>
      </c>
      <c r="BD178" s="8">
        <v>0</v>
      </c>
      <c r="BE178" s="6">
        <v>0</v>
      </c>
      <c r="BF178" s="5">
        <v>0</v>
      </c>
      <c r="BG178" s="8">
        <v>0</v>
      </c>
      <c r="BH178" s="6">
        <v>0</v>
      </c>
      <c r="BI178" s="5">
        <v>0</v>
      </c>
      <c r="BJ178" s="8">
        <v>0</v>
      </c>
      <c r="BK178" s="6">
        <v>94.721999999999994</v>
      </c>
      <c r="BL178" s="5">
        <v>1422.71</v>
      </c>
      <c r="BM178" s="8">
        <f t="shared" si="614"/>
        <v>15019.847553894555</v>
      </c>
      <c r="BN178" s="6">
        <v>3.68</v>
      </c>
      <c r="BO178" s="5">
        <v>56.06</v>
      </c>
      <c r="BP178" s="8">
        <f t="shared" si="615"/>
        <v>15233.695652173912</v>
      </c>
      <c r="BQ178" s="6">
        <v>0</v>
      </c>
      <c r="BR178" s="5">
        <v>0</v>
      </c>
      <c r="BS178" s="8">
        <v>0</v>
      </c>
      <c r="BT178" s="6">
        <v>0</v>
      </c>
      <c r="BU178" s="5">
        <v>0</v>
      </c>
      <c r="BV178" s="8">
        <v>0</v>
      </c>
      <c r="BW178" s="6">
        <v>12.682</v>
      </c>
      <c r="BX178" s="5">
        <v>194.26</v>
      </c>
      <c r="BY178" s="8">
        <f t="shared" si="623"/>
        <v>15317.773221889291</v>
      </c>
      <c r="BZ178" s="6">
        <v>233.87200000000001</v>
      </c>
      <c r="CA178" s="5">
        <v>3847.72</v>
      </c>
      <c r="CB178" s="8">
        <f t="shared" si="616"/>
        <v>16452.247383183963</v>
      </c>
      <c r="CC178" s="6">
        <v>0</v>
      </c>
      <c r="CD178" s="5">
        <v>0</v>
      </c>
      <c r="CE178" s="8">
        <v>0</v>
      </c>
      <c r="CF178" s="6">
        <v>0</v>
      </c>
      <c r="CG178" s="5">
        <v>0</v>
      </c>
      <c r="CH178" s="8">
        <v>0</v>
      </c>
      <c r="CI178" s="6">
        <v>0</v>
      </c>
      <c r="CJ178" s="5">
        <v>0</v>
      </c>
      <c r="CK178" s="8">
        <v>0</v>
      </c>
      <c r="CL178" s="6">
        <v>0</v>
      </c>
      <c r="CM178" s="5">
        <v>0</v>
      </c>
      <c r="CN178" s="8">
        <f t="shared" si="617"/>
        <v>0</v>
      </c>
      <c r="CO178" s="6">
        <v>0</v>
      </c>
      <c r="CP178" s="5">
        <v>0</v>
      </c>
      <c r="CQ178" s="8">
        <v>0</v>
      </c>
      <c r="CR178" s="6">
        <v>0</v>
      </c>
      <c r="CS178" s="5">
        <v>0</v>
      </c>
      <c r="CT178" s="8">
        <v>0</v>
      </c>
      <c r="CU178" s="6">
        <v>0</v>
      </c>
      <c r="CV178" s="5">
        <v>0</v>
      </c>
      <c r="CW178" s="8">
        <v>0</v>
      </c>
      <c r="CX178" s="6">
        <v>0</v>
      </c>
      <c r="CY178" s="5">
        <v>0</v>
      </c>
      <c r="CZ178" s="8">
        <v>0</v>
      </c>
      <c r="DA178" s="6">
        <v>0</v>
      </c>
      <c r="DB178" s="5">
        <v>0</v>
      </c>
      <c r="DC178" s="8">
        <f t="shared" si="618"/>
        <v>0</v>
      </c>
      <c r="DD178" s="6">
        <v>0</v>
      </c>
      <c r="DE178" s="5">
        <v>0</v>
      </c>
      <c r="DF178" s="8">
        <v>0</v>
      </c>
      <c r="DG178" s="6">
        <v>0</v>
      </c>
      <c r="DH178" s="5">
        <v>0</v>
      </c>
      <c r="DI178" s="8">
        <v>0</v>
      </c>
      <c r="DJ178" s="6">
        <v>0</v>
      </c>
      <c r="DK178" s="5">
        <v>0</v>
      </c>
      <c r="DL178" s="8">
        <v>0</v>
      </c>
      <c r="DM178" s="6">
        <v>0</v>
      </c>
      <c r="DN178" s="5">
        <v>0</v>
      </c>
      <c r="DO178" s="8">
        <v>0</v>
      </c>
      <c r="DP178" s="6">
        <v>0</v>
      </c>
      <c r="DQ178" s="5">
        <v>0</v>
      </c>
      <c r="DR178" s="8">
        <v>0</v>
      </c>
      <c r="DS178" s="6">
        <v>0</v>
      </c>
      <c r="DT178" s="5">
        <v>0</v>
      </c>
      <c r="DU178" s="8">
        <v>0</v>
      </c>
      <c r="DV178" s="6">
        <v>0</v>
      </c>
      <c r="DW178" s="5">
        <v>0</v>
      </c>
      <c r="DX178" s="8">
        <v>0</v>
      </c>
      <c r="DY178" s="6">
        <v>72.888000000000005</v>
      </c>
      <c r="DZ178" s="5">
        <v>1756.72</v>
      </c>
      <c r="EA178" s="8">
        <f t="shared" si="619"/>
        <v>24101.635385797388</v>
      </c>
      <c r="EB178" s="6">
        <v>0</v>
      </c>
      <c r="EC178" s="5">
        <v>0</v>
      </c>
      <c r="ED178" s="8">
        <v>0</v>
      </c>
      <c r="EE178" s="12">
        <f t="shared" si="620"/>
        <v>443.30499999999995</v>
      </c>
      <c r="EF178" s="8">
        <f t="shared" si="621"/>
        <v>7815.45</v>
      </c>
    </row>
    <row r="179" spans="1:136" ht="15" customHeight="1" x14ac:dyDescent="0.3">
      <c r="A179" s="41">
        <v>2017</v>
      </c>
      <c r="B179" s="42" t="s">
        <v>6</v>
      </c>
      <c r="C179" s="6">
        <v>1.44</v>
      </c>
      <c r="D179" s="5">
        <v>36.64</v>
      </c>
      <c r="E179" s="8">
        <f t="shared" ref="E179" si="625">D179/C179*1000</f>
        <v>25444.444444444445</v>
      </c>
      <c r="F179" s="6">
        <v>0</v>
      </c>
      <c r="G179" s="5">
        <v>0</v>
      </c>
      <c r="H179" s="8">
        <v>0</v>
      </c>
      <c r="I179" s="6">
        <v>0</v>
      </c>
      <c r="J179" s="5">
        <v>0</v>
      </c>
      <c r="K179" s="8">
        <v>0</v>
      </c>
      <c r="L179" s="6">
        <v>0</v>
      </c>
      <c r="M179" s="5">
        <v>0</v>
      </c>
      <c r="N179" s="8">
        <v>0</v>
      </c>
      <c r="O179" s="6">
        <v>1.869</v>
      </c>
      <c r="P179" s="5">
        <v>16.21</v>
      </c>
      <c r="Q179" s="8">
        <f t="shared" si="610"/>
        <v>8673.0872124130547</v>
      </c>
      <c r="R179" s="6">
        <v>0</v>
      </c>
      <c r="S179" s="5">
        <v>0</v>
      </c>
      <c r="T179" s="8">
        <v>0</v>
      </c>
      <c r="U179" s="6">
        <v>0</v>
      </c>
      <c r="V179" s="5">
        <v>0</v>
      </c>
      <c r="W179" s="8">
        <v>0</v>
      </c>
      <c r="X179" s="6">
        <v>32.728000000000002</v>
      </c>
      <c r="Y179" s="5">
        <v>517.13</v>
      </c>
      <c r="Z179" s="8">
        <f t="shared" ref="Z179:Z182" si="626">Y179/X179*1000</f>
        <v>15800.843314593008</v>
      </c>
      <c r="AA179" s="6">
        <v>16.908999999999999</v>
      </c>
      <c r="AB179" s="5">
        <v>309.41000000000003</v>
      </c>
      <c r="AC179" s="8">
        <f t="shared" si="612"/>
        <v>18298.539239458278</v>
      </c>
      <c r="AD179" s="6">
        <v>0</v>
      </c>
      <c r="AE179" s="5">
        <v>0</v>
      </c>
      <c r="AF179" s="8">
        <v>0</v>
      </c>
      <c r="AG179" s="6">
        <v>0</v>
      </c>
      <c r="AH179" s="5">
        <v>0</v>
      </c>
      <c r="AI179" s="8">
        <v>0</v>
      </c>
      <c r="AJ179" s="6">
        <v>0</v>
      </c>
      <c r="AK179" s="5">
        <v>0</v>
      </c>
      <c r="AL179" s="8">
        <v>0</v>
      </c>
      <c r="AM179" s="6">
        <v>0</v>
      </c>
      <c r="AN179" s="5">
        <v>0</v>
      </c>
      <c r="AO179" s="8">
        <f t="shared" si="613"/>
        <v>0</v>
      </c>
      <c r="AP179" s="6"/>
      <c r="AQ179" s="5"/>
      <c r="AR179" s="8"/>
      <c r="AS179" s="6">
        <v>0</v>
      </c>
      <c r="AT179" s="5">
        <v>0</v>
      </c>
      <c r="AU179" s="8">
        <v>0</v>
      </c>
      <c r="AV179" s="6">
        <v>0</v>
      </c>
      <c r="AW179" s="5">
        <v>0</v>
      </c>
      <c r="AX179" s="8">
        <v>0</v>
      </c>
      <c r="AY179" s="6">
        <v>0</v>
      </c>
      <c r="AZ179" s="5">
        <v>0</v>
      </c>
      <c r="BA179" s="8">
        <v>0</v>
      </c>
      <c r="BB179" s="6">
        <v>0</v>
      </c>
      <c r="BC179" s="5">
        <v>0</v>
      </c>
      <c r="BD179" s="8">
        <v>0</v>
      </c>
      <c r="BE179" s="6">
        <v>0</v>
      </c>
      <c r="BF179" s="5">
        <v>0</v>
      </c>
      <c r="BG179" s="8">
        <v>0</v>
      </c>
      <c r="BH179" s="6">
        <v>0</v>
      </c>
      <c r="BI179" s="5">
        <v>0</v>
      </c>
      <c r="BJ179" s="8">
        <v>0</v>
      </c>
      <c r="BK179" s="6">
        <v>4.4999999999999998E-2</v>
      </c>
      <c r="BL179" s="5">
        <v>2.4</v>
      </c>
      <c r="BM179" s="8">
        <f t="shared" si="614"/>
        <v>53333.333333333336</v>
      </c>
      <c r="BN179" s="6">
        <v>1.6E-2</v>
      </c>
      <c r="BO179" s="5">
        <v>0.93</v>
      </c>
      <c r="BP179" s="8">
        <f t="shared" si="615"/>
        <v>58125</v>
      </c>
      <c r="BQ179" s="6">
        <v>0</v>
      </c>
      <c r="BR179" s="5">
        <v>0</v>
      </c>
      <c r="BS179" s="8">
        <v>0</v>
      </c>
      <c r="BT179" s="6">
        <v>0.25</v>
      </c>
      <c r="BU179" s="5">
        <v>9.8800000000000008</v>
      </c>
      <c r="BV179" s="8">
        <f t="shared" ref="BV179" si="627">BU179/BT179*1000</f>
        <v>39520</v>
      </c>
      <c r="BW179" s="6">
        <v>1.5549999999999999</v>
      </c>
      <c r="BX179" s="5">
        <v>17.45</v>
      </c>
      <c r="BY179" s="8">
        <f t="shared" si="623"/>
        <v>11221.864951768488</v>
      </c>
      <c r="BZ179" s="6">
        <v>256.20800000000003</v>
      </c>
      <c r="CA179" s="5">
        <v>4459.82</v>
      </c>
      <c r="CB179" s="8">
        <f t="shared" si="616"/>
        <v>17407.028664210327</v>
      </c>
      <c r="CC179" s="6">
        <v>0</v>
      </c>
      <c r="CD179" s="5">
        <v>0</v>
      </c>
      <c r="CE179" s="8">
        <v>0</v>
      </c>
      <c r="CF179" s="6">
        <v>0</v>
      </c>
      <c r="CG179" s="5">
        <v>0</v>
      </c>
      <c r="CH179" s="8">
        <v>0</v>
      </c>
      <c r="CI179" s="6">
        <v>0</v>
      </c>
      <c r="CJ179" s="5">
        <v>0</v>
      </c>
      <c r="CK179" s="8">
        <v>0</v>
      </c>
      <c r="CL179" s="6">
        <v>0</v>
      </c>
      <c r="CM179" s="5">
        <v>0</v>
      </c>
      <c r="CN179" s="8">
        <f t="shared" si="617"/>
        <v>0</v>
      </c>
      <c r="CO179" s="6">
        <v>0</v>
      </c>
      <c r="CP179" s="5">
        <v>0</v>
      </c>
      <c r="CQ179" s="8">
        <v>0</v>
      </c>
      <c r="CR179" s="6">
        <v>0</v>
      </c>
      <c r="CS179" s="5">
        <v>0</v>
      </c>
      <c r="CT179" s="8">
        <v>0</v>
      </c>
      <c r="CU179" s="6">
        <v>0</v>
      </c>
      <c r="CV179" s="5">
        <v>0</v>
      </c>
      <c r="CW179" s="8">
        <f t="shared" ref="CW179:CW186" si="628">IF(CU179=0,0,CV179/CU179*1000)</f>
        <v>0</v>
      </c>
      <c r="CX179" s="6">
        <v>0</v>
      </c>
      <c r="CY179" s="5">
        <v>0</v>
      </c>
      <c r="CZ179" s="8">
        <v>0</v>
      </c>
      <c r="DA179" s="6">
        <v>0</v>
      </c>
      <c r="DB179" s="5">
        <v>0</v>
      </c>
      <c r="DC179" s="8">
        <f t="shared" si="618"/>
        <v>0</v>
      </c>
      <c r="DD179" s="6">
        <v>0</v>
      </c>
      <c r="DE179" s="5">
        <v>0</v>
      </c>
      <c r="DF179" s="8">
        <v>0</v>
      </c>
      <c r="DG179" s="6">
        <v>0</v>
      </c>
      <c r="DH179" s="5">
        <v>0</v>
      </c>
      <c r="DI179" s="8">
        <v>0</v>
      </c>
      <c r="DJ179" s="6">
        <v>0</v>
      </c>
      <c r="DK179" s="5">
        <v>0</v>
      </c>
      <c r="DL179" s="8">
        <v>0</v>
      </c>
      <c r="DM179" s="6">
        <v>0</v>
      </c>
      <c r="DN179" s="5">
        <v>0</v>
      </c>
      <c r="DO179" s="8">
        <v>0</v>
      </c>
      <c r="DP179" s="6">
        <v>0</v>
      </c>
      <c r="DQ179" s="5">
        <v>0</v>
      </c>
      <c r="DR179" s="8">
        <v>0</v>
      </c>
      <c r="DS179" s="6">
        <v>0</v>
      </c>
      <c r="DT179" s="5">
        <v>0</v>
      </c>
      <c r="DU179" s="8">
        <v>0</v>
      </c>
      <c r="DV179" s="6">
        <v>0</v>
      </c>
      <c r="DW179" s="5">
        <v>0</v>
      </c>
      <c r="DX179" s="8">
        <v>0</v>
      </c>
      <c r="DY179" s="6">
        <v>46.468000000000004</v>
      </c>
      <c r="DZ179" s="5">
        <v>1233.8499999999999</v>
      </c>
      <c r="EA179" s="8">
        <f t="shared" si="619"/>
        <v>26552.681415167423</v>
      </c>
      <c r="EB179" s="6">
        <v>0.89200000000000002</v>
      </c>
      <c r="EC179" s="5">
        <v>15.2</v>
      </c>
      <c r="ED179" s="8">
        <f t="shared" ref="ED179" si="629">EC179/EB179*1000</f>
        <v>17040.358744394616</v>
      </c>
      <c r="EE179" s="12">
        <f t="shared" si="620"/>
        <v>358.38000000000011</v>
      </c>
      <c r="EF179" s="8">
        <f t="shared" si="621"/>
        <v>6618.92</v>
      </c>
    </row>
    <row r="180" spans="1:136" ht="15" customHeight="1" x14ac:dyDescent="0.3">
      <c r="A180" s="41">
        <v>2017</v>
      </c>
      <c r="B180" s="42" t="s">
        <v>7</v>
      </c>
      <c r="C180" s="6">
        <v>0</v>
      </c>
      <c r="D180" s="5">
        <v>0</v>
      </c>
      <c r="E180" s="8">
        <v>0</v>
      </c>
      <c r="F180" s="6">
        <v>0</v>
      </c>
      <c r="G180" s="5">
        <v>0</v>
      </c>
      <c r="H180" s="8">
        <v>0</v>
      </c>
      <c r="I180" s="6">
        <v>0</v>
      </c>
      <c r="J180" s="5">
        <v>0</v>
      </c>
      <c r="K180" s="8">
        <v>0</v>
      </c>
      <c r="L180" s="6">
        <v>0</v>
      </c>
      <c r="M180" s="5">
        <v>0</v>
      </c>
      <c r="N180" s="8">
        <v>0</v>
      </c>
      <c r="O180" s="6">
        <v>60.514000000000003</v>
      </c>
      <c r="P180" s="5">
        <v>960.18</v>
      </c>
      <c r="Q180" s="8">
        <f t="shared" si="610"/>
        <v>15867.072082493305</v>
      </c>
      <c r="R180" s="6">
        <v>0</v>
      </c>
      <c r="S180" s="5">
        <v>0</v>
      </c>
      <c r="T180" s="8">
        <v>0</v>
      </c>
      <c r="U180" s="6">
        <v>0</v>
      </c>
      <c r="V180" s="5">
        <v>0</v>
      </c>
      <c r="W180" s="8">
        <v>0</v>
      </c>
      <c r="X180" s="6">
        <v>1.4999999999999999E-2</v>
      </c>
      <c r="Y180" s="5">
        <v>0.25</v>
      </c>
      <c r="Z180" s="8">
        <f t="shared" si="626"/>
        <v>16666.666666666668</v>
      </c>
      <c r="AA180" s="6">
        <v>4.5789999999999997</v>
      </c>
      <c r="AB180" s="5">
        <v>91.53</v>
      </c>
      <c r="AC180" s="8">
        <f t="shared" si="612"/>
        <v>19989.08058528063</v>
      </c>
      <c r="AD180" s="6">
        <v>0</v>
      </c>
      <c r="AE180" s="5">
        <v>0</v>
      </c>
      <c r="AF180" s="8">
        <v>0</v>
      </c>
      <c r="AG180" s="6">
        <v>0</v>
      </c>
      <c r="AH180" s="5">
        <v>0</v>
      </c>
      <c r="AI180" s="8">
        <v>0</v>
      </c>
      <c r="AJ180" s="6">
        <v>0</v>
      </c>
      <c r="AK180" s="5">
        <v>0</v>
      </c>
      <c r="AL180" s="8">
        <v>0</v>
      </c>
      <c r="AM180" s="6">
        <v>0</v>
      </c>
      <c r="AN180" s="5">
        <v>0</v>
      </c>
      <c r="AO180" s="8">
        <f t="shared" si="613"/>
        <v>0</v>
      </c>
      <c r="AP180" s="6"/>
      <c r="AQ180" s="5"/>
      <c r="AR180" s="8"/>
      <c r="AS180" s="6">
        <v>0</v>
      </c>
      <c r="AT180" s="5">
        <v>0</v>
      </c>
      <c r="AU180" s="8">
        <v>0</v>
      </c>
      <c r="AV180" s="6">
        <v>0</v>
      </c>
      <c r="AW180" s="5">
        <v>0</v>
      </c>
      <c r="AX180" s="8">
        <v>0</v>
      </c>
      <c r="AY180" s="6">
        <v>0</v>
      </c>
      <c r="AZ180" s="5">
        <v>0</v>
      </c>
      <c r="BA180" s="8">
        <v>0</v>
      </c>
      <c r="BB180" s="6">
        <v>0</v>
      </c>
      <c r="BC180" s="5">
        <v>0</v>
      </c>
      <c r="BD180" s="8">
        <v>0</v>
      </c>
      <c r="BE180" s="6">
        <v>0</v>
      </c>
      <c r="BF180" s="5">
        <v>0</v>
      </c>
      <c r="BG180" s="8">
        <v>0</v>
      </c>
      <c r="BH180" s="6">
        <v>0</v>
      </c>
      <c r="BI180" s="5">
        <v>0</v>
      </c>
      <c r="BJ180" s="8">
        <v>0</v>
      </c>
      <c r="BK180" s="6">
        <v>62.247</v>
      </c>
      <c r="BL180" s="5">
        <v>829.18</v>
      </c>
      <c r="BM180" s="8">
        <f t="shared" si="614"/>
        <v>13320.802608961074</v>
      </c>
      <c r="BN180" s="6">
        <v>6.32</v>
      </c>
      <c r="BO180" s="5">
        <v>94.56</v>
      </c>
      <c r="BP180" s="8">
        <f t="shared" si="615"/>
        <v>14962.025316455696</v>
      </c>
      <c r="BQ180" s="6">
        <v>0</v>
      </c>
      <c r="BR180" s="5">
        <v>0</v>
      </c>
      <c r="BS180" s="8">
        <v>0</v>
      </c>
      <c r="BT180" s="6">
        <v>0</v>
      </c>
      <c r="BU180" s="5">
        <v>0</v>
      </c>
      <c r="BV180" s="8">
        <v>0</v>
      </c>
      <c r="BW180" s="6">
        <v>0.37</v>
      </c>
      <c r="BX180" s="5">
        <v>4.0199999999999996</v>
      </c>
      <c r="BY180" s="8">
        <f t="shared" si="623"/>
        <v>10864.864864864863</v>
      </c>
      <c r="BZ180" s="6">
        <v>256.94200000000001</v>
      </c>
      <c r="CA180" s="5">
        <v>4264.24</v>
      </c>
      <c r="CB180" s="8">
        <f t="shared" si="616"/>
        <v>16596.118968483159</v>
      </c>
      <c r="CC180" s="6">
        <v>0</v>
      </c>
      <c r="CD180" s="5">
        <v>0</v>
      </c>
      <c r="CE180" s="8">
        <v>0</v>
      </c>
      <c r="CF180" s="6">
        <v>0</v>
      </c>
      <c r="CG180" s="5">
        <v>0</v>
      </c>
      <c r="CH180" s="8">
        <v>0</v>
      </c>
      <c r="CI180" s="6">
        <v>0</v>
      </c>
      <c r="CJ180" s="5">
        <v>0</v>
      </c>
      <c r="CK180" s="8">
        <v>0</v>
      </c>
      <c r="CL180" s="6">
        <v>0</v>
      </c>
      <c r="CM180" s="5">
        <v>0</v>
      </c>
      <c r="CN180" s="8">
        <f t="shared" si="617"/>
        <v>0</v>
      </c>
      <c r="CO180" s="6">
        <v>0</v>
      </c>
      <c r="CP180" s="5">
        <v>0</v>
      </c>
      <c r="CQ180" s="8">
        <v>0</v>
      </c>
      <c r="CR180" s="6">
        <v>0</v>
      </c>
      <c r="CS180" s="5">
        <v>0</v>
      </c>
      <c r="CT180" s="8">
        <v>0</v>
      </c>
      <c r="CU180" s="6">
        <v>0</v>
      </c>
      <c r="CV180" s="5">
        <v>0</v>
      </c>
      <c r="CW180" s="8">
        <f t="shared" si="628"/>
        <v>0</v>
      </c>
      <c r="CX180" s="6">
        <v>0</v>
      </c>
      <c r="CY180" s="5">
        <v>0</v>
      </c>
      <c r="CZ180" s="8">
        <v>0</v>
      </c>
      <c r="DA180" s="6">
        <v>0</v>
      </c>
      <c r="DB180" s="5">
        <v>0</v>
      </c>
      <c r="DC180" s="8">
        <f t="shared" si="618"/>
        <v>0</v>
      </c>
      <c r="DD180" s="6">
        <v>0</v>
      </c>
      <c r="DE180" s="5">
        <v>0</v>
      </c>
      <c r="DF180" s="8">
        <v>0</v>
      </c>
      <c r="DG180" s="6">
        <v>0</v>
      </c>
      <c r="DH180" s="5">
        <v>0</v>
      </c>
      <c r="DI180" s="8">
        <v>0</v>
      </c>
      <c r="DJ180" s="6">
        <v>0</v>
      </c>
      <c r="DK180" s="5">
        <v>0</v>
      </c>
      <c r="DL180" s="8">
        <v>0</v>
      </c>
      <c r="DM180" s="6">
        <v>0</v>
      </c>
      <c r="DN180" s="5">
        <v>0</v>
      </c>
      <c r="DO180" s="8">
        <v>0</v>
      </c>
      <c r="DP180" s="6">
        <v>0</v>
      </c>
      <c r="DQ180" s="5">
        <v>0</v>
      </c>
      <c r="DR180" s="8">
        <v>0</v>
      </c>
      <c r="DS180" s="6">
        <v>0</v>
      </c>
      <c r="DT180" s="5">
        <v>0</v>
      </c>
      <c r="DU180" s="8">
        <f t="shared" ref="DU180:DU186" si="630">IF(DS180=0,0,DT180/DS180*1000)</f>
        <v>0</v>
      </c>
      <c r="DV180" s="6">
        <v>0</v>
      </c>
      <c r="DW180" s="5">
        <v>0</v>
      </c>
      <c r="DX180" s="8">
        <v>0</v>
      </c>
      <c r="DY180" s="6">
        <v>42.281999999999996</v>
      </c>
      <c r="DZ180" s="5">
        <v>1281.52</v>
      </c>
      <c r="EA180" s="8">
        <f t="shared" si="619"/>
        <v>30308.878482569417</v>
      </c>
      <c r="EB180" s="6">
        <v>0</v>
      </c>
      <c r="EC180" s="5">
        <v>0</v>
      </c>
      <c r="ED180" s="8">
        <v>0</v>
      </c>
      <c r="EE180" s="12">
        <f t="shared" si="620"/>
        <v>433.26900000000001</v>
      </c>
      <c r="EF180" s="8">
        <f t="shared" si="621"/>
        <v>7525.4800000000014</v>
      </c>
    </row>
    <row r="181" spans="1:136" ht="15" customHeight="1" x14ac:dyDescent="0.3">
      <c r="A181" s="41">
        <v>2017</v>
      </c>
      <c r="B181" s="42" t="s">
        <v>8</v>
      </c>
      <c r="C181" s="6">
        <v>0</v>
      </c>
      <c r="D181" s="5">
        <v>0</v>
      </c>
      <c r="E181" s="8">
        <v>0</v>
      </c>
      <c r="F181" s="6">
        <v>0</v>
      </c>
      <c r="G181" s="5">
        <v>0</v>
      </c>
      <c r="H181" s="8">
        <v>0</v>
      </c>
      <c r="I181" s="6">
        <v>0</v>
      </c>
      <c r="J181" s="5">
        <v>0</v>
      </c>
      <c r="K181" s="8">
        <v>0</v>
      </c>
      <c r="L181" s="6">
        <v>0</v>
      </c>
      <c r="M181" s="5">
        <v>0</v>
      </c>
      <c r="N181" s="8">
        <v>0</v>
      </c>
      <c r="O181" s="6">
        <v>76.465999999999994</v>
      </c>
      <c r="P181" s="5">
        <v>1201.93</v>
      </c>
      <c r="Q181" s="8">
        <f t="shared" si="610"/>
        <v>15718.489263201947</v>
      </c>
      <c r="R181" s="6">
        <v>33</v>
      </c>
      <c r="S181" s="5">
        <v>490.62</v>
      </c>
      <c r="T181" s="8">
        <f t="shared" ref="T181" si="631">S181/R181*1000</f>
        <v>14867.272727272728</v>
      </c>
      <c r="U181" s="6">
        <v>0</v>
      </c>
      <c r="V181" s="5">
        <v>0</v>
      </c>
      <c r="W181" s="8">
        <v>0</v>
      </c>
      <c r="X181" s="6">
        <v>0.02</v>
      </c>
      <c r="Y181" s="5">
        <v>5.8</v>
      </c>
      <c r="Z181" s="8">
        <f t="shared" si="626"/>
        <v>290000</v>
      </c>
      <c r="AA181" s="6">
        <v>32.695</v>
      </c>
      <c r="AB181" s="5">
        <v>435.27</v>
      </c>
      <c r="AC181" s="8">
        <f t="shared" si="612"/>
        <v>13313.044808074628</v>
      </c>
      <c r="AD181" s="6">
        <v>0</v>
      </c>
      <c r="AE181" s="5">
        <v>0</v>
      </c>
      <c r="AF181" s="8">
        <v>0</v>
      </c>
      <c r="AG181" s="6">
        <v>0</v>
      </c>
      <c r="AH181" s="5">
        <v>0</v>
      </c>
      <c r="AI181" s="8">
        <v>0</v>
      </c>
      <c r="AJ181" s="6">
        <v>0</v>
      </c>
      <c r="AK181" s="5">
        <v>0</v>
      </c>
      <c r="AL181" s="8">
        <v>0</v>
      </c>
      <c r="AM181" s="6">
        <v>0</v>
      </c>
      <c r="AN181" s="5">
        <v>0</v>
      </c>
      <c r="AO181" s="8">
        <f t="shared" si="613"/>
        <v>0</v>
      </c>
      <c r="AP181" s="6"/>
      <c r="AQ181" s="5"/>
      <c r="AR181" s="8"/>
      <c r="AS181" s="6">
        <v>0</v>
      </c>
      <c r="AT181" s="5">
        <v>0</v>
      </c>
      <c r="AU181" s="8">
        <v>0</v>
      </c>
      <c r="AV181" s="6">
        <v>0</v>
      </c>
      <c r="AW181" s="5">
        <v>0</v>
      </c>
      <c r="AX181" s="8">
        <v>0</v>
      </c>
      <c r="AY181" s="6">
        <v>0</v>
      </c>
      <c r="AZ181" s="5">
        <v>0</v>
      </c>
      <c r="BA181" s="8">
        <v>0</v>
      </c>
      <c r="BB181" s="6">
        <v>0</v>
      </c>
      <c r="BC181" s="5">
        <v>0</v>
      </c>
      <c r="BD181" s="8">
        <v>0</v>
      </c>
      <c r="BE181" s="6">
        <v>0</v>
      </c>
      <c r="BF181" s="5">
        <v>0</v>
      </c>
      <c r="BG181" s="8">
        <v>0</v>
      </c>
      <c r="BH181" s="6">
        <v>0</v>
      </c>
      <c r="BI181" s="5">
        <v>0</v>
      </c>
      <c r="BJ181" s="8">
        <v>0</v>
      </c>
      <c r="BK181" s="6">
        <v>6.923</v>
      </c>
      <c r="BL181" s="5">
        <v>228.58</v>
      </c>
      <c r="BM181" s="8">
        <f t="shared" si="614"/>
        <v>33017.477971977467</v>
      </c>
      <c r="BN181" s="6">
        <v>2.714</v>
      </c>
      <c r="BO181" s="5">
        <v>40.58</v>
      </c>
      <c r="BP181" s="8">
        <f t="shared" si="615"/>
        <v>14952.100221075902</v>
      </c>
      <c r="BQ181" s="6">
        <v>0</v>
      </c>
      <c r="BR181" s="5">
        <v>0</v>
      </c>
      <c r="BS181" s="8">
        <v>0</v>
      </c>
      <c r="BT181" s="6">
        <v>0</v>
      </c>
      <c r="BU181" s="5">
        <v>0</v>
      </c>
      <c r="BV181" s="8">
        <v>0</v>
      </c>
      <c r="BW181" s="6">
        <v>3.91</v>
      </c>
      <c r="BX181" s="5">
        <v>314.77</v>
      </c>
      <c r="BY181" s="8">
        <f t="shared" si="623"/>
        <v>80503.83631713553</v>
      </c>
      <c r="BZ181" s="6">
        <v>118.94499999999999</v>
      </c>
      <c r="CA181" s="5">
        <v>1828.13</v>
      </c>
      <c r="CB181" s="8">
        <f t="shared" si="616"/>
        <v>15369.540543948886</v>
      </c>
      <c r="CC181" s="6">
        <v>0</v>
      </c>
      <c r="CD181" s="5">
        <v>0</v>
      </c>
      <c r="CE181" s="8">
        <v>0</v>
      </c>
      <c r="CF181" s="6">
        <v>0</v>
      </c>
      <c r="CG181" s="5">
        <v>0</v>
      </c>
      <c r="CH181" s="8">
        <v>0</v>
      </c>
      <c r="CI181" s="6">
        <v>0</v>
      </c>
      <c r="CJ181" s="5">
        <v>0</v>
      </c>
      <c r="CK181" s="8">
        <v>0</v>
      </c>
      <c r="CL181" s="6">
        <v>0</v>
      </c>
      <c r="CM181" s="5">
        <v>0</v>
      </c>
      <c r="CN181" s="8">
        <f t="shared" si="617"/>
        <v>0</v>
      </c>
      <c r="CO181" s="6">
        <v>0</v>
      </c>
      <c r="CP181" s="5">
        <v>0</v>
      </c>
      <c r="CQ181" s="8">
        <v>0</v>
      </c>
      <c r="CR181" s="6">
        <v>0</v>
      </c>
      <c r="CS181" s="5">
        <v>0</v>
      </c>
      <c r="CT181" s="8">
        <v>0</v>
      </c>
      <c r="CU181" s="6">
        <v>0</v>
      </c>
      <c r="CV181" s="5">
        <v>0</v>
      </c>
      <c r="CW181" s="8">
        <f t="shared" si="628"/>
        <v>0</v>
      </c>
      <c r="CX181" s="6">
        <v>0</v>
      </c>
      <c r="CY181" s="5">
        <v>0</v>
      </c>
      <c r="CZ181" s="8">
        <v>0</v>
      </c>
      <c r="DA181" s="6">
        <v>0</v>
      </c>
      <c r="DB181" s="5">
        <v>0</v>
      </c>
      <c r="DC181" s="8">
        <f t="shared" si="618"/>
        <v>0</v>
      </c>
      <c r="DD181" s="6">
        <v>0</v>
      </c>
      <c r="DE181" s="5">
        <v>0</v>
      </c>
      <c r="DF181" s="8">
        <v>0</v>
      </c>
      <c r="DG181" s="6">
        <v>0</v>
      </c>
      <c r="DH181" s="5">
        <v>0</v>
      </c>
      <c r="DI181" s="8">
        <v>0</v>
      </c>
      <c r="DJ181" s="6">
        <v>0</v>
      </c>
      <c r="DK181" s="5">
        <v>0</v>
      </c>
      <c r="DL181" s="8">
        <v>0</v>
      </c>
      <c r="DM181" s="6">
        <v>0</v>
      </c>
      <c r="DN181" s="5">
        <v>0</v>
      </c>
      <c r="DO181" s="8">
        <v>0</v>
      </c>
      <c r="DP181" s="6">
        <v>0</v>
      </c>
      <c r="DQ181" s="5">
        <v>0</v>
      </c>
      <c r="DR181" s="8">
        <v>0</v>
      </c>
      <c r="DS181" s="6">
        <v>0</v>
      </c>
      <c r="DT181" s="5">
        <v>0</v>
      </c>
      <c r="DU181" s="8">
        <f t="shared" si="630"/>
        <v>0</v>
      </c>
      <c r="DV181" s="6">
        <v>33</v>
      </c>
      <c r="DW181" s="5">
        <v>490.62</v>
      </c>
      <c r="DX181" s="8">
        <f t="shared" ref="DX181" si="632">DW181/DV181*1000</f>
        <v>14867.272727272728</v>
      </c>
      <c r="DY181" s="6">
        <v>66.649000000000001</v>
      </c>
      <c r="DZ181" s="5">
        <v>1471.36</v>
      </c>
      <c r="EA181" s="8">
        <f t="shared" si="619"/>
        <v>22076.250206304667</v>
      </c>
      <c r="EB181" s="6">
        <v>8.1000000000000003E-2</v>
      </c>
      <c r="EC181" s="5">
        <v>5.42</v>
      </c>
      <c r="ED181" s="8">
        <f t="shared" ref="ED181:ED182" si="633">EC181/EB181*1000</f>
        <v>66913.580246913582</v>
      </c>
      <c r="EE181" s="12">
        <f t="shared" si="620"/>
        <v>374.40300000000002</v>
      </c>
      <c r="EF181" s="8">
        <f t="shared" si="621"/>
        <v>6513.0800000000008</v>
      </c>
    </row>
    <row r="182" spans="1:136" ht="15" customHeight="1" x14ac:dyDescent="0.3">
      <c r="A182" s="41">
        <v>2017</v>
      </c>
      <c r="B182" s="42" t="s">
        <v>9</v>
      </c>
      <c r="C182" s="6">
        <v>0</v>
      </c>
      <c r="D182" s="5">
        <v>0</v>
      </c>
      <c r="E182" s="8">
        <v>0</v>
      </c>
      <c r="F182" s="6">
        <v>0</v>
      </c>
      <c r="G182" s="5">
        <v>0</v>
      </c>
      <c r="H182" s="8">
        <v>0</v>
      </c>
      <c r="I182" s="6">
        <v>0</v>
      </c>
      <c r="J182" s="5">
        <v>0</v>
      </c>
      <c r="K182" s="8">
        <v>0</v>
      </c>
      <c r="L182" s="6">
        <v>0</v>
      </c>
      <c r="M182" s="5">
        <v>0</v>
      </c>
      <c r="N182" s="8">
        <v>0</v>
      </c>
      <c r="O182" s="6">
        <v>78.218000000000004</v>
      </c>
      <c r="P182" s="5">
        <v>1288.98</v>
      </c>
      <c r="Q182" s="8">
        <f t="shared" si="610"/>
        <v>16479.327009128334</v>
      </c>
      <c r="R182" s="6">
        <v>0</v>
      </c>
      <c r="S182" s="5">
        <v>0</v>
      </c>
      <c r="T182" s="8">
        <v>0</v>
      </c>
      <c r="U182" s="6">
        <v>0</v>
      </c>
      <c r="V182" s="5">
        <v>0</v>
      </c>
      <c r="W182" s="8">
        <v>0</v>
      </c>
      <c r="X182" s="6">
        <v>7.82</v>
      </c>
      <c r="Y182" s="5">
        <v>145.72999999999999</v>
      </c>
      <c r="Z182" s="8">
        <f t="shared" si="626"/>
        <v>18635.54987212276</v>
      </c>
      <c r="AA182" s="6">
        <v>3.2250000000000001</v>
      </c>
      <c r="AB182" s="5">
        <v>56.1</v>
      </c>
      <c r="AC182" s="8">
        <f t="shared" si="612"/>
        <v>17395.348837209302</v>
      </c>
      <c r="AD182" s="6">
        <v>0</v>
      </c>
      <c r="AE182" s="5">
        <v>0</v>
      </c>
      <c r="AF182" s="8">
        <v>0</v>
      </c>
      <c r="AG182" s="6">
        <v>0</v>
      </c>
      <c r="AH182" s="5">
        <v>0</v>
      </c>
      <c r="AI182" s="8">
        <v>0</v>
      </c>
      <c r="AJ182" s="6">
        <v>0</v>
      </c>
      <c r="AK182" s="5">
        <v>0</v>
      </c>
      <c r="AL182" s="8">
        <v>0</v>
      </c>
      <c r="AM182" s="6">
        <v>0</v>
      </c>
      <c r="AN182" s="5">
        <v>0</v>
      </c>
      <c r="AO182" s="8">
        <f t="shared" si="613"/>
        <v>0</v>
      </c>
      <c r="AP182" s="6"/>
      <c r="AQ182" s="5"/>
      <c r="AR182" s="8"/>
      <c r="AS182" s="6">
        <v>0.04</v>
      </c>
      <c r="AT182" s="5">
        <v>0.93</v>
      </c>
      <c r="AU182" s="8">
        <f t="shared" ref="AU182:AU186" si="634">AT182/AS182*1000</f>
        <v>23250</v>
      </c>
      <c r="AV182" s="6">
        <v>0</v>
      </c>
      <c r="AW182" s="5">
        <v>0</v>
      </c>
      <c r="AX182" s="8">
        <v>0</v>
      </c>
      <c r="AY182" s="6">
        <v>0</v>
      </c>
      <c r="AZ182" s="5">
        <v>0</v>
      </c>
      <c r="BA182" s="8">
        <v>0</v>
      </c>
      <c r="BB182" s="6">
        <v>0</v>
      </c>
      <c r="BC182" s="5">
        <v>0</v>
      </c>
      <c r="BD182" s="8">
        <v>0</v>
      </c>
      <c r="BE182" s="6">
        <v>0</v>
      </c>
      <c r="BF182" s="5">
        <v>0</v>
      </c>
      <c r="BG182" s="8">
        <v>0</v>
      </c>
      <c r="BH182" s="6">
        <v>0</v>
      </c>
      <c r="BI182" s="5">
        <v>0</v>
      </c>
      <c r="BJ182" s="8">
        <v>0</v>
      </c>
      <c r="BK182" s="6">
        <v>33.945</v>
      </c>
      <c r="BL182" s="5">
        <v>605.89</v>
      </c>
      <c r="BM182" s="8">
        <f t="shared" si="614"/>
        <v>17849.167771394903</v>
      </c>
      <c r="BN182" s="6">
        <v>1.264</v>
      </c>
      <c r="BO182" s="5">
        <v>19.11</v>
      </c>
      <c r="BP182" s="8">
        <f t="shared" si="615"/>
        <v>15118.670886075948</v>
      </c>
      <c r="BQ182" s="6">
        <v>0</v>
      </c>
      <c r="BR182" s="5">
        <v>0</v>
      </c>
      <c r="BS182" s="8">
        <v>0</v>
      </c>
      <c r="BT182" s="6">
        <v>0</v>
      </c>
      <c r="BU182" s="5">
        <v>0</v>
      </c>
      <c r="BV182" s="8">
        <v>0</v>
      </c>
      <c r="BW182" s="6">
        <v>0.38</v>
      </c>
      <c r="BX182" s="5">
        <v>29.76</v>
      </c>
      <c r="BY182" s="8">
        <f t="shared" si="623"/>
        <v>78315.789473684214</v>
      </c>
      <c r="BZ182" s="6">
        <v>203.178</v>
      </c>
      <c r="CA182" s="5">
        <v>3204.98</v>
      </c>
      <c r="CB182" s="8">
        <f t="shared" si="616"/>
        <v>15774.247211804428</v>
      </c>
      <c r="CC182" s="6">
        <v>0</v>
      </c>
      <c r="CD182" s="5">
        <v>0</v>
      </c>
      <c r="CE182" s="8">
        <v>0</v>
      </c>
      <c r="CF182" s="6">
        <v>0</v>
      </c>
      <c r="CG182" s="5">
        <v>0</v>
      </c>
      <c r="CH182" s="8">
        <v>0</v>
      </c>
      <c r="CI182" s="6">
        <v>0</v>
      </c>
      <c r="CJ182" s="5">
        <v>0</v>
      </c>
      <c r="CK182" s="8">
        <v>0</v>
      </c>
      <c r="CL182" s="6">
        <v>0</v>
      </c>
      <c r="CM182" s="5">
        <v>0</v>
      </c>
      <c r="CN182" s="8">
        <f t="shared" si="617"/>
        <v>0</v>
      </c>
      <c r="CO182" s="6">
        <v>0</v>
      </c>
      <c r="CP182" s="5">
        <v>0</v>
      </c>
      <c r="CQ182" s="8">
        <v>0</v>
      </c>
      <c r="CR182" s="6">
        <v>0</v>
      </c>
      <c r="CS182" s="5">
        <v>0</v>
      </c>
      <c r="CT182" s="8">
        <v>0</v>
      </c>
      <c r="CU182" s="6">
        <v>0</v>
      </c>
      <c r="CV182" s="5">
        <v>0</v>
      </c>
      <c r="CW182" s="8">
        <f t="shared" si="628"/>
        <v>0</v>
      </c>
      <c r="CX182" s="6">
        <v>0</v>
      </c>
      <c r="CY182" s="5">
        <v>0</v>
      </c>
      <c r="CZ182" s="8">
        <v>0</v>
      </c>
      <c r="DA182" s="6">
        <v>0</v>
      </c>
      <c r="DB182" s="5">
        <v>0</v>
      </c>
      <c r="DC182" s="8">
        <f t="shared" si="618"/>
        <v>0</v>
      </c>
      <c r="DD182" s="6">
        <v>0</v>
      </c>
      <c r="DE182" s="5">
        <v>0</v>
      </c>
      <c r="DF182" s="8">
        <v>0</v>
      </c>
      <c r="DG182" s="6">
        <v>0</v>
      </c>
      <c r="DH182" s="5">
        <v>0</v>
      </c>
      <c r="DI182" s="8">
        <v>0</v>
      </c>
      <c r="DJ182" s="6">
        <v>0</v>
      </c>
      <c r="DK182" s="5">
        <v>0</v>
      </c>
      <c r="DL182" s="8">
        <v>0</v>
      </c>
      <c r="DM182" s="6">
        <v>0</v>
      </c>
      <c r="DN182" s="5">
        <v>0</v>
      </c>
      <c r="DO182" s="8">
        <v>0</v>
      </c>
      <c r="DP182" s="6">
        <v>0</v>
      </c>
      <c r="DQ182" s="5">
        <v>0</v>
      </c>
      <c r="DR182" s="8">
        <v>0</v>
      </c>
      <c r="DS182" s="6">
        <v>0</v>
      </c>
      <c r="DT182" s="5">
        <v>0</v>
      </c>
      <c r="DU182" s="8">
        <f t="shared" si="630"/>
        <v>0</v>
      </c>
      <c r="DV182" s="6">
        <v>0</v>
      </c>
      <c r="DW182" s="5">
        <v>0</v>
      </c>
      <c r="DX182" s="8">
        <v>0</v>
      </c>
      <c r="DY182" s="6">
        <v>88.948999999999998</v>
      </c>
      <c r="DZ182" s="5">
        <v>1123.28</v>
      </c>
      <c r="EA182" s="8">
        <f t="shared" si="619"/>
        <v>12628.360071501646</v>
      </c>
      <c r="EB182" s="6">
        <v>6.3120000000000003</v>
      </c>
      <c r="EC182" s="5">
        <v>141.58000000000001</v>
      </c>
      <c r="ED182" s="8">
        <f t="shared" si="633"/>
        <v>22430.291508238275</v>
      </c>
      <c r="EE182" s="12">
        <f t="shared" si="620"/>
        <v>423.33100000000002</v>
      </c>
      <c r="EF182" s="8">
        <f t="shared" si="621"/>
        <v>6616.3400000000011</v>
      </c>
    </row>
    <row r="183" spans="1:136" ht="15" customHeight="1" x14ac:dyDescent="0.3">
      <c r="A183" s="41">
        <v>2017</v>
      </c>
      <c r="B183" s="42" t="s">
        <v>10</v>
      </c>
      <c r="C183" s="6">
        <v>0.01</v>
      </c>
      <c r="D183" s="5">
        <v>5</v>
      </c>
      <c r="E183" s="8">
        <f t="shared" ref="E183:E186" si="635">D183/C183*1000</f>
        <v>500000</v>
      </c>
      <c r="F183" s="6">
        <v>0</v>
      </c>
      <c r="G183" s="5">
        <v>0</v>
      </c>
      <c r="H183" s="8">
        <v>0</v>
      </c>
      <c r="I183" s="6">
        <v>0</v>
      </c>
      <c r="J183" s="5">
        <v>0</v>
      </c>
      <c r="K183" s="8">
        <v>0</v>
      </c>
      <c r="L183" s="6">
        <v>0</v>
      </c>
      <c r="M183" s="5">
        <v>0</v>
      </c>
      <c r="N183" s="8">
        <v>0</v>
      </c>
      <c r="O183" s="6">
        <v>43.606000000000002</v>
      </c>
      <c r="P183" s="5">
        <v>584.79</v>
      </c>
      <c r="Q183" s="8">
        <f t="shared" ref="Q183:Q186" si="636">P183/O183*1000</f>
        <v>13410.769160207308</v>
      </c>
      <c r="R183" s="6">
        <v>0</v>
      </c>
      <c r="S183" s="5">
        <v>0</v>
      </c>
      <c r="T183" s="8">
        <v>0</v>
      </c>
      <c r="U183" s="6">
        <v>0</v>
      </c>
      <c r="V183" s="5">
        <v>0</v>
      </c>
      <c r="W183" s="8">
        <v>0</v>
      </c>
      <c r="X183" s="6">
        <v>46.52</v>
      </c>
      <c r="Y183" s="5">
        <v>504.9</v>
      </c>
      <c r="Z183" s="8">
        <f t="shared" ref="Z183:Z186" si="637">Y183/X183*1000</f>
        <v>10853.396388650042</v>
      </c>
      <c r="AA183" s="6">
        <v>28.966999999999999</v>
      </c>
      <c r="AB183" s="5">
        <v>533.64</v>
      </c>
      <c r="AC183" s="8">
        <f t="shared" ref="AC183:AC186" si="638">AB183/AA183*1000</f>
        <v>18422.342665792108</v>
      </c>
      <c r="AD183" s="6">
        <v>0</v>
      </c>
      <c r="AE183" s="5">
        <v>0</v>
      </c>
      <c r="AF183" s="8">
        <v>0</v>
      </c>
      <c r="AG183" s="6">
        <v>0</v>
      </c>
      <c r="AH183" s="5">
        <v>0</v>
      </c>
      <c r="AI183" s="8">
        <v>0</v>
      </c>
      <c r="AJ183" s="6">
        <v>0</v>
      </c>
      <c r="AK183" s="5">
        <v>0</v>
      </c>
      <c r="AL183" s="8">
        <v>0</v>
      </c>
      <c r="AM183" s="6">
        <v>0</v>
      </c>
      <c r="AN183" s="5">
        <v>0</v>
      </c>
      <c r="AO183" s="8">
        <f t="shared" si="613"/>
        <v>0</v>
      </c>
      <c r="AP183" s="6"/>
      <c r="AQ183" s="5"/>
      <c r="AR183" s="8"/>
      <c r="AS183" s="6">
        <v>0</v>
      </c>
      <c r="AT183" s="5">
        <v>0</v>
      </c>
      <c r="AU183" s="8">
        <v>0</v>
      </c>
      <c r="AV183" s="6">
        <v>0</v>
      </c>
      <c r="AW183" s="5">
        <v>0</v>
      </c>
      <c r="AX183" s="8">
        <v>0</v>
      </c>
      <c r="AY183" s="6">
        <v>0</v>
      </c>
      <c r="AZ183" s="5">
        <v>0</v>
      </c>
      <c r="BA183" s="8">
        <v>0</v>
      </c>
      <c r="BB183" s="6">
        <v>0</v>
      </c>
      <c r="BC183" s="5">
        <v>0</v>
      </c>
      <c r="BD183" s="8">
        <v>0</v>
      </c>
      <c r="BE183" s="6">
        <v>0</v>
      </c>
      <c r="BF183" s="5">
        <v>0</v>
      </c>
      <c r="BG183" s="8">
        <v>0</v>
      </c>
      <c r="BH183" s="6">
        <v>0</v>
      </c>
      <c r="BI183" s="5">
        <v>0</v>
      </c>
      <c r="BJ183" s="8">
        <v>0</v>
      </c>
      <c r="BK183" s="6">
        <v>0.09</v>
      </c>
      <c r="BL183" s="5">
        <v>3.08</v>
      </c>
      <c r="BM183" s="8">
        <f t="shared" ref="BM183:BM186" si="639">BL183/BK183*1000</f>
        <v>34222.222222222219</v>
      </c>
      <c r="BN183" s="6">
        <v>0.88500000000000001</v>
      </c>
      <c r="BO183" s="5">
        <v>13.85</v>
      </c>
      <c r="BP183" s="8">
        <f t="shared" ref="BP183:BP186" si="640">BO183/BN183*1000</f>
        <v>15649.717514124291</v>
      </c>
      <c r="BQ183" s="6">
        <v>0</v>
      </c>
      <c r="BR183" s="5">
        <v>0</v>
      </c>
      <c r="BS183" s="8">
        <v>0</v>
      </c>
      <c r="BT183" s="6">
        <v>0</v>
      </c>
      <c r="BU183" s="5">
        <v>0</v>
      </c>
      <c r="BV183" s="8">
        <v>0</v>
      </c>
      <c r="BW183" s="6">
        <v>1.6</v>
      </c>
      <c r="BX183" s="5">
        <v>28.59</v>
      </c>
      <c r="BY183" s="8">
        <f t="shared" ref="BY183:BY186" si="641">BX183/BW183*1000</f>
        <v>17868.75</v>
      </c>
      <c r="BZ183" s="6">
        <v>90.352000000000004</v>
      </c>
      <c r="CA183" s="5">
        <v>1437.8</v>
      </c>
      <c r="CB183" s="8">
        <f t="shared" ref="CB183:CB186" si="642">CA183/BZ183*1000</f>
        <v>15913.316805383389</v>
      </c>
      <c r="CC183" s="6">
        <v>0</v>
      </c>
      <c r="CD183" s="5">
        <v>0</v>
      </c>
      <c r="CE183" s="8">
        <v>0</v>
      </c>
      <c r="CF183" s="6">
        <v>0</v>
      </c>
      <c r="CG183" s="5">
        <v>0</v>
      </c>
      <c r="CH183" s="8">
        <v>0</v>
      </c>
      <c r="CI183" s="6">
        <v>0</v>
      </c>
      <c r="CJ183" s="5">
        <v>0</v>
      </c>
      <c r="CK183" s="8">
        <v>0</v>
      </c>
      <c r="CL183" s="6">
        <v>0</v>
      </c>
      <c r="CM183" s="5">
        <v>0</v>
      </c>
      <c r="CN183" s="8">
        <f t="shared" si="617"/>
        <v>0</v>
      </c>
      <c r="CO183" s="6">
        <v>0</v>
      </c>
      <c r="CP183" s="5">
        <v>0</v>
      </c>
      <c r="CQ183" s="8">
        <v>0</v>
      </c>
      <c r="CR183" s="6">
        <v>0</v>
      </c>
      <c r="CS183" s="5">
        <v>0</v>
      </c>
      <c r="CT183" s="8">
        <v>0</v>
      </c>
      <c r="CU183" s="6">
        <v>0</v>
      </c>
      <c r="CV183" s="5">
        <v>0</v>
      </c>
      <c r="CW183" s="8">
        <f t="shared" si="628"/>
        <v>0</v>
      </c>
      <c r="CX183" s="6">
        <v>0</v>
      </c>
      <c r="CY183" s="5">
        <v>0</v>
      </c>
      <c r="CZ183" s="8">
        <v>0</v>
      </c>
      <c r="DA183" s="6">
        <v>0</v>
      </c>
      <c r="DB183" s="5">
        <v>0</v>
      </c>
      <c r="DC183" s="8">
        <f t="shared" si="618"/>
        <v>0</v>
      </c>
      <c r="DD183" s="6">
        <v>0</v>
      </c>
      <c r="DE183" s="5">
        <v>0</v>
      </c>
      <c r="DF183" s="8">
        <v>0</v>
      </c>
      <c r="DG183" s="6">
        <v>0</v>
      </c>
      <c r="DH183" s="5">
        <v>0</v>
      </c>
      <c r="DI183" s="8">
        <v>0</v>
      </c>
      <c r="DJ183" s="6">
        <v>0</v>
      </c>
      <c r="DK183" s="5">
        <v>0</v>
      </c>
      <c r="DL183" s="8">
        <v>0</v>
      </c>
      <c r="DM183" s="6">
        <v>0</v>
      </c>
      <c r="DN183" s="5">
        <v>0</v>
      </c>
      <c r="DO183" s="8">
        <v>0</v>
      </c>
      <c r="DP183" s="6">
        <v>0</v>
      </c>
      <c r="DQ183" s="5">
        <v>0</v>
      </c>
      <c r="DR183" s="8">
        <v>0</v>
      </c>
      <c r="DS183" s="6">
        <v>0</v>
      </c>
      <c r="DT183" s="5">
        <v>0</v>
      </c>
      <c r="DU183" s="8">
        <f t="shared" si="630"/>
        <v>0</v>
      </c>
      <c r="DV183" s="6">
        <v>0</v>
      </c>
      <c r="DW183" s="5">
        <v>0</v>
      </c>
      <c r="DX183" s="8">
        <v>0</v>
      </c>
      <c r="DY183" s="6">
        <v>32.753</v>
      </c>
      <c r="DZ183" s="5">
        <v>431.46</v>
      </c>
      <c r="EA183" s="8">
        <f t="shared" ref="EA183:EA186" si="643">DZ183/DY183*1000</f>
        <v>13173.144444783682</v>
      </c>
      <c r="EB183" s="6">
        <v>4.3339999999999996</v>
      </c>
      <c r="EC183" s="5">
        <v>46.89</v>
      </c>
      <c r="ED183" s="8">
        <f t="shared" ref="ED183:ED186" si="644">EC183/EB183*1000</f>
        <v>10819.104753114907</v>
      </c>
      <c r="EE183" s="12">
        <f t="shared" si="620"/>
        <v>249.11699999999999</v>
      </c>
      <c r="EF183" s="8">
        <f t="shared" si="621"/>
        <v>3589.9999999999995</v>
      </c>
    </row>
    <row r="184" spans="1:136" ht="15" customHeight="1" x14ac:dyDescent="0.3">
      <c r="A184" s="41">
        <v>2017</v>
      </c>
      <c r="B184" s="42" t="s">
        <v>11</v>
      </c>
      <c r="C184" s="6">
        <v>0</v>
      </c>
      <c r="D184" s="5">
        <v>0</v>
      </c>
      <c r="E184" s="8">
        <v>0</v>
      </c>
      <c r="F184" s="6">
        <v>0</v>
      </c>
      <c r="G184" s="5">
        <v>0</v>
      </c>
      <c r="H184" s="8">
        <v>0</v>
      </c>
      <c r="I184" s="6">
        <v>0</v>
      </c>
      <c r="J184" s="5">
        <v>0</v>
      </c>
      <c r="K184" s="8">
        <v>0</v>
      </c>
      <c r="L184" s="6">
        <v>0</v>
      </c>
      <c r="M184" s="5">
        <v>0</v>
      </c>
      <c r="N184" s="8">
        <v>0</v>
      </c>
      <c r="O184" s="6">
        <v>51.722000000000001</v>
      </c>
      <c r="P184" s="5">
        <v>1077.8</v>
      </c>
      <c r="Q184" s="8">
        <f t="shared" si="636"/>
        <v>20838.327984223346</v>
      </c>
      <c r="R184" s="6">
        <v>0</v>
      </c>
      <c r="S184" s="5">
        <v>0</v>
      </c>
      <c r="T184" s="8">
        <v>0</v>
      </c>
      <c r="U184" s="6">
        <v>0</v>
      </c>
      <c r="V184" s="5">
        <v>0</v>
      </c>
      <c r="W184" s="8">
        <v>0</v>
      </c>
      <c r="X184" s="6">
        <v>0</v>
      </c>
      <c r="Y184" s="5">
        <v>0</v>
      </c>
      <c r="Z184" s="8">
        <v>0</v>
      </c>
      <c r="AA184" s="6">
        <v>9.718</v>
      </c>
      <c r="AB184" s="5">
        <v>167.5</v>
      </c>
      <c r="AC184" s="8">
        <f t="shared" si="638"/>
        <v>17236.056801811075</v>
      </c>
      <c r="AD184" s="6">
        <v>0</v>
      </c>
      <c r="AE184" s="5">
        <v>0</v>
      </c>
      <c r="AF184" s="8">
        <v>0</v>
      </c>
      <c r="AG184" s="6">
        <v>0</v>
      </c>
      <c r="AH184" s="5">
        <v>0</v>
      </c>
      <c r="AI184" s="8">
        <v>0</v>
      </c>
      <c r="AJ184" s="6">
        <v>0</v>
      </c>
      <c r="AK184" s="5">
        <v>0</v>
      </c>
      <c r="AL184" s="8">
        <v>0</v>
      </c>
      <c r="AM184" s="6">
        <v>0</v>
      </c>
      <c r="AN184" s="5">
        <v>0</v>
      </c>
      <c r="AO184" s="8">
        <f t="shared" si="613"/>
        <v>0</v>
      </c>
      <c r="AP184" s="6"/>
      <c r="AQ184" s="5"/>
      <c r="AR184" s="8"/>
      <c r="AS184" s="6">
        <v>0</v>
      </c>
      <c r="AT184" s="5">
        <v>0</v>
      </c>
      <c r="AU184" s="8">
        <v>0</v>
      </c>
      <c r="AV184" s="6">
        <v>0</v>
      </c>
      <c r="AW184" s="5">
        <v>0</v>
      </c>
      <c r="AX184" s="8">
        <v>0</v>
      </c>
      <c r="AY184" s="6">
        <v>0</v>
      </c>
      <c r="AZ184" s="5">
        <v>0</v>
      </c>
      <c r="BA184" s="8">
        <v>0</v>
      </c>
      <c r="BB184" s="6">
        <v>0</v>
      </c>
      <c r="BC184" s="5">
        <v>0</v>
      </c>
      <c r="BD184" s="8">
        <v>0</v>
      </c>
      <c r="BE184" s="6">
        <v>0</v>
      </c>
      <c r="BF184" s="5">
        <v>0</v>
      </c>
      <c r="BG184" s="8">
        <v>0</v>
      </c>
      <c r="BH184" s="6">
        <v>0</v>
      </c>
      <c r="BI184" s="5">
        <v>0</v>
      </c>
      <c r="BJ184" s="8">
        <v>0</v>
      </c>
      <c r="BK184" s="6">
        <v>109.226</v>
      </c>
      <c r="BL184" s="5">
        <v>1666.9</v>
      </c>
      <c r="BM184" s="8">
        <f t="shared" si="639"/>
        <v>15261.018438833245</v>
      </c>
      <c r="BN184" s="6">
        <v>0.04</v>
      </c>
      <c r="BO184" s="5">
        <v>0.4</v>
      </c>
      <c r="BP184" s="8">
        <f t="shared" si="640"/>
        <v>10000</v>
      </c>
      <c r="BQ184" s="6">
        <v>0</v>
      </c>
      <c r="BR184" s="5">
        <v>0</v>
      </c>
      <c r="BS184" s="8">
        <v>0</v>
      </c>
      <c r="BT184" s="6">
        <v>0</v>
      </c>
      <c r="BU184" s="5">
        <v>0</v>
      </c>
      <c r="BV184" s="8">
        <v>0</v>
      </c>
      <c r="BW184" s="6">
        <v>0.72</v>
      </c>
      <c r="BX184" s="5">
        <v>19.53</v>
      </c>
      <c r="BY184" s="8">
        <f t="shared" si="641"/>
        <v>27125.000000000004</v>
      </c>
      <c r="BZ184" s="6">
        <v>131.648</v>
      </c>
      <c r="CA184" s="5">
        <v>2318.9</v>
      </c>
      <c r="CB184" s="8">
        <f t="shared" si="642"/>
        <v>17614.39596499757</v>
      </c>
      <c r="CC184" s="6">
        <v>0</v>
      </c>
      <c r="CD184" s="5">
        <v>0</v>
      </c>
      <c r="CE184" s="8">
        <v>0</v>
      </c>
      <c r="CF184" s="6">
        <v>0</v>
      </c>
      <c r="CG184" s="5">
        <v>0</v>
      </c>
      <c r="CH184" s="8">
        <v>0</v>
      </c>
      <c r="CI184" s="6">
        <v>0</v>
      </c>
      <c r="CJ184" s="5">
        <v>0</v>
      </c>
      <c r="CK184" s="8">
        <v>0</v>
      </c>
      <c r="CL184" s="6">
        <v>0</v>
      </c>
      <c r="CM184" s="5">
        <v>0</v>
      </c>
      <c r="CN184" s="8">
        <f t="shared" si="617"/>
        <v>0</v>
      </c>
      <c r="CO184" s="6">
        <v>0</v>
      </c>
      <c r="CP184" s="5">
        <v>0</v>
      </c>
      <c r="CQ184" s="8">
        <v>0</v>
      </c>
      <c r="CR184" s="6">
        <v>0</v>
      </c>
      <c r="CS184" s="5">
        <v>0</v>
      </c>
      <c r="CT184" s="8">
        <v>0</v>
      </c>
      <c r="CU184" s="6">
        <v>0</v>
      </c>
      <c r="CV184" s="5">
        <v>0</v>
      </c>
      <c r="CW184" s="8">
        <f t="shared" si="628"/>
        <v>0</v>
      </c>
      <c r="CX184" s="6">
        <v>0</v>
      </c>
      <c r="CY184" s="5">
        <v>0</v>
      </c>
      <c r="CZ184" s="8">
        <v>0</v>
      </c>
      <c r="DA184" s="6">
        <v>0</v>
      </c>
      <c r="DB184" s="5">
        <v>0</v>
      </c>
      <c r="DC184" s="8">
        <f t="shared" si="618"/>
        <v>0</v>
      </c>
      <c r="DD184" s="6">
        <v>0</v>
      </c>
      <c r="DE184" s="5">
        <v>0</v>
      </c>
      <c r="DF184" s="8">
        <v>0</v>
      </c>
      <c r="DG184" s="6">
        <v>0</v>
      </c>
      <c r="DH184" s="5">
        <v>0</v>
      </c>
      <c r="DI184" s="8">
        <v>0</v>
      </c>
      <c r="DJ184" s="6">
        <v>0</v>
      </c>
      <c r="DK184" s="5">
        <v>0</v>
      </c>
      <c r="DL184" s="8">
        <v>0</v>
      </c>
      <c r="DM184" s="6">
        <v>0</v>
      </c>
      <c r="DN184" s="5">
        <v>0</v>
      </c>
      <c r="DO184" s="8">
        <v>0</v>
      </c>
      <c r="DP184" s="6">
        <v>0</v>
      </c>
      <c r="DQ184" s="5">
        <v>0</v>
      </c>
      <c r="DR184" s="8">
        <v>0</v>
      </c>
      <c r="DS184" s="6">
        <v>0</v>
      </c>
      <c r="DT184" s="5">
        <v>0</v>
      </c>
      <c r="DU184" s="8">
        <f t="shared" si="630"/>
        <v>0</v>
      </c>
      <c r="DV184" s="6">
        <v>0</v>
      </c>
      <c r="DW184" s="5">
        <v>0</v>
      </c>
      <c r="DX184" s="8">
        <v>0</v>
      </c>
      <c r="DY184" s="6">
        <v>39.691000000000003</v>
      </c>
      <c r="DZ184" s="5">
        <v>474.72</v>
      </c>
      <c r="EA184" s="8">
        <f t="shared" si="643"/>
        <v>11960.394043989822</v>
      </c>
      <c r="EB184" s="6">
        <v>0.24</v>
      </c>
      <c r="EC184" s="5">
        <v>6.47</v>
      </c>
      <c r="ED184" s="8">
        <f t="shared" si="644"/>
        <v>26958.333333333332</v>
      </c>
      <c r="EE184" s="12">
        <f t="shared" si="620"/>
        <v>343.005</v>
      </c>
      <c r="EF184" s="8">
        <f t="shared" si="621"/>
        <v>5732.2200000000012</v>
      </c>
    </row>
    <row r="185" spans="1:136" ht="15" customHeight="1" x14ac:dyDescent="0.3">
      <c r="A185" s="41">
        <v>2017</v>
      </c>
      <c r="B185" s="42" t="s">
        <v>12</v>
      </c>
      <c r="C185" s="6">
        <v>0</v>
      </c>
      <c r="D185" s="5">
        <v>0</v>
      </c>
      <c r="E185" s="8">
        <v>0</v>
      </c>
      <c r="F185" s="6">
        <v>0</v>
      </c>
      <c r="G185" s="5">
        <v>0</v>
      </c>
      <c r="H185" s="8">
        <v>0</v>
      </c>
      <c r="I185" s="6">
        <v>0</v>
      </c>
      <c r="J185" s="5">
        <v>0</v>
      </c>
      <c r="K185" s="8">
        <v>0</v>
      </c>
      <c r="L185" s="6">
        <v>0</v>
      </c>
      <c r="M185" s="5">
        <v>0</v>
      </c>
      <c r="N185" s="8">
        <v>0</v>
      </c>
      <c r="O185" s="6">
        <v>79.694999999999993</v>
      </c>
      <c r="P185" s="5">
        <v>1293.0999999999999</v>
      </c>
      <c r="Q185" s="8">
        <f t="shared" si="636"/>
        <v>16225.610138653617</v>
      </c>
      <c r="R185" s="6">
        <v>0</v>
      </c>
      <c r="S185" s="5">
        <v>0</v>
      </c>
      <c r="T185" s="8">
        <v>0</v>
      </c>
      <c r="U185" s="6">
        <v>0</v>
      </c>
      <c r="V185" s="5">
        <v>0</v>
      </c>
      <c r="W185" s="8">
        <v>0</v>
      </c>
      <c r="X185" s="6">
        <v>5</v>
      </c>
      <c r="Y185" s="5">
        <v>72.3</v>
      </c>
      <c r="Z185" s="8">
        <f t="shared" si="637"/>
        <v>14459.999999999998</v>
      </c>
      <c r="AA185" s="6">
        <v>0.08</v>
      </c>
      <c r="AB185" s="5">
        <v>3.08</v>
      </c>
      <c r="AC185" s="8">
        <f t="shared" si="638"/>
        <v>38500</v>
      </c>
      <c r="AD185" s="6">
        <v>0</v>
      </c>
      <c r="AE185" s="5">
        <v>0</v>
      </c>
      <c r="AF185" s="8">
        <v>0</v>
      </c>
      <c r="AG185" s="6">
        <v>0</v>
      </c>
      <c r="AH185" s="5">
        <v>0</v>
      </c>
      <c r="AI185" s="8">
        <v>0</v>
      </c>
      <c r="AJ185" s="6">
        <v>0</v>
      </c>
      <c r="AK185" s="5">
        <v>0</v>
      </c>
      <c r="AL185" s="8">
        <v>0</v>
      </c>
      <c r="AM185" s="6">
        <v>0</v>
      </c>
      <c r="AN185" s="5">
        <v>0</v>
      </c>
      <c r="AO185" s="8">
        <f t="shared" si="613"/>
        <v>0</v>
      </c>
      <c r="AP185" s="6"/>
      <c r="AQ185" s="5"/>
      <c r="AR185" s="8"/>
      <c r="AS185" s="6">
        <v>0</v>
      </c>
      <c r="AT185" s="5">
        <v>0</v>
      </c>
      <c r="AU185" s="8">
        <v>0</v>
      </c>
      <c r="AV185" s="6">
        <v>0</v>
      </c>
      <c r="AW185" s="5">
        <v>0</v>
      </c>
      <c r="AX185" s="8">
        <v>0</v>
      </c>
      <c r="AY185" s="6">
        <v>0</v>
      </c>
      <c r="AZ185" s="5">
        <v>0</v>
      </c>
      <c r="BA185" s="8">
        <v>0</v>
      </c>
      <c r="BB185" s="6">
        <v>0</v>
      </c>
      <c r="BC185" s="5">
        <v>0</v>
      </c>
      <c r="BD185" s="8">
        <v>0</v>
      </c>
      <c r="BE185" s="6">
        <v>0</v>
      </c>
      <c r="BF185" s="5">
        <v>0</v>
      </c>
      <c r="BG185" s="8">
        <v>0</v>
      </c>
      <c r="BH185" s="6">
        <v>0</v>
      </c>
      <c r="BI185" s="5">
        <v>0</v>
      </c>
      <c r="BJ185" s="8">
        <v>0</v>
      </c>
      <c r="BK185" s="6">
        <v>43.13</v>
      </c>
      <c r="BL185" s="5">
        <v>298.02999999999997</v>
      </c>
      <c r="BM185" s="8">
        <f t="shared" si="639"/>
        <v>6910.0394157199153</v>
      </c>
      <c r="BN185" s="6">
        <v>2.95</v>
      </c>
      <c r="BO185" s="5">
        <v>29.71</v>
      </c>
      <c r="BP185" s="8">
        <f t="shared" si="640"/>
        <v>10071.186440677966</v>
      </c>
      <c r="BQ185" s="6">
        <v>0</v>
      </c>
      <c r="BR185" s="5">
        <v>0</v>
      </c>
      <c r="BS185" s="8">
        <v>0</v>
      </c>
      <c r="BT185" s="6">
        <v>0</v>
      </c>
      <c r="BU185" s="5">
        <v>0</v>
      </c>
      <c r="BV185" s="8">
        <v>0</v>
      </c>
      <c r="BW185" s="6">
        <v>5.9</v>
      </c>
      <c r="BX185" s="5">
        <v>845.02</v>
      </c>
      <c r="BY185" s="8">
        <f t="shared" si="641"/>
        <v>143223.72881355931</v>
      </c>
      <c r="BZ185" s="6">
        <v>1.964</v>
      </c>
      <c r="CA185" s="5">
        <v>35.67</v>
      </c>
      <c r="CB185" s="8">
        <f t="shared" si="642"/>
        <v>18161.914460285134</v>
      </c>
      <c r="CC185" s="6">
        <v>0</v>
      </c>
      <c r="CD185" s="5">
        <v>0</v>
      </c>
      <c r="CE185" s="8">
        <v>0</v>
      </c>
      <c r="CF185" s="6">
        <v>0</v>
      </c>
      <c r="CG185" s="5">
        <v>0</v>
      </c>
      <c r="CH185" s="8">
        <v>0</v>
      </c>
      <c r="CI185" s="6">
        <v>0</v>
      </c>
      <c r="CJ185" s="5">
        <v>0</v>
      </c>
      <c r="CK185" s="8">
        <v>0</v>
      </c>
      <c r="CL185" s="6">
        <v>0</v>
      </c>
      <c r="CM185" s="5">
        <v>0</v>
      </c>
      <c r="CN185" s="8">
        <f t="shared" si="617"/>
        <v>0</v>
      </c>
      <c r="CO185" s="6">
        <v>0</v>
      </c>
      <c r="CP185" s="5">
        <v>0</v>
      </c>
      <c r="CQ185" s="8">
        <v>0</v>
      </c>
      <c r="CR185" s="6">
        <v>0.25900000000000001</v>
      </c>
      <c r="CS185" s="5">
        <v>7.73</v>
      </c>
      <c r="CT185" s="8">
        <f t="shared" ref="CT185" si="645">CS185/CR185*1000</f>
        <v>29845.559845559848</v>
      </c>
      <c r="CU185" s="6">
        <v>0</v>
      </c>
      <c r="CV185" s="5">
        <v>0</v>
      </c>
      <c r="CW185" s="8">
        <f t="shared" si="628"/>
        <v>0</v>
      </c>
      <c r="CX185" s="6">
        <v>0</v>
      </c>
      <c r="CY185" s="5">
        <v>0</v>
      </c>
      <c r="CZ185" s="8">
        <v>0</v>
      </c>
      <c r="DA185" s="6">
        <v>0</v>
      </c>
      <c r="DB185" s="5">
        <v>0</v>
      </c>
      <c r="DC185" s="8">
        <f t="shared" si="618"/>
        <v>0</v>
      </c>
      <c r="DD185" s="6">
        <v>0</v>
      </c>
      <c r="DE185" s="5">
        <v>0</v>
      </c>
      <c r="DF185" s="8">
        <v>0</v>
      </c>
      <c r="DG185" s="6">
        <v>0</v>
      </c>
      <c r="DH185" s="5">
        <v>0</v>
      </c>
      <c r="DI185" s="8">
        <v>0</v>
      </c>
      <c r="DJ185" s="6">
        <v>0</v>
      </c>
      <c r="DK185" s="5">
        <v>0</v>
      </c>
      <c r="DL185" s="8">
        <v>0</v>
      </c>
      <c r="DM185" s="6">
        <v>0</v>
      </c>
      <c r="DN185" s="5">
        <v>0</v>
      </c>
      <c r="DO185" s="8">
        <v>0</v>
      </c>
      <c r="DP185" s="6">
        <v>0</v>
      </c>
      <c r="DQ185" s="5">
        <v>0</v>
      </c>
      <c r="DR185" s="8">
        <v>0</v>
      </c>
      <c r="DS185" s="6">
        <v>0</v>
      </c>
      <c r="DT185" s="5">
        <v>0</v>
      </c>
      <c r="DU185" s="8">
        <f t="shared" si="630"/>
        <v>0</v>
      </c>
      <c r="DV185" s="6">
        <v>0</v>
      </c>
      <c r="DW185" s="5">
        <v>0</v>
      </c>
      <c r="DX185" s="8">
        <v>0</v>
      </c>
      <c r="DY185" s="6">
        <v>30.6</v>
      </c>
      <c r="DZ185" s="5">
        <v>381.39</v>
      </c>
      <c r="EA185" s="8">
        <f t="shared" si="643"/>
        <v>12463.725490196077</v>
      </c>
      <c r="EB185" s="6">
        <v>0.02</v>
      </c>
      <c r="EC185" s="5">
        <v>0.3</v>
      </c>
      <c r="ED185" s="8">
        <f t="shared" si="644"/>
        <v>15000</v>
      </c>
      <c r="EE185" s="12">
        <f t="shared" si="620"/>
        <v>169.59799999999998</v>
      </c>
      <c r="EF185" s="8">
        <f>EC185+DZ185+DW185+DQ185+DN185+DE185+CY185+CP185+CJ185+CD185+CA185+BX185+BU185+BR185+BO185+BI185+BC185+AZ185+AK185+Y185+P185+M185+J185+G185+D185+AB185+BL185+AE185+V185+DK185+S185+AT185+CS185</f>
        <v>2966.3299999999995</v>
      </c>
    </row>
    <row r="186" spans="1:136" ht="15" customHeight="1" x14ac:dyDescent="0.3">
      <c r="A186" s="41">
        <v>2017</v>
      </c>
      <c r="B186" s="42" t="s">
        <v>13</v>
      </c>
      <c r="C186" s="6">
        <v>0.95</v>
      </c>
      <c r="D186" s="5">
        <v>28.49</v>
      </c>
      <c r="E186" s="8">
        <f t="shared" si="635"/>
        <v>29989.473684210527</v>
      </c>
      <c r="F186" s="6">
        <v>0</v>
      </c>
      <c r="G186" s="5">
        <v>0</v>
      </c>
      <c r="H186" s="8">
        <v>0</v>
      </c>
      <c r="I186" s="6">
        <v>0</v>
      </c>
      <c r="J186" s="5">
        <v>0</v>
      </c>
      <c r="K186" s="8">
        <v>0</v>
      </c>
      <c r="L186" s="6">
        <v>0</v>
      </c>
      <c r="M186" s="5">
        <v>0</v>
      </c>
      <c r="N186" s="8">
        <v>0</v>
      </c>
      <c r="O186" s="6">
        <v>81.105000000000004</v>
      </c>
      <c r="P186" s="5">
        <v>1837.21</v>
      </c>
      <c r="Q186" s="8">
        <f t="shared" si="636"/>
        <v>22652.240922261266</v>
      </c>
      <c r="R186" s="6">
        <v>0</v>
      </c>
      <c r="S186" s="5">
        <v>0</v>
      </c>
      <c r="T186" s="8">
        <v>0</v>
      </c>
      <c r="U186" s="6">
        <v>0</v>
      </c>
      <c r="V186" s="5">
        <v>0</v>
      </c>
      <c r="W186" s="8">
        <v>0</v>
      </c>
      <c r="X186" s="6">
        <v>0.04</v>
      </c>
      <c r="Y186" s="5">
        <v>0.77</v>
      </c>
      <c r="Z186" s="8">
        <f t="shared" si="637"/>
        <v>19250</v>
      </c>
      <c r="AA186" s="6">
        <v>0.49299999999999999</v>
      </c>
      <c r="AB186" s="5">
        <v>9.83</v>
      </c>
      <c r="AC186" s="8">
        <f t="shared" si="638"/>
        <v>19939.148073022312</v>
      </c>
      <c r="AD186" s="6">
        <v>0</v>
      </c>
      <c r="AE186" s="5">
        <v>0</v>
      </c>
      <c r="AF186" s="8">
        <v>0</v>
      </c>
      <c r="AG186" s="6">
        <v>0</v>
      </c>
      <c r="AH186" s="5">
        <v>0</v>
      </c>
      <c r="AI186" s="8">
        <v>0</v>
      </c>
      <c r="AJ186" s="6">
        <v>0</v>
      </c>
      <c r="AK186" s="5">
        <v>0</v>
      </c>
      <c r="AL186" s="8">
        <v>0</v>
      </c>
      <c r="AM186" s="6">
        <v>0</v>
      </c>
      <c r="AN186" s="5">
        <v>0</v>
      </c>
      <c r="AO186" s="8">
        <f t="shared" si="613"/>
        <v>0</v>
      </c>
      <c r="AP186" s="6"/>
      <c r="AQ186" s="5"/>
      <c r="AR186" s="8"/>
      <c r="AS186" s="6">
        <v>0.04</v>
      </c>
      <c r="AT186" s="5">
        <v>0.7</v>
      </c>
      <c r="AU186" s="8">
        <f t="shared" si="634"/>
        <v>17500</v>
      </c>
      <c r="AV186" s="6">
        <v>0</v>
      </c>
      <c r="AW186" s="5">
        <v>0</v>
      </c>
      <c r="AX186" s="8">
        <v>0</v>
      </c>
      <c r="AY186" s="6">
        <v>0</v>
      </c>
      <c r="AZ186" s="5">
        <v>0</v>
      </c>
      <c r="BA186" s="8">
        <v>0</v>
      </c>
      <c r="BB186" s="6">
        <v>0</v>
      </c>
      <c r="BC186" s="5">
        <v>0</v>
      </c>
      <c r="BD186" s="8">
        <v>0</v>
      </c>
      <c r="BE186" s="6">
        <v>0</v>
      </c>
      <c r="BF186" s="5">
        <v>0</v>
      </c>
      <c r="BG186" s="8">
        <v>0</v>
      </c>
      <c r="BH186" s="6">
        <v>0</v>
      </c>
      <c r="BI186" s="5">
        <v>0</v>
      </c>
      <c r="BJ186" s="8">
        <v>0</v>
      </c>
      <c r="BK186" s="6">
        <v>1.4179999999999999</v>
      </c>
      <c r="BL186" s="5">
        <v>25.65</v>
      </c>
      <c r="BM186" s="8">
        <f t="shared" si="639"/>
        <v>18088.857545839212</v>
      </c>
      <c r="BN186" s="6">
        <v>0.02</v>
      </c>
      <c r="BO186" s="5">
        <v>0.4</v>
      </c>
      <c r="BP186" s="8">
        <f t="shared" si="640"/>
        <v>20000</v>
      </c>
      <c r="BQ186" s="6">
        <v>0</v>
      </c>
      <c r="BR186" s="5">
        <v>0</v>
      </c>
      <c r="BS186" s="8">
        <v>0</v>
      </c>
      <c r="BT186" s="6">
        <v>0</v>
      </c>
      <c r="BU186" s="5">
        <v>0</v>
      </c>
      <c r="BV186" s="8">
        <v>0</v>
      </c>
      <c r="BW186" s="6">
        <v>0.94</v>
      </c>
      <c r="BX186" s="5">
        <v>34.81</v>
      </c>
      <c r="BY186" s="8">
        <f t="shared" si="641"/>
        <v>37031.914893617031</v>
      </c>
      <c r="BZ186" s="6">
        <v>30.567</v>
      </c>
      <c r="CA186" s="5">
        <v>530.57000000000005</v>
      </c>
      <c r="CB186" s="8">
        <f t="shared" si="642"/>
        <v>17357.607877776689</v>
      </c>
      <c r="CC186" s="6">
        <v>0</v>
      </c>
      <c r="CD186" s="5">
        <v>0</v>
      </c>
      <c r="CE186" s="8">
        <v>0</v>
      </c>
      <c r="CF186" s="6">
        <v>0</v>
      </c>
      <c r="CG186" s="5">
        <v>0</v>
      </c>
      <c r="CH186" s="8">
        <v>0</v>
      </c>
      <c r="CI186" s="6">
        <v>0</v>
      </c>
      <c r="CJ186" s="5">
        <v>0</v>
      </c>
      <c r="CK186" s="8">
        <v>0</v>
      </c>
      <c r="CL186" s="6">
        <v>0</v>
      </c>
      <c r="CM186" s="5">
        <v>0</v>
      </c>
      <c r="CN186" s="8">
        <f t="shared" si="617"/>
        <v>0</v>
      </c>
      <c r="CO186" s="6">
        <v>0</v>
      </c>
      <c r="CP186" s="5">
        <v>0</v>
      </c>
      <c r="CQ186" s="8">
        <v>0</v>
      </c>
      <c r="CR186" s="47">
        <v>0</v>
      </c>
      <c r="CS186" s="5">
        <v>0</v>
      </c>
      <c r="CT186" s="8">
        <v>0</v>
      </c>
      <c r="CU186" s="6">
        <v>0</v>
      </c>
      <c r="CV186" s="5">
        <v>0</v>
      </c>
      <c r="CW186" s="8">
        <f t="shared" si="628"/>
        <v>0</v>
      </c>
      <c r="CX186" s="6">
        <v>0</v>
      </c>
      <c r="CY186" s="5">
        <v>0</v>
      </c>
      <c r="CZ186" s="8">
        <v>0</v>
      </c>
      <c r="DA186" s="6">
        <v>0</v>
      </c>
      <c r="DB186" s="5">
        <v>0</v>
      </c>
      <c r="DC186" s="8">
        <f t="shared" si="618"/>
        <v>0</v>
      </c>
      <c r="DD186" s="6">
        <v>0</v>
      </c>
      <c r="DE186" s="5">
        <v>0</v>
      </c>
      <c r="DF186" s="8">
        <v>0</v>
      </c>
      <c r="DG186" s="6">
        <v>0</v>
      </c>
      <c r="DH186" s="5">
        <v>0</v>
      </c>
      <c r="DI186" s="8">
        <v>0</v>
      </c>
      <c r="DJ186" s="6">
        <v>0</v>
      </c>
      <c r="DK186" s="5">
        <v>0</v>
      </c>
      <c r="DL186" s="8">
        <v>0</v>
      </c>
      <c r="DM186" s="6">
        <v>0</v>
      </c>
      <c r="DN186" s="5">
        <v>0</v>
      </c>
      <c r="DO186" s="8">
        <v>0</v>
      </c>
      <c r="DP186" s="6">
        <v>0</v>
      </c>
      <c r="DQ186" s="5">
        <v>0</v>
      </c>
      <c r="DR186" s="8">
        <v>0</v>
      </c>
      <c r="DS186" s="6">
        <v>0</v>
      </c>
      <c r="DT186" s="5">
        <v>0</v>
      </c>
      <c r="DU186" s="8">
        <f t="shared" si="630"/>
        <v>0</v>
      </c>
      <c r="DV186" s="6">
        <v>0</v>
      </c>
      <c r="DW186" s="5">
        <v>0</v>
      </c>
      <c r="DX186" s="8">
        <v>0</v>
      </c>
      <c r="DY186" s="6">
        <v>54.326999999999998</v>
      </c>
      <c r="DZ186" s="5">
        <v>679.2</v>
      </c>
      <c r="EA186" s="8">
        <f t="shared" si="643"/>
        <v>12502.070793528081</v>
      </c>
      <c r="EB186" s="6">
        <v>0.157</v>
      </c>
      <c r="EC186" s="5">
        <v>53.63</v>
      </c>
      <c r="ED186" s="8">
        <f t="shared" si="644"/>
        <v>341592.35668789811</v>
      </c>
      <c r="EE186" s="12">
        <f>EB186+DY186+DV186+DP186+DM186+DD186+CX186+CO186+CI186+CC186+BZ186+BW186+BT186+BQ186+BN186+BH186+BB186+AY186+AJ186+X186+O186+L186+I186+F186+C186+AA186+BK186+AD186+U186+DJ186+R186+AS186</f>
        <v>170.05699999999999</v>
      </c>
      <c r="EF186" s="8">
        <f>EC186+DZ186+DW186+DQ186+DN186+DE186+CY186+CP186+CJ186+CD186+CA186+BX186+BU186+BR186+BO186+BI186+BC186+AZ186+AK186+Y186+P186+M186+J186+G186+D186+AB186+BL186+AE186+V186+DK186+S186+AT186</f>
        <v>3201.2599999999998</v>
      </c>
    </row>
    <row r="187" spans="1:136" ht="15" customHeight="1" thickBot="1" x14ac:dyDescent="0.35">
      <c r="A187" s="48"/>
      <c r="B187" s="49" t="s">
        <v>14</v>
      </c>
      <c r="C187" s="35">
        <f t="shared" ref="C187:D187" si="646">SUM(C175:C186)</f>
        <v>4.5999999999999996</v>
      </c>
      <c r="D187" s="34">
        <f t="shared" si="646"/>
        <v>113.39999999999999</v>
      </c>
      <c r="E187" s="36"/>
      <c r="F187" s="35">
        <f t="shared" ref="F187:G187" si="647">SUM(F175:F186)</f>
        <v>0</v>
      </c>
      <c r="G187" s="34">
        <f t="shared" si="647"/>
        <v>0</v>
      </c>
      <c r="H187" s="36"/>
      <c r="I187" s="35">
        <f t="shared" ref="I187:J187" si="648">SUM(I175:I186)</f>
        <v>0</v>
      </c>
      <c r="J187" s="34">
        <f t="shared" si="648"/>
        <v>0</v>
      </c>
      <c r="K187" s="36"/>
      <c r="L187" s="35">
        <f t="shared" ref="L187:M187" si="649">SUM(L175:L186)</f>
        <v>0</v>
      </c>
      <c r="M187" s="34">
        <f t="shared" si="649"/>
        <v>0</v>
      </c>
      <c r="N187" s="36"/>
      <c r="O187" s="35">
        <f t="shared" ref="O187:P187" si="650">SUM(O175:O186)</f>
        <v>521.37</v>
      </c>
      <c r="P187" s="34">
        <f t="shared" si="650"/>
        <v>9206.4000000000015</v>
      </c>
      <c r="Q187" s="36"/>
      <c r="R187" s="35">
        <f t="shared" ref="R187:S187" si="651">SUM(R175:R186)</f>
        <v>33</v>
      </c>
      <c r="S187" s="34">
        <f t="shared" si="651"/>
        <v>490.62</v>
      </c>
      <c r="T187" s="36"/>
      <c r="U187" s="35">
        <f t="shared" ref="U187:V187" si="652">SUM(U175:U186)</f>
        <v>0</v>
      </c>
      <c r="V187" s="34">
        <f t="shared" si="652"/>
        <v>0</v>
      </c>
      <c r="W187" s="36"/>
      <c r="X187" s="35">
        <f t="shared" ref="X187:Y187" si="653">SUM(X175:X186)</f>
        <v>108.605</v>
      </c>
      <c r="Y187" s="34">
        <f t="shared" si="653"/>
        <v>1680.7899999999997</v>
      </c>
      <c r="Z187" s="36"/>
      <c r="AA187" s="35">
        <f t="shared" ref="AA187:AB187" si="654">SUM(AA175:AA186)</f>
        <v>142.31299999999999</v>
      </c>
      <c r="AB187" s="34">
        <f t="shared" si="654"/>
        <v>2493.5199999999995</v>
      </c>
      <c r="AC187" s="36"/>
      <c r="AD187" s="35">
        <f t="shared" ref="AD187:AE187" si="655">SUM(AD175:AD186)</f>
        <v>0</v>
      </c>
      <c r="AE187" s="34">
        <f t="shared" si="655"/>
        <v>0</v>
      </c>
      <c r="AF187" s="36"/>
      <c r="AG187" s="35">
        <f t="shared" ref="AG187:AH187" si="656">SUM(AG175:AG186)</f>
        <v>0</v>
      </c>
      <c r="AH187" s="34">
        <f t="shared" si="656"/>
        <v>0</v>
      </c>
      <c r="AI187" s="36"/>
      <c r="AJ187" s="35">
        <f t="shared" ref="AJ187:AK187" si="657">SUM(AJ175:AJ186)</f>
        <v>0</v>
      </c>
      <c r="AK187" s="34">
        <f t="shared" si="657"/>
        <v>0</v>
      </c>
      <c r="AL187" s="36"/>
      <c r="AM187" s="35">
        <f t="shared" ref="AM187:AN187" si="658">SUM(AM175:AM186)</f>
        <v>0</v>
      </c>
      <c r="AN187" s="34">
        <f t="shared" si="658"/>
        <v>0</v>
      </c>
      <c r="AO187" s="36"/>
      <c r="AP187" s="35"/>
      <c r="AQ187" s="34"/>
      <c r="AR187" s="36"/>
      <c r="AS187" s="35">
        <f t="shared" ref="AS187:AT187" si="659">SUM(AS175:AS186)</f>
        <v>0.08</v>
      </c>
      <c r="AT187" s="34">
        <f t="shared" si="659"/>
        <v>1.63</v>
      </c>
      <c r="AU187" s="36"/>
      <c r="AV187" s="35">
        <f t="shared" ref="AV187:AW187" si="660">SUM(AV175:AV186)</f>
        <v>0</v>
      </c>
      <c r="AW187" s="34">
        <f t="shared" si="660"/>
        <v>0</v>
      </c>
      <c r="AX187" s="36"/>
      <c r="AY187" s="35">
        <f t="shared" ref="AY187:AZ187" si="661">SUM(AY175:AY186)</f>
        <v>0</v>
      </c>
      <c r="AZ187" s="34">
        <f t="shared" si="661"/>
        <v>0</v>
      </c>
      <c r="BA187" s="36"/>
      <c r="BB187" s="35">
        <f t="shared" ref="BB187:BC187" si="662">SUM(BB175:BB186)</f>
        <v>0</v>
      </c>
      <c r="BC187" s="34">
        <f t="shared" si="662"/>
        <v>0</v>
      </c>
      <c r="BD187" s="36"/>
      <c r="BE187" s="35">
        <f>SUM(BE175:BE186)</f>
        <v>0</v>
      </c>
      <c r="BF187" s="34">
        <f>SUM(BF175:BF186)</f>
        <v>0</v>
      </c>
      <c r="BG187" s="36"/>
      <c r="BH187" s="35">
        <f t="shared" ref="BH187:BI187" si="663">SUM(BH175:BH186)</f>
        <v>0</v>
      </c>
      <c r="BI187" s="34">
        <f t="shared" si="663"/>
        <v>0</v>
      </c>
      <c r="BJ187" s="36"/>
      <c r="BK187" s="35">
        <f t="shared" ref="BK187:BL187" si="664">SUM(BK175:BK186)</f>
        <v>491.77499999999992</v>
      </c>
      <c r="BL187" s="34">
        <f t="shared" si="664"/>
        <v>7579.39</v>
      </c>
      <c r="BM187" s="36"/>
      <c r="BN187" s="35">
        <f t="shared" ref="BN187:BO187" si="665">SUM(BN175:BN186)</f>
        <v>41.445000000000007</v>
      </c>
      <c r="BO187" s="34">
        <f t="shared" si="665"/>
        <v>599.36</v>
      </c>
      <c r="BP187" s="36"/>
      <c r="BQ187" s="35">
        <f t="shared" ref="BQ187:BR187" si="666">SUM(BQ175:BQ186)</f>
        <v>0</v>
      </c>
      <c r="BR187" s="34">
        <f t="shared" si="666"/>
        <v>0</v>
      </c>
      <c r="BS187" s="36"/>
      <c r="BT187" s="35">
        <f t="shared" ref="BT187:BU187" si="667">SUM(BT175:BT186)</f>
        <v>0.25</v>
      </c>
      <c r="BU187" s="34">
        <f t="shared" si="667"/>
        <v>9.8800000000000008</v>
      </c>
      <c r="BV187" s="36"/>
      <c r="BW187" s="35">
        <f t="shared" ref="BW187:BX187" si="668">SUM(BW175:BW186)</f>
        <v>28.736999999999998</v>
      </c>
      <c r="BX187" s="34">
        <f t="shared" si="668"/>
        <v>1498.8899999999999</v>
      </c>
      <c r="BY187" s="36"/>
      <c r="BZ187" s="35">
        <f t="shared" ref="BZ187:CA187" si="669">SUM(BZ175:BZ186)</f>
        <v>1432.931</v>
      </c>
      <c r="CA187" s="34">
        <f t="shared" si="669"/>
        <v>23783.219999999998</v>
      </c>
      <c r="CB187" s="36"/>
      <c r="CC187" s="35">
        <f t="shared" ref="CC187:CD187" si="670">SUM(CC175:CC186)</f>
        <v>0</v>
      </c>
      <c r="CD187" s="34">
        <f t="shared" si="670"/>
        <v>0</v>
      </c>
      <c r="CE187" s="36"/>
      <c r="CF187" s="35">
        <f t="shared" ref="CF187:CG187" si="671">SUM(CF175:CF186)</f>
        <v>0</v>
      </c>
      <c r="CG187" s="34">
        <f t="shared" si="671"/>
        <v>0</v>
      </c>
      <c r="CH187" s="36"/>
      <c r="CI187" s="35">
        <f t="shared" ref="CI187:CJ187" si="672">SUM(CI175:CI186)</f>
        <v>0</v>
      </c>
      <c r="CJ187" s="34">
        <f t="shared" si="672"/>
        <v>0</v>
      </c>
      <c r="CK187" s="36"/>
      <c r="CL187" s="35">
        <f t="shared" ref="CL187:CM187" si="673">SUM(CL175:CL186)</f>
        <v>0</v>
      </c>
      <c r="CM187" s="34">
        <f t="shared" si="673"/>
        <v>0</v>
      </c>
      <c r="CN187" s="36"/>
      <c r="CO187" s="35">
        <f t="shared" ref="CO187:CP187" si="674">SUM(CO175:CO186)</f>
        <v>0</v>
      </c>
      <c r="CP187" s="34">
        <f t="shared" si="674"/>
        <v>0</v>
      </c>
      <c r="CQ187" s="36"/>
      <c r="CR187" s="35">
        <f t="shared" ref="CR187:CS187" si="675">SUM(CR175:CR186)</f>
        <v>0.25900000000000001</v>
      </c>
      <c r="CS187" s="34">
        <f t="shared" si="675"/>
        <v>7.73</v>
      </c>
      <c r="CT187" s="36"/>
      <c r="CU187" s="35">
        <f t="shared" ref="CU187:CV187" si="676">SUM(CU175:CU186)</f>
        <v>0</v>
      </c>
      <c r="CV187" s="34">
        <f t="shared" si="676"/>
        <v>0</v>
      </c>
      <c r="CW187" s="36"/>
      <c r="CX187" s="35">
        <f t="shared" ref="CX187:CY187" si="677">SUM(CX175:CX186)</f>
        <v>0</v>
      </c>
      <c r="CY187" s="34">
        <f t="shared" si="677"/>
        <v>0</v>
      </c>
      <c r="CZ187" s="36"/>
      <c r="DA187" s="35">
        <f t="shared" ref="DA187:DB187" si="678">SUM(DA175:DA186)</f>
        <v>0</v>
      </c>
      <c r="DB187" s="34">
        <f t="shared" si="678"/>
        <v>0</v>
      </c>
      <c r="DC187" s="36"/>
      <c r="DD187" s="35">
        <f t="shared" ref="DD187:DE187" si="679">SUM(DD175:DD186)</f>
        <v>0</v>
      </c>
      <c r="DE187" s="34">
        <f t="shared" si="679"/>
        <v>0</v>
      </c>
      <c r="DF187" s="36"/>
      <c r="DG187" s="35">
        <f t="shared" ref="DG187:DH187" si="680">SUM(DG175:DG186)</f>
        <v>0</v>
      </c>
      <c r="DH187" s="34">
        <f t="shared" si="680"/>
        <v>0</v>
      </c>
      <c r="DI187" s="36"/>
      <c r="DJ187" s="35">
        <f t="shared" ref="DJ187:DK187" si="681">SUM(DJ175:DJ186)</f>
        <v>0</v>
      </c>
      <c r="DK187" s="34">
        <f t="shared" si="681"/>
        <v>0</v>
      </c>
      <c r="DL187" s="36"/>
      <c r="DM187" s="35">
        <f t="shared" ref="DM187:DN187" si="682">SUM(DM175:DM186)</f>
        <v>0</v>
      </c>
      <c r="DN187" s="34">
        <f t="shared" si="682"/>
        <v>0</v>
      </c>
      <c r="DO187" s="36"/>
      <c r="DP187" s="35">
        <f t="shared" ref="DP187:DQ187" si="683">SUM(DP175:DP186)</f>
        <v>0</v>
      </c>
      <c r="DQ187" s="34">
        <f t="shared" si="683"/>
        <v>0</v>
      </c>
      <c r="DR187" s="36"/>
      <c r="DS187" s="35">
        <f t="shared" ref="DS187:DT187" si="684">SUM(DS175:DS186)</f>
        <v>0</v>
      </c>
      <c r="DT187" s="34">
        <f t="shared" si="684"/>
        <v>0</v>
      </c>
      <c r="DU187" s="36"/>
      <c r="DV187" s="35">
        <f t="shared" ref="DV187:DW187" si="685">SUM(DV175:DV186)</f>
        <v>64.739999999999995</v>
      </c>
      <c r="DW187" s="34">
        <f t="shared" si="685"/>
        <v>934.98</v>
      </c>
      <c r="DX187" s="36"/>
      <c r="DY187" s="35">
        <f t="shared" ref="DY187:DZ187" si="686">SUM(DY175:DY186)</f>
        <v>960.83600000000013</v>
      </c>
      <c r="DZ187" s="34">
        <f t="shared" si="686"/>
        <v>16888.879999999997</v>
      </c>
      <c r="EA187" s="36"/>
      <c r="EB187" s="35">
        <f t="shared" ref="EB187:EC187" si="687">SUM(EB175:EB186)</f>
        <v>12.036</v>
      </c>
      <c r="EC187" s="34">
        <f t="shared" si="687"/>
        <v>269.49000000000007</v>
      </c>
      <c r="ED187" s="36"/>
      <c r="EE187" s="35">
        <f>EB187+DY187+DV187+DP187+DM187+DD187+CX187+CO187+CI187+CC187+BZ187+BW187+BT187+BQ187+BN187+BH187+BB187+AY187+AJ187+X187+O187+L187+I187+F187+C187+AA187+BK187+AD187+U187+DJ187+R187+AS187+CR187</f>
        <v>3842.9770000000003</v>
      </c>
      <c r="EF187" s="36">
        <f>EC187+DZ187+DW187+DQ187+DN187+DE187+CY187+CP187+CJ187+CD187+CA187+BX187+BU187+BR187+BO187+BI187+BC187+AZ187+AK187+Y187+P187+M187+J187+G187+D187+AB187+BL187+AE187+V187+DK187+S187+AT187+CS187</f>
        <v>65558.179999999993</v>
      </c>
    </row>
    <row r="188" spans="1:136" x14ac:dyDescent="0.3">
      <c r="A188" s="41">
        <v>2018</v>
      </c>
      <c r="B188" s="42" t="s">
        <v>2</v>
      </c>
      <c r="C188" s="6">
        <v>0</v>
      </c>
      <c r="D188" s="5">
        <v>0</v>
      </c>
      <c r="E188" s="8">
        <v>0</v>
      </c>
      <c r="F188" s="6">
        <v>0</v>
      </c>
      <c r="G188" s="5">
        <v>0</v>
      </c>
      <c r="H188" s="8">
        <v>0</v>
      </c>
      <c r="I188" s="6">
        <v>0</v>
      </c>
      <c r="J188" s="5">
        <v>0</v>
      </c>
      <c r="K188" s="8">
        <v>0</v>
      </c>
      <c r="L188" s="6">
        <v>0</v>
      </c>
      <c r="M188" s="5">
        <v>0</v>
      </c>
      <c r="N188" s="8">
        <v>0</v>
      </c>
      <c r="O188" s="6">
        <v>10.8</v>
      </c>
      <c r="P188" s="5">
        <v>162</v>
      </c>
      <c r="Q188" s="8">
        <f t="shared" ref="Q188:Q199" si="688">P188/O188*1000</f>
        <v>14999.999999999998</v>
      </c>
      <c r="R188" s="6">
        <v>0</v>
      </c>
      <c r="S188" s="5">
        <v>0</v>
      </c>
      <c r="T188" s="8">
        <v>0</v>
      </c>
      <c r="U188" s="6">
        <v>0</v>
      </c>
      <c r="V188" s="5">
        <v>0</v>
      </c>
      <c r="W188" s="8">
        <v>0</v>
      </c>
      <c r="X188" s="6">
        <v>0</v>
      </c>
      <c r="Y188" s="5">
        <v>0</v>
      </c>
      <c r="Z188" s="8">
        <v>0</v>
      </c>
      <c r="AA188" s="6">
        <v>0.74</v>
      </c>
      <c r="AB188" s="5">
        <v>17.66</v>
      </c>
      <c r="AC188" s="8">
        <f t="shared" ref="AC188:AC190" si="689">AB188/AA188*1000</f>
        <v>23864.864864864867</v>
      </c>
      <c r="AD188" s="6">
        <v>0</v>
      </c>
      <c r="AE188" s="5">
        <v>0</v>
      </c>
      <c r="AF188" s="8">
        <v>0</v>
      </c>
      <c r="AG188" s="6">
        <v>0</v>
      </c>
      <c r="AH188" s="5">
        <v>0</v>
      </c>
      <c r="AI188" s="8">
        <v>0</v>
      </c>
      <c r="AJ188" s="6">
        <v>0</v>
      </c>
      <c r="AK188" s="5">
        <v>0</v>
      </c>
      <c r="AL188" s="8">
        <v>0</v>
      </c>
      <c r="AM188" s="6">
        <v>0</v>
      </c>
      <c r="AN188" s="5">
        <v>0</v>
      </c>
      <c r="AO188" s="8">
        <f t="shared" ref="AO188:AO199" si="690">IF(AM188=0,0,AN188/AM188*1000)</f>
        <v>0</v>
      </c>
      <c r="AP188" s="6"/>
      <c r="AQ188" s="5"/>
      <c r="AR188" s="8"/>
      <c r="AS188" s="6">
        <v>0</v>
      </c>
      <c r="AT188" s="5">
        <v>0</v>
      </c>
      <c r="AU188" s="8">
        <v>0</v>
      </c>
      <c r="AV188" s="6">
        <v>0</v>
      </c>
      <c r="AW188" s="5">
        <v>0</v>
      </c>
      <c r="AX188" s="8">
        <v>0</v>
      </c>
      <c r="AY188" s="6">
        <v>0</v>
      </c>
      <c r="AZ188" s="5">
        <v>0</v>
      </c>
      <c r="BA188" s="8">
        <v>0</v>
      </c>
      <c r="BB188" s="6">
        <v>0</v>
      </c>
      <c r="BC188" s="5">
        <v>0</v>
      </c>
      <c r="BD188" s="8">
        <v>0</v>
      </c>
      <c r="BE188" s="6">
        <v>0</v>
      </c>
      <c r="BF188" s="5">
        <v>0</v>
      </c>
      <c r="BG188" s="8">
        <v>0</v>
      </c>
      <c r="BH188" s="6">
        <v>0</v>
      </c>
      <c r="BI188" s="5">
        <v>0</v>
      </c>
      <c r="BJ188" s="8">
        <v>0</v>
      </c>
      <c r="BK188" s="6">
        <v>0.54200000000000004</v>
      </c>
      <c r="BL188" s="5">
        <v>9.31</v>
      </c>
      <c r="BM188" s="8">
        <f t="shared" ref="BM188:BM199" si="691">BL188/BK188*1000</f>
        <v>17177.121771217713</v>
      </c>
      <c r="BN188" s="6">
        <v>1.4999999999999999E-2</v>
      </c>
      <c r="BO188" s="5">
        <v>0.2</v>
      </c>
      <c r="BP188" s="8">
        <f t="shared" ref="BP188:BP199" si="692">BO188/BN188*1000</f>
        <v>13333.333333333334</v>
      </c>
      <c r="BQ188" s="6">
        <v>0</v>
      </c>
      <c r="BR188" s="5">
        <v>0</v>
      </c>
      <c r="BS188" s="8">
        <v>0</v>
      </c>
      <c r="BT188" s="6">
        <v>0</v>
      </c>
      <c r="BU188" s="5">
        <v>0</v>
      </c>
      <c r="BV188" s="8">
        <v>0</v>
      </c>
      <c r="BW188" s="6">
        <v>0.2</v>
      </c>
      <c r="BX188" s="5">
        <v>3.4</v>
      </c>
      <c r="BY188" s="8">
        <f t="shared" ref="BY188:BY199" si="693">BX188/BW188*1000</f>
        <v>17000</v>
      </c>
      <c r="BZ188" s="6">
        <v>150.66200000000001</v>
      </c>
      <c r="CA188" s="5">
        <v>2946.75</v>
      </c>
      <c r="CB188" s="8">
        <f t="shared" ref="CB188:CB199" si="694">CA188/BZ188*1000</f>
        <v>19558.681021093573</v>
      </c>
      <c r="CC188" s="6">
        <v>0</v>
      </c>
      <c r="CD188" s="5">
        <v>0</v>
      </c>
      <c r="CE188" s="8">
        <v>0</v>
      </c>
      <c r="CF188" s="6">
        <v>0</v>
      </c>
      <c r="CG188" s="5">
        <v>0</v>
      </c>
      <c r="CH188" s="8">
        <v>0</v>
      </c>
      <c r="CI188" s="6">
        <v>0</v>
      </c>
      <c r="CJ188" s="5">
        <v>0</v>
      </c>
      <c r="CK188" s="8">
        <v>0</v>
      </c>
      <c r="CL188" s="6">
        <v>0</v>
      </c>
      <c r="CM188" s="5">
        <v>0</v>
      </c>
      <c r="CN188" s="8">
        <f t="shared" ref="CN188:CN199" si="695">IF(CL188=0,0,CM188/CL188*1000)</f>
        <v>0</v>
      </c>
      <c r="CO188" s="6">
        <v>0</v>
      </c>
      <c r="CP188" s="5">
        <v>0</v>
      </c>
      <c r="CQ188" s="8">
        <v>0</v>
      </c>
      <c r="CR188" s="6">
        <v>0</v>
      </c>
      <c r="CS188" s="5">
        <v>0</v>
      </c>
      <c r="CT188" s="8">
        <v>0</v>
      </c>
      <c r="CU188" s="6">
        <v>0</v>
      </c>
      <c r="CV188" s="5">
        <v>0</v>
      </c>
      <c r="CW188" s="8">
        <v>0</v>
      </c>
      <c r="CX188" s="6">
        <v>0</v>
      </c>
      <c r="CY188" s="5">
        <v>0</v>
      </c>
      <c r="CZ188" s="8">
        <v>0</v>
      </c>
      <c r="DA188" s="6">
        <v>0</v>
      </c>
      <c r="DB188" s="5">
        <v>0</v>
      </c>
      <c r="DC188" s="8">
        <f t="shared" ref="DC188:DC199" si="696">IF(DA188=0,0,DB188/DA188*1000)</f>
        <v>0</v>
      </c>
      <c r="DD188" s="6">
        <v>0</v>
      </c>
      <c r="DE188" s="5">
        <v>0</v>
      </c>
      <c r="DF188" s="8">
        <v>0</v>
      </c>
      <c r="DG188" s="6">
        <v>0</v>
      </c>
      <c r="DH188" s="5">
        <v>0</v>
      </c>
      <c r="DI188" s="8">
        <v>0</v>
      </c>
      <c r="DJ188" s="6">
        <v>0</v>
      </c>
      <c r="DK188" s="5">
        <v>0</v>
      </c>
      <c r="DL188" s="8">
        <v>0</v>
      </c>
      <c r="DM188" s="6">
        <v>0</v>
      </c>
      <c r="DN188" s="5">
        <v>0</v>
      </c>
      <c r="DO188" s="8">
        <v>0</v>
      </c>
      <c r="DP188" s="6">
        <v>0</v>
      </c>
      <c r="DQ188" s="5">
        <v>0</v>
      </c>
      <c r="DR188" s="8">
        <v>0</v>
      </c>
      <c r="DS188" s="6">
        <v>0</v>
      </c>
      <c r="DT188" s="5">
        <v>0</v>
      </c>
      <c r="DU188" s="8">
        <v>0</v>
      </c>
      <c r="DV188" s="6">
        <v>0</v>
      </c>
      <c r="DW188" s="5">
        <v>0</v>
      </c>
      <c r="DX188" s="8">
        <v>0</v>
      </c>
      <c r="DY188" s="6">
        <v>95.052999999999997</v>
      </c>
      <c r="DZ188" s="5">
        <v>1321.5</v>
      </c>
      <c r="EA188" s="8">
        <f t="shared" ref="EA188:EA199" si="697">DZ188/DY188*1000</f>
        <v>13902.770033560226</v>
      </c>
      <c r="EB188" s="6">
        <v>0</v>
      </c>
      <c r="EC188" s="5">
        <v>0</v>
      </c>
      <c r="ED188" s="8">
        <v>0</v>
      </c>
      <c r="EE188" s="12">
        <f t="shared" ref="EE188:EE200" si="698">EB188+DY188+DV188+DP188+DM188+DD188+CX188+CO188+CI188+CC188+BZ188+BW188+BT188+BQ188+BN188+BH188+BB188+AY188+AJ188+X188+O188+L188+I188+F188+C188+AA188+BK188+AD188+U188+DJ188+R188+AS188+CR188+BE188+CF188</f>
        <v>258.01199999999994</v>
      </c>
      <c r="EF188" s="8">
        <f t="shared" ref="EF188:EF200" si="699">EC188+DZ188+DW188+DQ188+DN188+DE188+CY188+CP188+CJ188+CD188+CA188+BX188+BU188+BR188+BO188+BI188+BC188+AZ188+AK188+Y188+P188+M188+J188+G188+D188+AB188+BL188+AE188+V188+DK188+S188+AT188+CS188+BF188+CG188</f>
        <v>4460.82</v>
      </c>
    </row>
    <row r="189" spans="1:136" ht="15" customHeight="1" x14ac:dyDescent="0.3">
      <c r="A189" s="41">
        <v>2018</v>
      </c>
      <c r="B189" s="42" t="s">
        <v>3</v>
      </c>
      <c r="C189" s="6">
        <v>0</v>
      </c>
      <c r="D189" s="5">
        <v>0</v>
      </c>
      <c r="E189" s="8">
        <v>0</v>
      </c>
      <c r="F189" s="6">
        <v>0</v>
      </c>
      <c r="G189" s="5">
        <v>0</v>
      </c>
      <c r="H189" s="8">
        <v>0</v>
      </c>
      <c r="I189" s="6">
        <v>0</v>
      </c>
      <c r="J189" s="5">
        <v>0</v>
      </c>
      <c r="K189" s="8">
        <v>0</v>
      </c>
      <c r="L189" s="6">
        <v>0</v>
      </c>
      <c r="M189" s="5">
        <v>0</v>
      </c>
      <c r="N189" s="8">
        <v>0</v>
      </c>
      <c r="O189" s="6">
        <v>28.609000000000002</v>
      </c>
      <c r="P189" s="5">
        <v>752.38</v>
      </c>
      <c r="Q189" s="8">
        <f t="shared" si="688"/>
        <v>26298.717186899226</v>
      </c>
      <c r="R189" s="6">
        <v>0</v>
      </c>
      <c r="S189" s="5">
        <v>0</v>
      </c>
      <c r="T189" s="8">
        <v>0</v>
      </c>
      <c r="U189" s="6">
        <v>0</v>
      </c>
      <c r="V189" s="5">
        <v>0</v>
      </c>
      <c r="W189" s="8">
        <v>0</v>
      </c>
      <c r="X189" s="6">
        <v>0</v>
      </c>
      <c r="Y189" s="5">
        <v>0</v>
      </c>
      <c r="Z189" s="8">
        <v>0</v>
      </c>
      <c r="AA189" s="6">
        <v>4.8600000000000003</v>
      </c>
      <c r="AB189" s="5">
        <v>107.66</v>
      </c>
      <c r="AC189" s="8">
        <f t="shared" si="689"/>
        <v>22152.263374485596</v>
      </c>
      <c r="AD189" s="6">
        <v>0</v>
      </c>
      <c r="AE189" s="5">
        <v>0</v>
      </c>
      <c r="AF189" s="8">
        <v>0</v>
      </c>
      <c r="AG189" s="6">
        <v>0</v>
      </c>
      <c r="AH189" s="5">
        <v>0</v>
      </c>
      <c r="AI189" s="8">
        <v>0</v>
      </c>
      <c r="AJ189" s="6">
        <v>0</v>
      </c>
      <c r="AK189" s="5">
        <v>0</v>
      </c>
      <c r="AL189" s="8">
        <v>0</v>
      </c>
      <c r="AM189" s="6">
        <v>0</v>
      </c>
      <c r="AN189" s="5">
        <v>0</v>
      </c>
      <c r="AO189" s="8">
        <f t="shared" si="690"/>
        <v>0</v>
      </c>
      <c r="AP189" s="6"/>
      <c r="AQ189" s="5"/>
      <c r="AR189" s="8"/>
      <c r="AS189" s="6">
        <v>0</v>
      </c>
      <c r="AT189" s="5">
        <v>0</v>
      </c>
      <c r="AU189" s="8">
        <v>0</v>
      </c>
      <c r="AV189" s="6">
        <v>0</v>
      </c>
      <c r="AW189" s="5">
        <v>0</v>
      </c>
      <c r="AX189" s="8">
        <v>0</v>
      </c>
      <c r="AY189" s="6">
        <v>0</v>
      </c>
      <c r="AZ189" s="5">
        <v>0</v>
      </c>
      <c r="BA189" s="8">
        <v>0</v>
      </c>
      <c r="BB189" s="6">
        <v>0</v>
      </c>
      <c r="BC189" s="5">
        <v>0</v>
      </c>
      <c r="BD189" s="8">
        <v>0</v>
      </c>
      <c r="BE189" s="6">
        <v>0</v>
      </c>
      <c r="BF189" s="5">
        <v>0</v>
      </c>
      <c r="BG189" s="8">
        <v>0</v>
      </c>
      <c r="BH189" s="6">
        <v>0</v>
      </c>
      <c r="BI189" s="5">
        <v>0</v>
      </c>
      <c r="BJ189" s="8">
        <v>0</v>
      </c>
      <c r="BK189" s="6">
        <v>25.151</v>
      </c>
      <c r="BL189" s="5">
        <v>257.89999999999998</v>
      </c>
      <c r="BM189" s="8">
        <f t="shared" si="691"/>
        <v>10254.065444713926</v>
      </c>
      <c r="BN189" s="6">
        <v>2.4E-2</v>
      </c>
      <c r="BO189" s="5">
        <v>0.38</v>
      </c>
      <c r="BP189" s="8">
        <f t="shared" si="692"/>
        <v>15833.333333333334</v>
      </c>
      <c r="BQ189" s="6">
        <v>0</v>
      </c>
      <c r="BR189" s="5">
        <v>0</v>
      </c>
      <c r="BS189" s="8">
        <v>0</v>
      </c>
      <c r="BT189" s="6">
        <v>0</v>
      </c>
      <c r="BU189" s="5">
        <v>0</v>
      </c>
      <c r="BV189" s="8">
        <v>0</v>
      </c>
      <c r="BW189" s="6">
        <v>0</v>
      </c>
      <c r="BX189" s="5">
        <v>0</v>
      </c>
      <c r="BY189" s="8">
        <v>0</v>
      </c>
      <c r="BZ189" s="6">
        <v>0.46600000000000003</v>
      </c>
      <c r="CA189" s="5">
        <v>6.84</v>
      </c>
      <c r="CB189" s="8">
        <f t="shared" si="694"/>
        <v>14678.111587982832</v>
      </c>
      <c r="CC189" s="6">
        <v>0</v>
      </c>
      <c r="CD189" s="5">
        <v>0</v>
      </c>
      <c r="CE189" s="8">
        <v>0</v>
      </c>
      <c r="CF189" s="6">
        <v>0</v>
      </c>
      <c r="CG189" s="5">
        <v>0</v>
      </c>
      <c r="CH189" s="8">
        <v>0</v>
      </c>
      <c r="CI189" s="6">
        <v>0</v>
      </c>
      <c r="CJ189" s="5">
        <v>0</v>
      </c>
      <c r="CK189" s="8">
        <v>0</v>
      </c>
      <c r="CL189" s="6">
        <v>0</v>
      </c>
      <c r="CM189" s="5">
        <v>0</v>
      </c>
      <c r="CN189" s="8">
        <f t="shared" si="695"/>
        <v>0</v>
      </c>
      <c r="CO189" s="6">
        <v>0</v>
      </c>
      <c r="CP189" s="5">
        <v>0</v>
      </c>
      <c r="CQ189" s="8">
        <v>0</v>
      </c>
      <c r="CR189" s="6">
        <v>0</v>
      </c>
      <c r="CS189" s="5">
        <v>0</v>
      </c>
      <c r="CT189" s="8">
        <v>0</v>
      </c>
      <c r="CU189" s="6">
        <v>0</v>
      </c>
      <c r="CV189" s="5">
        <v>0</v>
      </c>
      <c r="CW189" s="8">
        <v>0</v>
      </c>
      <c r="CX189" s="6">
        <v>0</v>
      </c>
      <c r="CY189" s="5">
        <v>0</v>
      </c>
      <c r="CZ189" s="8">
        <v>0</v>
      </c>
      <c r="DA189" s="6">
        <v>0</v>
      </c>
      <c r="DB189" s="5">
        <v>0</v>
      </c>
      <c r="DC189" s="8">
        <f t="shared" si="696"/>
        <v>0</v>
      </c>
      <c r="DD189" s="6">
        <v>0</v>
      </c>
      <c r="DE189" s="5">
        <v>0</v>
      </c>
      <c r="DF189" s="8">
        <v>0</v>
      </c>
      <c r="DG189" s="6">
        <v>0</v>
      </c>
      <c r="DH189" s="5">
        <v>0</v>
      </c>
      <c r="DI189" s="8">
        <v>0</v>
      </c>
      <c r="DJ189" s="6">
        <v>0</v>
      </c>
      <c r="DK189" s="5">
        <v>0</v>
      </c>
      <c r="DL189" s="8">
        <v>0</v>
      </c>
      <c r="DM189" s="6">
        <v>0</v>
      </c>
      <c r="DN189" s="5">
        <v>0</v>
      </c>
      <c r="DO189" s="8">
        <v>0</v>
      </c>
      <c r="DP189" s="6">
        <v>0</v>
      </c>
      <c r="DQ189" s="5">
        <v>0</v>
      </c>
      <c r="DR189" s="8">
        <v>0</v>
      </c>
      <c r="DS189" s="6">
        <v>0</v>
      </c>
      <c r="DT189" s="5">
        <v>0</v>
      </c>
      <c r="DU189" s="8">
        <v>0</v>
      </c>
      <c r="DV189" s="6">
        <v>30.236999999999998</v>
      </c>
      <c r="DW189" s="5">
        <v>511.04</v>
      </c>
      <c r="DX189" s="8">
        <f t="shared" ref="DX189" si="700">DW189/DV189*1000</f>
        <v>16901.147600621756</v>
      </c>
      <c r="DY189" s="6">
        <v>63.61</v>
      </c>
      <c r="DZ189" s="5">
        <v>689.16</v>
      </c>
      <c r="EA189" s="8">
        <f t="shared" si="697"/>
        <v>10834.145574595188</v>
      </c>
      <c r="EB189" s="6">
        <v>0.12</v>
      </c>
      <c r="EC189" s="5">
        <v>2.1</v>
      </c>
      <c r="ED189" s="8">
        <f t="shared" ref="ED189:ED199" si="701">EC189/EB189*1000</f>
        <v>17500</v>
      </c>
      <c r="EE189" s="12">
        <f t="shared" si="698"/>
        <v>153.077</v>
      </c>
      <c r="EF189" s="8">
        <f t="shared" si="699"/>
        <v>2327.46</v>
      </c>
    </row>
    <row r="190" spans="1:136" ht="15" customHeight="1" x14ac:dyDescent="0.3">
      <c r="A190" s="41">
        <v>2018</v>
      </c>
      <c r="B190" s="42" t="s">
        <v>4</v>
      </c>
      <c r="C190" s="6">
        <v>0</v>
      </c>
      <c r="D190" s="5">
        <v>0</v>
      </c>
      <c r="E190" s="8">
        <v>0</v>
      </c>
      <c r="F190" s="6">
        <v>0</v>
      </c>
      <c r="G190" s="5">
        <v>0</v>
      </c>
      <c r="H190" s="8">
        <v>0</v>
      </c>
      <c r="I190" s="6">
        <v>0</v>
      </c>
      <c r="J190" s="5">
        <v>0</v>
      </c>
      <c r="K190" s="8">
        <v>0</v>
      </c>
      <c r="L190" s="6">
        <v>0</v>
      </c>
      <c r="M190" s="5">
        <v>0</v>
      </c>
      <c r="N190" s="8">
        <v>0</v>
      </c>
      <c r="O190" s="6">
        <v>32.707000000000001</v>
      </c>
      <c r="P190" s="5">
        <v>435.46</v>
      </c>
      <c r="Q190" s="8">
        <f t="shared" si="688"/>
        <v>13313.969486654232</v>
      </c>
      <c r="R190" s="6">
        <v>0</v>
      </c>
      <c r="S190" s="5">
        <v>0</v>
      </c>
      <c r="T190" s="8">
        <v>0</v>
      </c>
      <c r="U190" s="6">
        <v>0</v>
      </c>
      <c r="V190" s="5">
        <v>0</v>
      </c>
      <c r="W190" s="8">
        <v>0</v>
      </c>
      <c r="X190" s="6">
        <v>0</v>
      </c>
      <c r="Y190" s="5">
        <v>0</v>
      </c>
      <c r="Z190" s="8">
        <v>0</v>
      </c>
      <c r="AA190" s="6">
        <v>2.2999999999999998</v>
      </c>
      <c r="AB190" s="5">
        <v>15.43</v>
      </c>
      <c r="AC190" s="8">
        <f t="shared" si="689"/>
        <v>6708.6956521739139</v>
      </c>
      <c r="AD190" s="6">
        <v>0</v>
      </c>
      <c r="AE190" s="5">
        <v>0</v>
      </c>
      <c r="AF190" s="8">
        <v>0</v>
      </c>
      <c r="AG190" s="6">
        <v>0</v>
      </c>
      <c r="AH190" s="5">
        <v>0</v>
      </c>
      <c r="AI190" s="8">
        <v>0</v>
      </c>
      <c r="AJ190" s="6">
        <v>0</v>
      </c>
      <c r="AK190" s="5">
        <v>0</v>
      </c>
      <c r="AL190" s="8">
        <v>0</v>
      </c>
      <c r="AM190" s="6">
        <v>0</v>
      </c>
      <c r="AN190" s="5">
        <v>0</v>
      </c>
      <c r="AO190" s="8">
        <f t="shared" si="690"/>
        <v>0</v>
      </c>
      <c r="AP190" s="6"/>
      <c r="AQ190" s="5"/>
      <c r="AR190" s="8"/>
      <c r="AS190" s="6">
        <v>0</v>
      </c>
      <c r="AT190" s="5">
        <v>0</v>
      </c>
      <c r="AU190" s="8">
        <v>0</v>
      </c>
      <c r="AV190" s="6">
        <v>0</v>
      </c>
      <c r="AW190" s="5">
        <v>0</v>
      </c>
      <c r="AX190" s="8">
        <v>0</v>
      </c>
      <c r="AY190" s="6">
        <v>0</v>
      </c>
      <c r="AZ190" s="5">
        <v>0</v>
      </c>
      <c r="BA190" s="8">
        <v>0</v>
      </c>
      <c r="BB190" s="6">
        <v>0</v>
      </c>
      <c r="BC190" s="5">
        <v>0</v>
      </c>
      <c r="BD190" s="8">
        <v>0</v>
      </c>
      <c r="BE190" s="6">
        <v>0</v>
      </c>
      <c r="BF190" s="5">
        <v>0</v>
      </c>
      <c r="BG190" s="8">
        <v>0</v>
      </c>
      <c r="BH190" s="6">
        <v>0</v>
      </c>
      <c r="BI190" s="5">
        <v>0</v>
      </c>
      <c r="BJ190" s="8">
        <v>0</v>
      </c>
      <c r="BK190" s="6">
        <v>14.946</v>
      </c>
      <c r="BL190" s="5">
        <v>377.41</v>
      </c>
      <c r="BM190" s="8">
        <f t="shared" si="691"/>
        <v>25251.572327044028</v>
      </c>
      <c r="BN190" s="6">
        <v>4.3999999999999997E-2</v>
      </c>
      <c r="BO190" s="5">
        <v>2.23</v>
      </c>
      <c r="BP190" s="8">
        <f t="shared" si="692"/>
        <v>50681.818181818184</v>
      </c>
      <c r="BQ190" s="6">
        <v>0</v>
      </c>
      <c r="BR190" s="5">
        <v>0</v>
      </c>
      <c r="BS190" s="8">
        <v>0</v>
      </c>
      <c r="BT190" s="6">
        <v>0</v>
      </c>
      <c r="BU190" s="5">
        <v>0</v>
      </c>
      <c r="BV190" s="8">
        <v>0</v>
      </c>
      <c r="BW190" s="6">
        <v>7.4999999999999997E-2</v>
      </c>
      <c r="BX190" s="5">
        <v>0.94</v>
      </c>
      <c r="BY190" s="8">
        <f t="shared" si="693"/>
        <v>12533.333333333334</v>
      </c>
      <c r="BZ190" s="6">
        <v>106.732</v>
      </c>
      <c r="CA190" s="5">
        <v>1800.82</v>
      </c>
      <c r="CB190" s="8">
        <f t="shared" si="694"/>
        <v>16872.353183675001</v>
      </c>
      <c r="CC190" s="6">
        <v>0</v>
      </c>
      <c r="CD190" s="5">
        <v>0</v>
      </c>
      <c r="CE190" s="8">
        <v>0</v>
      </c>
      <c r="CF190" s="6">
        <v>0</v>
      </c>
      <c r="CG190" s="5">
        <v>0</v>
      </c>
      <c r="CH190" s="8">
        <v>0</v>
      </c>
      <c r="CI190" s="6">
        <v>0</v>
      </c>
      <c r="CJ190" s="5">
        <v>0</v>
      </c>
      <c r="CK190" s="8">
        <v>0</v>
      </c>
      <c r="CL190" s="6">
        <v>0</v>
      </c>
      <c r="CM190" s="5">
        <v>0</v>
      </c>
      <c r="CN190" s="8">
        <f t="shared" si="695"/>
        <v>0</v>
      </c>
      <c r="CO190" s="6">
        <v>0</v>
      </c>
      <c r="CP190" s="5">
        <v>0</v>
      </c>
      <c r="CQ190" s="8">
        <v>0</v>
      </c>
      <c r="CR190" s="6">
        <v>0</v>
      </c>
      <c r="CS190" s="5">
        <v>0</v>
      </c>
      <c r="CT190" s="8">
        <v>0</v>
      </c>
      <c r="CU190" s="6">
        <v>0</v>
      </c>
      <c r="CV190" s="5">
        <v>0</v>
      </c>
      <c r="CW190" s="8">
        <v>0</v>
      </c>
      <c r="CX190" s="6">
        <v>0</v>
      </c>
      <c r="CY190" s="5">
        <v>0</v>
      </c>
      <c r="CZ190" s="8">
        <v>0</v>
      </c>
      <c r="DA190" s="6">
        <v>0</v>
      </c>
      <c r="DB190" s="5">
        <v>0</v>
      </c>
      <c r="DC190" s="8">
        <f t="shared" si="696"/>
        <v>0</v>
      </c>
      <c r="DD190" s="6">
        <v>0</v>
      </c>
      <c r="DE190" s="5">
        <v>0</v>
      </c>
      <c r="DF190" s="8">
        <v>0</v>
      </c>
      <c r="DG190" s="6">
        <v>0</v>
      </c>
      <c r="DH190" s="5">
        <v>0</v>
      </c>
      <c r="DI190" s="8">
        <v>0</v>
      </c>
      <c r="DJ190" s="6">
        <v>0</v>
      </c>
      <c r="DK190" s="5">
        <v>0</v>
      </c>
      <c r="DL190" s="8">
        <v>0</v>
      </c>
      <c r="DM190" s="6">
        <v>0</v>
      </c>
      <c r="DN190" s="5">
        <v>0</v>
      </c>
      <c r="DO190" s="8">
        <v>0</v>
      </c>
      <c r="DP190" s="6">
        <v>0</v>
      </c>
      <c r="DQ190" s="5">
        <v>0</v>
      </c>
      <c r="DR190" s="8">
        <v>0</v>
      </c>
      <c r="DS190" s="6">
        <v>0</v>
      </c>
      <c r="DT190" s="5">
        <v>0</v>
      </c>
      <c r="DU190" s="8">
        <v>0</v>
      </c>
      <c r="DV190" s="6">
        <v>0</v>
      </c>
      <c r="DW190" s="5">
        <v>0</v>
      </c>
      <c r="DX190" s="8">
        <v>0</v>
      </c>
      <c r="DY190" s="6">
        <v>28.863</v>
      </c>
      <c r="DZ190" s="5">
        <v>329.17</v>
      </c>
      <c r="EA190" s="8">
        <f t="shared" si="697"/>
        <v>11404.566399889132</v>
      </c>
      <c r="EB190" s="6">
        <v>0</v>
      </c>
      <c r="EC190" s="5">
        <v>0</v>
      </c>
      <c r="ED190" s="8">
        <v>0</v>
      </c>
      <c r="EE190" s="12">
        <f t="shared" si="698"/>
        <v>185.667</v>
      </c>
      <c r="EF190" s="8">
        <f t="shared" si="699"/>
        <v>2961.4599999999996</v>
      </c>
    </row>
    <row r="191" spans="1:136" ht="15" customHeight="1" x14ac:dyDescent="0.3">
      <c r="A191" s="41">
        <v>2018</v>
      </c>
      <c r="B191" s="42" t="s">
        <v>5</v>
      </c>
      <c r="C191" s="6">
        <v>0</v>
      </c>
      <c r="D191" s="5">
        <v>0</v>
      </c>
      <c r="E191" s="8">
        <v>0</v>
      </c>
      <c r="F191" s="6">
        <v>0</v>
      </c>
      <c r="G191" s="5">
        <v>0</v>
      </c>
      <c r="H191" s="8">
        <v>0</v>
      </c>
      <c r="I191" s="6">
        <v>0</v>
      </c>
      <c r="J191" s="5">
        <v>0</v>
      </c>
      <c r="K191" s="8">
        <v>0</v>
      </c>
      <c r="L191" s="6">
        <v>0</v>
      </c>
      <c r="M191" s="5">
        <v>0</v>
      </c>
      <c r="N191" s="8">
        <v>0</v>
      </c>
      <c r="O191" s="6">
        <v>67.209999999999994</v>
      </c>
      <c r="P191" s="5">
        <v>799.61</v>
      </c>
      <c r="Q191" s="8">
        <f t="shared" si="688"/>
        <v>11897.187918464515</v>
      </c>
      <c r="R191" s="6">
        <v>0</v>
      </c>
      <c r="S191" s="5">
        <v>0</v>
      </c>
      <c r="T191" s="8">
        <v>0</v>
      </c>
      <c r="U191" s="6">
        <v>0</v>
      </c>
      <c r="V191" s="5">
        <v>0</v>
      </c>
      <c r="W191" s="8">
        <v>0</v>
      </c>
      <c r="X191" s="6">
        <v>0.15</v>
      </c>
      <c r="Y191" s="5">
        <v>1.05</v>
      </c>
      <c r="Z191" s="8">
        <f t="shared" ref="Z191:Z198" si="702">Y191/X191*1000</f>
        <v>7000.0000000000009</v>
      </c>
      <c r="AA191" s="6">
        <v>21.166</v>
      </c>
      <c r="AB191" s="5">
        <v>402.91</v>
      </c>
      <c r="AC191" s="8">
        <f>AB191/AA191*1000</f>
        <v>19035.717660398754</v>
      </c>
      <c r="AD191" s="6">
        <v>0</v>
      </c>
      <c r="AE191" s="5">
        <v>0</v>
      </c>
      <c r="AF191" s="8">
        <v>0</v>
      </c>
      <c r="AG191" s="6">
        <v>0</v>
      </c>
      <c r="AH191" s="5">
        <v>0</v>
      </c>
      <c r="AI191" s="8">
        <v>0</v>
      </c>
      <c r="AJ191" s="6">
        <v>0</v>
      </c>
      <c r="AK191" s="5">
        <v>0</v>
      </c>
      <c r="AL191" s="8">
        <v>0</v>
      </c>
      <c r="AM191" s="6">
        <v>0</v>
      </c>
      <c r="AN191" s="5">
        <v>0</v>
      </c>
      <c r="AO191" s="8">
        <f t="shared" si="690"/>
        <v>0</v>
      </c>
      <c r="AP191" s="6"/>
      <c r="AQ191" s="5"/>
      <c r="AR191" s="8"/>
      <c r="AS191" s="6">
        <v>0.5</v>
      </c>
      <c r="AT191" s="5">
        <v>113.67</v>
      </c>
      <c r="AU191" s="8">
        <f t="shared" ref="AU191" si="703">AT191/AS191*1000</f>
        <v>227340</v>
      </c>
      <c r="AV191" s="6">
        <v>0</v>
      </c>
      <c r="AW191" s="5">
        <v>0</v>
      </c>
      <c r="AX191" s="8">
        <v>0</v>
      </c>
      <c r="AY191" s="6">
        <v>0</v>
      </c>
      <c r="AZ191" s="5">
        <v>0</v>
      </c>
      <c r="BA191" s="8">
        <v>0</v>
      </c>
      <c r="BB191" s="6">
        <v>0</v>
      </c>
      <c r="BC191" s="5">
        <v>0</v>
      </c>
      <c r="BD191" s="8">
        <v>0</v>
      </c>
      <c r="BE191" s="6">
        <v>2.0699999999999998</v>
      </c>
      <c r="BF191" s="5">
        <v>28.07</v>
      </c>
      <c r="BG191" s="8">
        <f t="shared" ref="BG191" si="704">BF191/BE191*1000</f>
        <v>13560.386473429953</v>
      </c>
      <c r="BH191" s="6">
        <v>0</v>
      </c>
      <c r="BI191" s="5">
        <v>0</v>
      </c>
      <c r="BJ191" s="8">
        <v>0</v>
      </c>
      <c r="BK191" s="6">
        <v>35.456000000000003</v>
      </c>
      <c r="BL191" s="5">
        <v>233.78</v>
      </c>
      <c r="BM191" s="8">
        <f t="shared" si="691"/>
        <v>6593.5243682310456</v>
      </c>
      <c r="BN191" s="6">
        <v>0.32</v>
      </c>
      <c r="BO191" s="5">
        <v>4.62</v>
      </c>
      <c r="BP191" s="8">
        <f t="shared" si="692"/>
        <v>14437.5</v>
      </c>
      <c r="BQ191" s="6">
        <v>0</v>
      </c>
      <c r="BR191" s="5">
        <v>0</v>
      </c>
      <c r="BS191" s="8">
        <v>0</v>
      </c>
      <c r="BT191" s="6">
        <v>0</v>
      </c>
      <c r="BU191" s="5">
        <v>0</v>
      </c>
      <c r="BV191" s="8">
        <v>0</v>
      </c>
      <c r="BW191" s="6">
        <v>5.3999999999999999E-2</v>
      </c>
      <c r="BX191" s="5">
        <v>1.87</v>
      </c>
      <c r="BY191" s="8">
        <f t="shared" si="693"/>
        <v>34629.629629629635</v>
      </c>
      <c r="BZ191" s="6">
        <v>125.712</v>
      </c>
      <c r="CA191" s="5">
        <v>2039.27</v>
      </c>
      <c r="CB191" s="8">
        <f t="shared" si="694"/>
        <v>16221.760850197274</v>
      </c>
      <c r="CC191" s="6">
        <v>0</v>
      </c>
      <c r="CD191" s="5">
        <v>0</v>
      </c>
      <c r="CE191" s="8">
        <v>0</v>
      </c>
      <c r="CF191" s="6">
        <v>0</v>
      </c>
      <c r="CG191" s="5">
        <v>0</v>
      </c>
      <c r="CH191" s="8">
        <v>0</v>
      </c>
      <c r="CI191" s="6">
        <v>0</v>
      </c>
      <c r="CJ191" s="5">
        <v>0</v>
      </c>
      <c r="CK191" s="8">
        <v>0</v>
      </c>
      <c r="CL191" s="6">
        <v>0</v>
      </c>
      <c r="CM191" s="5">
        <v>0</v>
      </c>
      <c r="CN191" s="8">
        <f t="shared" si="695"/>
        <v>0</v>
      </c>
      <c r="CO191" s="6">
        <v>0</v>
      </c>
      <c r="CP191" s="5">
        <v>0</v>
      </c>
      <c r="CQ191" s="8">
        <v>0</v>
      </c>
      <c r="CR191" s="6">
        <v>0</v>
      </c>
      <c r="CS191" s="5">
        <v>0</v>
      </c>
      <c r="CT191" s="8">
        <v>0</v>
      </c>
      <c r="CU191" s="6">
        <v>0</v>
      </c>
      <c r="CV191" s="5">
        <v>0</v>
      </c>
      <c r="CW191" s="8">
        <v>0</v>
      </c>
      <c r="CX191" s="6">
        <v>0</v>
      </c>
      <c r="CY191" s="5">
        <v>0</v>
      </c>
      <c r="CZ191" s="8">
        <v>0</v>
      </c>
      <c r="DA191" s="6">
        <v>0</v>
      </c>
      <c r="DB191" s="5">
        <v>0</v>
      </c>
      <c r="DC191" s="8">
        <f t="shared" si="696"/>
        <v>0</v>
      </c>
      <c r="DD191" s="6">
        <v>0</v>
      </c>
      <c r="DE191" s="5">
        <v>0</v>
      </c>
      <c r="DF191" s="8">
        <v>0</v>
      </c>
      <c r="DG191" s="6">
        <v>0</v>
      </c>
      <c r="DH191" s="5">
        <v>0</v>
      </c>
      <c r="DI191" s="8">
        <v>0</v>
      </c>
      <c r="DJ191" s="6">
        <v>0</v>
      </c>
      <c r="DK191" s="5">
        <v>0</v>
      </c>
      <c r="DL191" s="8">
        <v>0</v>
      </c>
      <c r="DM191" s="6">
        <v>0</v>
      </c>
      <c r="DN191" s="5">
        <v>0</v>
      </c>
      <c r="DO191" s="8">
        <v>0</v>
      </c>
      <c r="DP191" s="6">
        <v>0</v>
      </c>
      <c r="DQ191" s="5">
        <v>0</v>
      </c>
      <c r="DR191" s="8">
        <v>0</v>
      </c>
      <c r="DS191" s="6">
        <v>0</v>
      </c>
      <c r="DT191" s="5">
        <v>0</v>
      </c>
      <c r="DU191" s="8">
        <v>0</v>
      </c>
      <c r="DV191" s="6">
        <v>0</v>
      </c>
      <c r="DW191" s="5">
        <v>0</v>
      </c>
      <c r="DX191" s="8">
        <v>0</v>
      </c>
      <c r="DY191" s="6">
        <v>64.540000000000006</v>
      </c>
      <c r="DZ191" s="5">
        <v>710.19</v>
      </c>
      <c r="EA191" s="8">
        <f t="shared" si="697"/>
        <v>11003.87356678029</v>
      </c>
      <c r="EB191" s="6">
        <v>0.188</v>
      </c>
      <c r="EC191" s="5">
        <v>6.12</v>
      </c>
      <c r="ED191" s="8">
        <f t="shared" si="701"/>
        <v>32553.191489361703</v>
      </c>
      <c r="EE191" s="12">
        <f t="shared" si="698"/>
        <v>317.36599999999999</v>
      </c>
      <c r="EF191" s="8">
        <f t="shared" si="699"/>
        <v>4341.16</v>
      </c>
    </row>
    <row r="192" spans="1:136" ht="15" customHeight="1" x14ac:dyDescent="0.3">
      <c r="A192" s="41">
        <v>2018</v>
      </c>
      <c r="B192" s="42" t="s">
        <v>6</v>
      </c>
      <c r="C192" s="6">
        <v>0</v>
      </c>
      <c r="D192" s="5">
        <v>0</v>
      </c>
      <c r="E192" s="8">
        <v>0</v>
      </c>
      <c r="F192" s="6">
        <v>0</v>
      </c>
      <c r="G192" s="5">
        <v>0</v>
      </c>
      <c r="H192" s="8">
        <v>0</v>
      </c>
      <c r="I192" s="6">
        <v>0</v>
      </c>
      <c r="J192" s="5">
        <v>0</v>
      </c>
      <c r="K192" s="8">
        <v>0</v>
      </c>
      <c r="L192" s="6">
        <v>0</v>
      </c>
      <c r="M192" s="5">
        <v>0</v>
      </c>
      <c r="N192" s="8">
        <v>0</v>
      </c>
      <c r="O192" s="6">
        <v>55.273000000000003</v>
      </c>
      <c r="P192" s="5">
        <v>943.41</v>
      </c>
      <c r="Q192" s="8">
        <f t="shared" si="688"/>
        <v>17068.188808278905</v>
      </c>
      <c r="R192" s="6">
        <v>0</v>
      </c>
      <c r="S192" s="5">
        <v>0</v>
      </c>
      <c r="T192" s="8">
        <v>0</v>
      </c>
      <c r="U192" s="6">
        <v>0</v>
      </c>
      <c r="V192" s="5">
        <v>0</v>
      </c>
      <c r="W192" s="8">
        <v>0</v>
      </c>
      <c r="X192" s="6">
        <v>1.786</v>
      </c>
      <c r="Y192" s="5">
        <v>33.119999999999997</v>
      </c>
      <c r="Z192" s="8">
        <f t="shared" si="702"/>
        <v>18544.232922732364</v>
      </c>
      <c r="AA192" s="6">
        <v>2.1240000000000001</v>
      </c>
      <c r="AB192" s="5">
        <v>37.630000000000003</v>
      </c>
      <c r="AC192" s="8">
        <f t="shared" ref="AC192:AC199" si="705">AB192/AA192*1000</f>
        <v>17716.572504708096</v>
      </c>
      <c r="AD192" s="6">
        <v>0</v>
      </c>
      <c r="AE192" s="5">
        <v>0</v>
      </c>
      <c r="AF192" s="8">
        <v>0</v>
      </c>
      <c r="AG192" s="6">
        <v>0</v>
      </c>
      <c r="AH192" s="5">
        <v>0</v>
      </c>
      <c r="AI192" s="8">
        <v>0</v>
      </c>
      <c r="AJ192" s="6">
        <v>0</v>
      </c>
      <c r="AK192" s="5">
        <v>0</v>
      </c>
      <c r="AL192" s="8">
        <v>0</v>
      </c>
      <c r="AM192" s="6">
        <v>0</v>
      </c>
      <c r="AN192" s="5">
        <v>0</v>
      </c>
      <c r="AO192" s="8">
        <f t="shared" si="690"/>
        <v>0</v>
      </c>
      <c r="AP192" s="6"/>
      <c r="AQ192" s="5"/>
      <c r="AR192" s="8"/>
      <c r="AS192" s="6">
        <v>0</v>
      </c>
      <c r="AT192" s="5">
        <v>0</v>
      </c>
      <c r="AU192" s="8">
        <v>0</v>
      </c>
      <c r="AV192" s="6">
        <v>0</v>
      </c>
      <c r="AW192" s="5">
        <v>0</v>
      </c>
      <c r="AX192" s="8">
        <v>0</v>
      </c>
      <c r="AY192" s="6">
        <v>0</v>
      </c>
      <c r="AZ192" s="5">
        <v>0</v>
      </c>
      <c r="BA192" s="8">
        <v>0</v>
      </c>
      <c r="BB192" s="6">
        <v>0</v>
      </c>
      <c r="BC192" s="5">
        <v>0</v>
      </c>
      <c r="BD192" s="8">
        <v>0</v>
      </c>
      <c r="BE192" s="6">
        <v>0</v>
      </c>
      <c r="BF192" s="5">
        <v>0</v>
      </c>
      <c r="BG192" s="8">
        <v>0</v>
      </c>
      <c r="BH192" s="6">
        <v>0</v>
      </c>
      <c r="BI192" s="5">
        <v>0</v>
      </c>
      <c r="BJ192" s="8">
        <v>0</v>
      </c>
      <c r="BK192" s="6">
        <v>85.825999999999993</v>
      </c>
      <c r="BL192" s="5">
        <v>674.75</v>
      </c>
      <c r="BM192" s="8">
        <f t="shared" si="691"/>
        <v>7861.8367394495845</v>
      </c>
      <c r="BN192" s="6">
        <v>7.8E-2</v>
      </c>
      <c r="BO192" s="5">
        <v>2.64</v>
      </c>
      <c r="BP192" s="8">
        <f t="shared" si="692"/>
        <v>33846.153846153844</v>
      </c>
      <c r="BQ192" s="6">
        <v>0</v>
      </c>
      <c r="BR192" s="5">
        <v>0</v>
      </c>
      <c r="BS192" s="8">
        <v>0</v>
      </c>
      <c r="BT192" s="6">
        <v>0</v>
      </c>
      <c r="BU192" s="5">
        <v>0</v>
      </c>
      <c r="BV192" s="8">
        <v>0</v>
      </c>
      <c r="BW192" s="6">
        <v>240.42</v>
      </c>
      <c r="BX192" s="5">
        <v>2924.18</v>
      </c>
      <c r="BY192" s="8">
        <f t="shared" si="693"/>
        <v>12162.79843607021</v>
      </c>
      <c r="BZ192" s="6">
        <v>181.61199999999999</v>
      </c>
      <c r="CA192" s="5">
        <v>3322.55</v>
      </c>
      <c r="CB192" s="8">
        <f t="shared" si="694"/>
        <v>18294.771270620884</v>
      </c>
      <c r="CC192" s="6">
        <v>0</v>
      </c>
      <c r="CD192" s="5">
        <v>0</v>
      </c>
      <c r="CE192" s="8">
        <v>0</v>
      </c>
      <c r="CF192" s="6">
        <v>0</v>
      </c>
      <c r="CG192" s="5">
        <v>0</v>
      </c>
      <c r="CH192" s="8">
        <v>0</v>
      </c>
      <c r="CI192" s="6">
        <v>0</v>
      </c>
      <c r="CJ192" s="5">
        <v>0</v>
      </c>
      <c r="CK192" s="8">
        <v>0</v>
      </c>
      <c r="CL192" s="6">
        <v>0</v>
      </c>
      <c r="CM192" s="5">
        <v>0</v>
      </c>
      <c r="CN192" s="8">
        <f t="shared" si="695"/>
        <v>0</v>
      </c>
      <c r="CO192" s="6">
        <v>0</v>
      </c>
      <c r="CP192" s="5">
        <v>0</v>
      </c>
      <c r="CQ192" s="8">
        <v>0</v>
      </c>
      <c r="CR192" s="6">
        <v>0</v>
      </c>
      <c r="CS192" s="5">
        <v>0</v>
      </c>
      <c r="CT192" s="8">
        <v>0</v>
      </c>
      <c r="CU192" s="6">
        <v>0</v>
      </c>
      <c r="CV192" s="5">
        <v>0</v>
      </c>
      <c r="CW192" s="8">
        <v>0</v>
      </c>
      <c r="CX192" s="6">
        <v>0</v>
      </c>
      <c r="CY192" s="5">
        <v>0</v>
      </c>
      <c r="CZ192" s="8">
        <v>0</v>
      </c>
      <c r="DA192" s="6">
        <v>0</v>
      </c>
      <c r="DB192" s="5">
        <v>0</v>
      </c>
      <c r="DC192" s="8">
        <f t="shared" si="696"/>
        <v>0</v>
      </c>
      <c r="DD192" s="6">
        <v>0</v>
      </c>
      <c r="DE192" s="5">
        <v>0</v>
      </c>
      <c r="DF192" s="8">
        <v>0</v>
      </c>
      <c r="DG192" s="6">
        <v>0</v>
      </c>
      <c r="DH192" s="5">
        <v>0</v>
      </c>
      <c r="DI192" s="8">
        <v>0</v>
      </c>
      <c r="DJ192" s="6">
        <v>0</v>
      </c>
      <c r="DK192" s="5">
        <v>0</v>
      </c>
      <c r="DL192" s="8">
        <v>0</v>
      </c>
      <c r="DM192" s="6">
        <v>0</v>
      </c>
      <c r="DN192" s="5">
        <v>0</v>
      </c>
      <c r="DO192" s="8">
        <v>0</v>
      </c>
      <c r="DP192" s="6">
        <v>0</v>
      </c>
      <c r="DQ192" s="5">
        <v>0</v>
      </c>
      <c r="DR192" s="8">
        <v>0</v>
      </c>
      <c r="DS192" s="6">
        <v>0</v>
      </c>
      <c r="DT192" s="5">
        <v>0</v>
      </c>
      <c r="DU192" s="8">
        <v>0</v>
      </c>
      <c r="DV192" s="6">
        <v>0</v>
      </c>
      <c r="DW192" s="5">
        <v>0</v>
      </c>
      <c r="DX192" s="8">
        <v>0</v>
      </c>
      <c r="DY192" s="6">
        <v>97.302999999999997</v>
      </c>
      <c r="DZ192" s="5">
        <v>1117.0999999999999</v>
      </c>
      <c r="EA192" s="8">
        <f t="shared" si="697"/>
        <v>11480.632662918923</v>
      </c>
      <c r="EB192" s="6">
        <v>30.448</v>
      </c>
      <c r="EC192" s="5">
        <v>473.28</v>
      </c>
      <c r="ED192" s="8">
        <f t="shared" si="701"/>
        <v>15543.878087230687</v>
      </c>
      <c r="EE192" s="12">
        <f t="shared" si="698"/>
        <v>694.87</v>
      </c>
      <c r="EF192" s="8">
        <f t="shared" si="699"/>
        <v>9528.66</v>
      </c>
    </row>
    <row r="193" spans="1:136" ht="15" customHeight="1" x14ac:dyDescent="0.3">
      <c r="A193" s="41">
        <v>2018</v>
      </c>
      <c r="B193" s="42" t="s">
        <v>7</v>
      </c>
      <c r="C193" s="6">
        <v>0</v>
      </c>
      <c r="D193" s="5">
        <v>0</v>
      </c>
      <c r="E193" s="8">
        <v>0</v>
      </c>
      <c r="F193" s="6">
        <v>0</v>
      </c>
      <c r="G193" s="5">
        <v>0</v>
      </c>
      <c r="H193" s="8">
        <v>0</v>
      </c>
      <c r="I193" s="6">
        <v>0</v>
      </c>
      <c r="J193" s="5">
        <v>0</v>
      </c>
      <c r="K193" s="8">
        <v>0</v>
      </c>
      <c r="L193" s="6">
        <v>0</v>
      </c>
      <c r="M193" s="5">
        <v>0</v>
      </c>
      <c r="N193" s="8">
        <v>0</v>
      </c>
      <c r="O193" s="6">
        <v>94.040039999999991</v>
      </c>
      <c r="P193" s="5">
        <v>1433.2190000000001</v>
      </c>
      <c r="Q193" s="8">
        <f t="shared" si="688"/>
        <v>15240.518825810796</v>
      </c>
      <c r="R193" s="6">
        <v>0</v>
      </c>
      <c r="S193" s="5">
        <v>0</v>
      </c>
      <c r="T193" s="8">
        <v>0</v>
      </c>
      <c r="U193" s="6">
        <v>0</v>
      </c>
      <c r="V193" s="5">
        <v>0</v>
      </c>
      <c r="W193" s="8">
        <v>0</v>
      </c>
      <c r="X193" s="6">
        <v>0</v>
      </c>
      <c r="Y193" s="5">
        <v>0</v>
      </c>
      <c r="Z193" s="8">
        <v>0</v>
      </c>
      <c r="AA193" s="6">
        <v>0.23663000000000001</v>
      </c>
      <c r="AB193" s="5">
        <v>5.6740000000000004</v>
      </c>
      <c r="AC193" s="8">
        <f t="shared" si="705"/>
        <v>23978.362844947809</v>
      </c>
      <c r="AD193" s="6">
        <v>0</v>
      </c>
      <c r="AE193" s="5">
        <v>0</v>
      </c>
      <c r="AF193" s="8">
        <v>0</v>
      </c>
      <c r="AG193" s="6">
        <v>0</v>
      </c>
      <c r="AH193" s="5">
        <v>0</v>
      </c>
      <c r="AI193" s="8">
        <v>0</v>
      </c>
      <c r="AJ193" s="6">
        <v>0</v>
      </c>
      <c r="AK193" s="5">
        <v>0</v>
      </c>
      <c r="AL193" s="8">
        <v>0</v>
      </c>
      <c r="AM193" s="6">
        <v>0</v>
      </c>
      <c r="AN193" s="5">
        <v>0</v>
      </c>
      <c r="AO193" s="8">
        <f t="shared" si="690"/>
        <v>0</v>
      </c>
      <c r="AP193" s="6"/>
      <c r="AQ193" s="5"/>
      <c r="AR193" s="8"/>
      <c r="AS193" s="6">
        <v>0</v>
      </c>
      <c r="AT193" s="5">
        <v>0</v>
      </c>
      <c r="AU193" s="8">
        <v>0</v>
      </c>
      <c r="AV193" s="6">
        <v>0</v>
      </c>
      <c r="AW193" s="5">
        <v>0</v>
      </c>
      <c r="AX193" s="8">
        <v>0</v>
      </c>
      <c r="AY193" s="6">
        <v>0</v>
      </c>
      <c r="AZ193" s="5">
        <v>0</v>
      </c>
      <c r="BA193" s="8">
        <v>0</v>
      </c>
      <c r="BB193" s="6">
        <v>0</v>
      </c>
      <c r="BC193" s="5">
        <v>0</v>
      </c>
      <c r="BD193" s="8">
        <v>0</v>
      </c>
      <c r="BE193" s="6">
        <v>0</v>
      </c>
      <c r="BF193" s="5">
        <v>0</v>
      </c>
      <c r="BG193" s="8">
        <v>0</v>
      </c>
      <c r="BH193" s="6">
        <v>0</v>
      </c>
      <c r="BI193" s="5">
        <v>0</v>
      </c>
      <c r="BJ193" s="8">
        <v>0</v>
      </c>
      <c r="BK193" s="6">
        <v>0.14543999999999999</v>
      </c>
      <c r="BL193" s="5">
        <v>6.0549999999999997</v>
      </c>
      <c r="BM193" s="8">
        <f t="shared" si="691"/>
        <v>41632.288228822887</v>
      </c>
      <c r="BN193" s="6">
        <v>0.98499999999999999</v>
      </c>
      <c r="BO193" s="5">
        <v>45.279000000000003</v>
      </c>
      <c r="BP193" s="8">
        <f t="shared" si="692"/>
        <v>45968.527918781729</v>
      </c>
      <c r="BQ193" s="6">
        <v>0</v>
      </c>
      <c r="BR193" s="5">
        <v>0</v>
      </c>
      <c r="BS193" s="8">
        <v>0</v>
      </c>
      <c r="BT193" s="6">
        <v>0</v>
      </c>
      <c r="BU193" s="5">
        <v>0</v>
      </c>
      <c r="BV193" s="8">
        <v>0</v>
      </c>
      <c r="BW193" s="6">
        <v>0</v>
      </c>
      <c r="BX193" s="5">
        <v>0</v>
      </c>
      <c r="BY193" s="8">
        <v>0</v>
      </c>
      <c r="BZ193" s="6">
        <v>0.33073000000000002</v>
      </c>
      <c r="CA193" s="5">
        <v>9.0670000000000002</v>
      </c>
      <c r="CB193" s="8">
        <f t="shared" si="694"/>
        <v>27415.112024914582</v>
      </c>
      <c r="CC193" s="6">
        <v>0</v>
      </c>
      <c r="CD193" s="5">
        <v>0</v>
      </c>
      <c r="CE193" s="8">
        <v>0</v>
      </c>
      <c r="CF193" s="6">
        <v>0</v>
      </c>
      <c r="CG193" s="5">
        <v>0</v>
      </c>
      <c r="CH193" s="8">
        <v>0</v>
      </c>
      <c r="CI193" s="6">
        <v>0</v>
      </c>
      <c r="CJ193" s="5">
        <v>0</v>
      </c>
      <c r="CK193" s="8">
        <v>0</v>
      </c>
      <c r="CL193" s="6">
        <v>0</v>
      </c>
      <c r="CM193" s="5">
        <v>0</v>
      </c>
      <c r="CN193" s="8">
        <f t="shared" si="695"/>
        <v>0</v>
      </c>
      <c r="CO193" s="6">
        <v>0</v>
      </c>
      <c r="CP193" s="5">
        <v>0</v>
      </c>
      <c r="CQ193" s="8">
        <v>0</v>
      </c>
      <c r="CR193" s="6">
        <v>0</v>
      </c>
      <c r="CS193" s="5">
        <v>0</v>
      </c>
      <c r="CT193" s="8">
        <v>0</v>
      </c>
      <c r="CU193" s="6">
        <v>0</v>
      </c>
      <c r="CV193" s="5">
        <v>0</v>
      </c>
      <c r="CW193" s="8">
        <v>0</v>
      </c>
      <c r="CX193" s="6">
        <v>0</v>
      </c>
      <c r="CY193" s="5">
        <v>0</v>
      </c>
      <c r="CZ193" s="8">
        <v>0</v>
      </c>
      <c r="DA193" s="6">
        <v>0</v>
      </c>
      <c r="DB193" s="5">
        <v>0</v>
      </c>
      <c r="DC193" s="8">
        <f t="shared" si="696"/>
        <v>0</v>
      </c>
      <c r="DD193" s="6">
        <v>0</v>
      </c>
      <c r="DE193" s="5">
        <v>0</v>
      </c>
      <c r="DF193" s="8">
        <v>0</v>
      </c>
      <c r="DG193" s="6">
        <v>0</v>
      </c>
      <c r="DH193" s="5">
        <v>0</v>
      </c>
      <c r="DI193" s="8">
        <v>0</v>
      </c>
      <c r="DJ193" s="6">
        <v>0</v>
      </c>
      <c r="DK193" s="5">
        <v>0</v>
      </c>
      <c r="DL193" s="8">
        <v>0</v>
      </c>
      <c r="DM193" s="6">
        <v>0</v>
      </c>
      <c r="DN193" s="5">
        <v>0</v>
      </c>
      <c r="DO193" s="8">
        <v>0</v>
      </c>
      <c r="DP193" s="6">
        <v>0</v>
      </c>
      <c r="DQ193" s="5">
        <v>0</v>
      </c>
      <c r="DR193" s="8">
        <v>0</v>
      </c>
      <c r="DS193" s="6">
        <v>0</v>
      </c>
      <c r="DT193" s="5">
        <v>0</v>
      </c>
      <c r="DU193" s="8">
        <f t="shared" ref="DU193:DU199" si="706">IF(DS193=0,0,DT193/DS193*1000)</f>
        <v>0</v>
      </c>
      <c r="DV193" s="6">
        <v>0</v>
      </c>
      <c r="DW193" s="5">
        <v>0</v>
      </c>
      <c r="DX193" s="8">
        <v>0</v>
      </c>
      <c r="DY193" s="6">
        <v>63.58</v>
      </c>
      <c r="DZ193" s="5">
        <v>727.99099999999999</v>
      </c>
      <c r="EA193" s="8">
        <f t="shared" si="697"/>
        <v>11450</v>
      </c>
      <c r="EB193" s="6">
        <v>0</v>
      </c>
      <c r="EC193" s="5">
        <v>0</v>
      </c>
      <c r="ED193" s="8">
        <v>0</v>
      </c>
      <c r="EE193" s="12">
        <f t="shared" si="698"/>
        <v>159.31783999999999</v>
      </c>
      <c r="EF193" s="8">
        <f t="shared" si="699"/>
        <v>2227.2849999999999</v>
      </c>
    </row>
    <row r="194" spans="1:136" ht="15" customHeight="1" x14ac:dyDescent="0.3">
      <c r="A194" s="41">
        <v>2018</v>
      </c>
      <c r="B194" s="42" t="s">
        <v>8</v>
      </c>
      <c r="C194" s="6">
        <v>0</v>
      </c>
      <c r="D194" s="5">
        <v>0</v>
      </c>
      <c r="E194" s="8">
        <v>0</v>
      </c>
      <c r="F194" s="6">
        <v>0</v>
      </c>
      <c r="G194" s="5">
        <v>0</v>
      </c>
      <c r="H194" s="8">
        <v>0</v>
      </c>
      <c r="I194" s="6">
        <v>0</v>
      </c>
      <c r="J194" s="5">
        <v>0</v>
      </c>
      <c r="K194" s="8">
        <v>0</v>
      </c>
      <c r="L194" s="6">
        <v>0</v>
      </c>
      <c r="M194" s="5">
        <v>0</v>
      </c>
      <c r="N194" s="8">
        <v>0</v>
      </c>
      <c r="O194" s="6">
        <v>65.565399999999997</v>
      </c>
      <c r="P194" s="5">
        <v>921.29899999999998</v>
      </c>
      <c r="Q194" s="8">
        <f t="shared" si="688"/>
        <v>14051.603437178755</v>
      </c>
      <c r="R194" s="6">
        <v>0</v>
      </c>
      <c r="S194" s="5">
        <v>0</v>
      </c>
      <c r="T194" s="8">
        <v>0</v>
      </c>
      <c r="U194" s="6">
        <v>0</v>
      </c>
      <c r="V194" s="5">
        <v>0</v>
      </c>
      <c r="W194" s="8">
        <v>0</v>
      </c>
      <c r="X194" s="6">
        <v>3.2000000000000001E-2</v>
      </c>
      <c r="Y194" s="5">
        <v>0.37</v>
      </c>
      <c r="Z194" s="8">
        <f t="shared" si="702"/>
        <v>11562.5</v>
      </c>
      <c r="AA194" s="6">
        <v>28.055</v>
      </c>
      <c r="AB194" s="5">
        <v>479.52</v>
      </c>
      <c r="AC194" s="8">
        <f t="shared" si="705"/>
        <v>17092.140438424522</v>
      </c>
      <c r="AD194" s="6">
        <v>0</v>
      </c>
      <c r="AE194" s="5">
        <v>0</v>
      </c>
      <c r="AF194" s="8">
        <v>0</v>
      </c>
      <c r="AG194" s="6">
        <v>0</v>
      </c>
      <c r="AH194" s="5">
        <v>0</v>
      </c>
      <c r="AI194" s="8">
        <v>0</v>
      </c>
      <c r="AJ194" s="6">
        <v>0</v>
      </c>
      <c r="AK194" s="5">
        <v>0</v>
      </c>
      <c r="AL194" s="8">
        <v>0</v>
      </c>
      <c r="AM194" s="6">
        <v>0</v>
      </c>
      <c r="AN194" s="5">
        <v>0</v>
      </c>
      <c r="AO194" s="8">
        <f t="shared" si="690"/>
        <v>0</v>
      </c>
      <c r="AP194" s="6"/>
      <c r="AQ194" s="5"/>
      <c r="AR194" s="8"/>
      <c r="AS194" s="6">
        <v>0</v>
      </c>
      <c r="AT194" s="5">
        <v>0</v>
      </c>
      <c r="AU194" s="8">
        <v>0</v>
      </c>
      <c r="AV194" s="6">
        <v>0</v>
      </c>
      <c r="AW194" s="5">
        <v>0</v>
      </c>
      <c r="AX194" s="8">
        <v>0</v>
      </c>
      <c r="AY194" s="6">
        <v>0</v>
      </c>
      <c r="AZ194" s="5">
        <v>0</v>
      </c>
      <c r="BA194" s="8">
        <v>0</v>
      </c>
      <c r="BB194" s="6">
        <v>0</v>
      </c>
      <c r="BC194" s="5">
        <v>0</v>
      </c>
      <c r="BD194" s="8">
        <v>0</v>
      </c>
      <c r="BE194" s="6">
        <v>0</v>
      </c>
      <c r="BF194" s="5">
        <v>0</v>
      </c>
      <c r="BG194" s="8">
        <v>0</v>
      </c>
      <c r="BH194" s="6">
        <v>0</v>
      </c>
      <c r="BI194" s="5">
        <v>0</v>
      </c>
      <c r="BJ194" s="8">
        <v>0</v>
      </c>
      <c r="BK194" s="6">
        <v>37.329219999999999</v>
      </c>
      <c r="BL194" s="5">
        <v>736.61199999999997</v>
      </c>
      <c r="BM194" s="8">
        <f t="shared" si="691"/>
        <v>19732.852708950253</v>
      </c>
      <c r="BN194" s="6">
        <v>0</v>
      </c>
      <c r="BO194" s="5">
        <v>0</v>
      </c>
      <c r="BP194" s="8">
        <v>0</v>
      </c>
      <c r="BQ194" s="6">
        <v>0</v>
      </c>
      <c r="BR194" s="5">
        <v>0</v>
      </c>
      <c r="BS194" s="8">
        <v>0</v>
      </c>
      <c r="BT194" s="6">
        <v>0</v>
      </c>
      <c r="BU194" s="5">
        <v>0</v>
      </c>
      <c r="BV194" s="8">
        <v>0</v>
      </c>
      <c r="BW194" s="6">
        <v>5.0000000000000001E-3</v>
      </c>
      <c r="BX194" s="5">
        <v>0.40200000000000002</v>
      </c>
      <c r="BY194" s="8">
        <f t="shared" si="693"/>
        <v>80400</v>
      </c>
      <c r="BZ194" s="6">
        <v>117.06826</v>
      </c>
      <c r="CA194" s="5">
        <v>2024.31</v>
      </c>
      <c r="CB194" s="8">
        <f t="shared" si="694"/>
        <v>17291.706565041626</v>
      </c>
      <c r="CC194" s="6">
        <v>0</v>
      </c>
      <c r="CD194" s="5">
        <v>0</v>
      </c>
      <c r="CE194" s="8">
        <v>0</v>
      </c>
      <c r="CF194" s="6">
        <v>0</v>
      </c>
      <c r="CG194" s="5">
        <v>0</v>
      </c>
      <c r="CH194" s="8">
        <v>0</v>
      </c>
      <c r="CI194" s="6">
        <v>0</v>
      </c>
      <c r="CJ194" s="5">
        <v>0</v>
      </c>
      <c r="CK194" s="8">
        <v>0</v>
      </c>
      <c r="CL194" s="6">
        <v>0</v>
      </c>
      <c r="CM194" s="5">
        <v>0</v>
      </c>
      <c r="CN194" s="8">
        <f t="shared" si="695"/>
        <v>0</v>
      </c>
      <c r="CO194" s="6">
        <v>0</v>
      </c>
      <c r="CP194" s="5">
        <v>0</v>
      </c>
      <c r="CQ194" s="8">
        <v>0</v>
      </c>
      <c r="CR194" s="6">
        <v>0</v>
      </c>
      <c r="CS194" s="5">
        <v>0</v>
      </c>
      <c r="CT194" s="8">
        <v>0</v>
      </c>
      <c r="CU194" s="6">
        <v>0</v>
      </c>
      <c r="CV194" s="5">
        <v>0</v>
      </c>
      <c r="CW194" s="8">
        <v>0</v>
      </c>
      <c r="CX194" s="6">
        <v>0</v>
      </c>
      <c r="CY194" s="5">
        <v>0</v>
      </c>
      <c r="CZ194" s="8">
        <v>0</v>
      </c>
      <c r="DA194" s="6">
        <v>0</v>
      </c>
      <c r="DB194" s="5">
        <v>0</v>
      </c>
      <c r="DC194" s="8">
        <f t="shared" si="696"/>
        <v>0</v>
      </c>
      <c r="DD194" s="6">
        <v>0</v>
      </c>
      <c r="DE194" s="5">
        <v>0</v>
      </c>
      <c r="DF194" s="8">
        <v>0</v>
      </c>
      <c r="DG194" s="6">
        <v>0</v>
      </c>
      <c r="DH194" s="5">
        <v>0</v>
      </c>
      <c r="DI194" s="8">
        <v>0</v>
      </c>
      <c r="DJ194" s="6">
        <v>0</v>
      </c>
      <c r="DK194" s="5">
        <v>0</v>
      </c>
      <c r="DL194" s="8">
        <v>0</v>
      </c>
      <c r="DM194" s="6">
        <v>0</v>
      </c>
      <c r="DN194" s="5">
        <v>0</v>
      </c>
      <c r="DO194" s="8">
        <v>0</v>
      </c>
      <c r="DP194" s="6">
        <v>0</v>
      </c>
      <c r="DQ194" s="5">
        <v>0</v>
      </c>
      <c r="DR194" s="8">
        <v>0</v>
      </c>
      <c r="DS194" s="6">
        <v>0</v>
      </c>
      <c r="DT194" s="5">
        <v>0</v>
      </c>
      <c r="DU194" s="8">
        <f t="shared" si="706"/>
        <v>0</v>
      </c>
      <c r="DV194" s="6">
        <v>0</v>
      </c>
      <c r="DW194" s="5">
        <v>0</v>
      </c>
      <c r="DX194" s="8">
        <v>0</v>
      </c>
      <c r="DY194" s="6">
        <v>122.946</v>
      </c>
      <c r="DZ194" s="5">
        <v>1461.373</v>
      </c>
      <c r="EA194" s="8">
        <f t="shared" si="697"/>
        <v>11886.299676280645</v>
      </c>
      <c r="EB194" s="6">
        <v>0</v>
      </c>
      <c r="EC194" s="5">
        <v>0</v>
      </c>
      <c r="ED194" s="8">
        <v>0</v>
      </c>
      <c r="EE194" s="12">
        <f t="shared" si="698"/>
        <v>371.00088</v>
      </c>
      <c r="EF194" s="8">
        <f t="shared" si="699"/>
        <v>5623.8859999999995</v>
      </c>
    </row>
    <row r="195" spans="1:136" ht="15" customHeight="1" x14ac:dyDescent="0.3">
      <c r="A195" s="41">
        <v>2018</v>
      </c>
      <c r="B195" s="42" t="s">
        <v>9</v>
      </c>
      <c r="C195" s="6">
        <v>0</v>
      </c>
      <c r="D195" s="5">
        <v>0</v>
      </c>
      <c r="E195" s="8">
        <v>0</v>
      </c>
      <c r="F195" s="6">
        <v>0</v>
      </c>
      <c r="G195" s="5">
        <v>0</v>
      </c>
      <c r="H195" s="8">
        <v>0</v>
      </c>
      <c r="I195" s="6">
        <v>0</v>
      </c>
      <c r="J195" s="5">
        <v>0</v>
      </c>
      <c r="K195" s="8">
        <v>0</v>
      </c>
      <c r="L195" s="6">
        <v>0</v>
      </c>
      <c r="M195" s="5">
        <v>0</v>
      </c>
      <c r="N195" s="8">
        <v>0</v>
      </c>
      <c r="O195" s="6">
        <v>4.7350000000000003</v>
      </c>
      <c r="P195" s="5">
        <v>64.058999999999997</v>
      </c>
      <c r="Q195" s="8">
        <f t="shared" si="688"/>
        <v>13528.827877507918</v>
      </c>
      <c r="R195" s="6">
        <v>0</v>
      </c>
      <c r="S195" s="5">
        <v>0</v>
      </c>
      <c r="T195" s="8">
        <v>0</v>
      </c>
      <c r="U195" s="6">
        <v>0</v>
      </c>
      <c r="V195" s="5">
        <v>0</v>
      </c>
      <c r="W195" s="8">
        <v>0</v>
      </c>
      <c r="X195" s="6">
        <v>0</v>
      </c>
      <c r="Y195" s="5">
        <v>0</v>
      </c>
      <c r="Z195" s="8">
        <v>0</v>
      </c>
      <c r="AA195" s="6">
        <v>0.16</v>
      </c>
      <c r="AB195" s="5">
        <v>3.1989999999999998</v>
      </c>
      <c r="AC195" s="8">
        <f t="shared" si="705"/>
        <v>19993.75</v>
      </c>
      <c r="AD195" s="6">
        <v>0</v>
      </c>
      <c r="AE195" s="5">
        <v>0</v>
      </c>
      <c r="AF195" s="8">
        <v>0</v>
      </c>
      <c r="AG195" s="6">
        <v>0</v>
      </c>
      <c r="AH195" s="5">
        <v>0</v>
      </c>
      <c r="AI195" s="8">
        <v>0</v>
      </c>
      <c r="AJ195" s="6">
        <v>0</v>
      </c>
      <c r="AK195" s="5">
        <v>0</v>
      </c>
      <c r="AL195" s="8">
        <v>0</v>
      </c>
      <c r="AM195" s="6">
        <v>0</v>
      </c>
      <c r="AN195" s="5">
        <v>0</v>
      </c>
      <c r="AO195" s="8">
        <f t="shared" si="690"/>
        <v>0</v>
      </c>
      <c r="AP195" s="6"/>
      <c r="AQ195" s="5"/>
      <c r="AR195" s="8"/>
      <c r="AS195" s="6">
        <v>0</v>
      </c>
      <c r="AT195" s="5">
        <v>0</v>
      </c>
      <c r="AU195" s="8">
        <v>0</v>
      </c>
      <c r="AV195" s="6">
        <v>0</v>
      </c>
      <c r="AW195" s="5">
        <v>0</v>
      </c>
      <c r="AX195" s="8">
        <v>0</v>
      </c>
      <c r="AY195" s="6">
        <v>0</v>
      </c>
      <c r="AZ195" s="5">
        <v>0</v>
      </c>
      <c r="BA195" s="8">
        <v>0</v>
      </c>
      <c r="BB195" s="6">
        <v>0</v>
      </c>
      <c r="BC195" s="5">
        <v>0</v>
      </c>
      <c r="BD195" s="8">
        <v>0</v>
      </c>
      <c r="BE195" s="6">
        <v>0</v>
      </c>
      <c r="BF195" s="5">
        <v>0</v>
      </c>
      <c r="BG195" s="8">
        <v>0</v>
      </c>
      <c r="BH195" s="6">
        <v>0</v>
      </c>
      <c r="BI195" s="5">
        <v>0</v>
      </c>
      <c r="BJ195" s="8">
        <v>0</v>
      </c>
      <c r="BK195" s="6">
        <v>173.56292000000002</v>
      </c>
      <c r="BL195" s="5">
        <v>3373.3789999999999</v>
      </c>
      <c r="BM195" s="8">
        <f t="shared" si="691"/>
        <v>19436.058116560842</v>
      </c>
      <c r="BN195" s="6">
        <v>2.8000000000000001E-2</v>
      </c>
      <c r="BO195" s="5">
        <v>1.02</v>
      </c>
      <c r="BP195" s="8">
        <f t="shared" si="692"/>
        <v>36428.571428571428</v>
      </c>
      <c r="BQ195" s="6">
        <v>0</v>
      </c>
      <c r="BR195" s="5">
        <v>0</v>
      </c>
      <c r="BS195" s="8">
        <v>0</v>
      </c>
      <c r="BT195" s="6">
        <v>0</v>
      </c>
      <c r="BU195" s="5">
        <v>0</v>
      </c>
      <c r="BV195" s="8">
        <v>0</v>
      </c>
      <c r="BW195" s="6">
        <v>0.12</v>
      </c>
      <c r="BX195" s="5">
        <v>1</v>
      </c>
      <c r="BY195" s="8">
        <f t="shared" si="693"/>
        <v>8333.3333333333339</v>
      </c>
      <c r="BZ195" s="6">
        <v>126.39858</v>
      </c>
      <c r="CA195" s="5">
        <v>2168.643</v>
      </c>
      <c r="CB195" s="8">
        <f t="shared" si="694"/>
        <v>17157.178506277523</v>
      </c>
      <c r="CC195" s="6">
        <v>0</v>
      </c>
      <c r="CD195" s="5">
        <v>0</v>
      </c>
      <c r="CE195" s="8">
        <v>0</v>
      </c>
      <c r="CF195" s="6">
        <v>0</v>
      </c>
      <c r="CG195" s="5">
        <v>0</v>
      </c>
      <c r="CH195" s="8">
        <v>0</v>
      </c>
      <c r="CI195" s="6">
        <v>0</v>
      </c>
      <c r="CJ195" s="5">
        <v>0</v>
      </c>
      <c r="CK195" s="8">
        <v>0</v>
      </c>
      <c r="CL195" s="6">
        <v>0</v>
      </c>
      <c r="CM195" s="5">
        <v>0</v>
      </c>
      <c r="CN195" s="8">
        <f t="shared" si="695"/>
        <v>0</v>
      </c>
      <c r="CO195" s="6">
        <v>0</v>
      </c>
      <c r="CP195" s="5">
        <v>0</v>
      </c>
      <c r="CQ195" s="8">
        <v>0</v>
      </c>
      <c r="CR195" s="6">
        <v>0</v>
      </c>
      <c r="CS195" s="5">
        <v>0</v>
      </c>
      <c r="CT195" s="8">
        <v>0</v>
      </c>
      <c r="CU195" s="6">
        <v>0</v>
      </c>
      <c r="CV195" s="5">
        <v>0</v>
      </c>
      <c r="CW195" s="8">
        <v>0</v>
      </c>
      <c r="CX195" s="6">
        <v>0</v>
      </c>
      <c r="CY195" s="5">
        <v>0</v>
      </c>
      <c r="CZ195" s="8">
        <v>0</v>
      </c>
      <c r="DA195" s="6">
        <v>0</v>
      </c>
      <c r="DB195" s="5">
        <v>0</v>
      </c>
      <c r="DC195" s="8">
        <f t="shared" si="696"/>
        <v>0</v>
      </c>
      <c r="DD195" s="6">
        <v>0</v>
      </c>
      <c r="DE195" s="5">
        <v>0</v>
      </c>
      <c r="DF195" s="8">
        <v>0</v>
      </c>
      <c r="DG195" s="6">
        <v>0</v>
      </c>
      <c r="DH195" s="5">
        <v>0</v>
      </c>
      <c r="DI195" s="8">
        <v>0</v>
      </c>
      <c r="DJ195" s="6">
        <v>0</v>
      </c>
      <c r="DK195" s="5">
        <v>0</v>
      </c>
      <c r="DL195" s="8">
        <v>0</v>
      </c>
      <c r="DM195" s="6">
        <v>0</v>
      </c>
      <c r="DN195" s="5">
        <v>0</v>
      </c>
      <c r="DO195" s="8">
        <v>0</v>
      </c>
      <c r="DP195" s="6">
        <v>0</v>
      </c>
      <c r="DQ195" s="5">
        <v>0</v>
      </c>
      <c r="DR195" s="8">
        <v>0</v>
      </c>
      <c r="DS195" s="6">
        <v>0</v>
      </c>
      <c r="DT195" s="5">
        <v>0</v>
      </c>
      <c r="DU195" s="8">
        <f t="shared" si="706"/>
        <v>0</v>
      </c>
      <c r="DV195" s="6">
        <v>0</v>
      </c>
      <c r="DW195" s="5">
        <v>0</v>
      </c>
      <c r="DX195" s="8">
        <v>0</v>
      </c>
      <c r="DY195" s="6">
        <v>60.637999999999998</v>
      </c>
      <c r="DZ195" s="5">
        <v>780.14700000000005</v>
      </c>
      <c r="EA195" s="8">
        <f t="shared" si="697"/>
        <v>12865.645304924306</v>
      </c>
      <c r="EB195" s="6">
        <v>0.02</v>
      </c>
      <c r="EC195" s="5">
        <v>0.28000000000000003</v>
      </c>
      <c r="ED195" s="8">
        <f t="shared" si="701"/>
        <v>14000.000000000002</v>
      </c>
      <c r="EE195" s="12">
        <f t="shared" si="698"/>
        <v>365.66250000000002</v>
      </c>
      <c r="EF195" s="8">
        <f t="shared" si="699"/>
        <v>6391.7270000000008</v>
      </c>
    </row>
    <row r="196" spans="1:136" ht="15" customHeight="1" x14ac:dyDescent="0.3">
      <c r="A196" s="41">
        <v>2018</v>
      </c>
      <c r="B196" s="42" t="s">
        <v>10</v>
      </c>
      <c r="C196" s="6">
        <v>0</v>
      </c>
      <c r="D196" s="5">
        <v>0</v>
      </c>
      <c r="E196" s="8">
        <v>0</v>
      </c>
      <c r="F196" s="6">
        <v>0</v>
      </c>
      <c r="G196" s="5">
        <v>0</v>
      </c>
      <c r="H196" s="8">
        <v>0</v>
      </c>
      <c r="I196" s="6">
        <v>0</v>
      </c>
      <c r="J196" s="5">
        <v>0</v>
      </c>
      <c r="K196" s="8">
        <v>0</v>
      </c>
      <c r="L196" s="6">
        <v>0</v>
      </c>
      <c r="M196" s="5">
        <v>0</v>
      </c>
      <c r="N196" s="8">
        <v>0</v>
      </c>
      <c r="O196" s="6">
        <v>18.125</v>
      </c>
      <c r="P196" s="5">
        <v>275.65300000000002</v>
      </c>
      <c r="Q196" s="8">
        <f t="shared" si="688"/>
        <v>15208.441379310345</v>
      </c>
      <c r="R196" s="6">
        <v>0</v>
      </c>
      <c r="S196" s="5">
        <v>0</v>
      </c>
      <c r="T196" s="8">
        <v>0</v>
      </c>
      <c r="U196" s="6">
        <v>0</v>
      </c>
      <c r="V196" s="5">
        <v>0</v>
      </c>
      <c r="W196" s="8">
        <v>0</v>
      </c>
      <c r="X196" s="6">
        <v>0</v>
      </c>
      <c r="Y196" s="5">
        <v>0</v>
      </c>
      <c r="Z196" s="8">
        <v>0</v>
      </c>
      <c r="AA196" s="6">
        <v>15.276</v>
      </c>
      <c r="AB196" s="5">
        <v>270.125</v>
      </c>
      <c r="AC196" s="8">
        <f t="shared" si="705"/>
        <v>17682.96674522126</v>
      </c>
      <c r="AD196" s="6">
        <v>0</v>
      </c>
      <c r="AE196" s="5">
        <v>0</v>
      </c>
      <c r="AF196" s="8">
        <v>0</v>
      </c>
      <c r="AG196" s="6">
        <v>0</v>
      </c>
      <c r="AH196" s="5">
        <v>0</v>
      </c>
      <c r="AI196" s="8">
        <v>0</v>
      </c>
      <c r="AJ196" s="6">
        <v>0</v>
      </c>
      <c r="AK196" s="5">
        <v>0</v>
      </c>
      <c r="AL196" s="8">
        <v>0</v>
      </c>
      <c r="AM196" s="6">
        <v>0</v>
      </c>
      <c r="AN196" s="5">
        <v>0</v>
      </c>
      <c r="AO196" s="8">
        <f t="shared" si="690"/>
        <v>0</v>
      </c>
      <c r="AP196" s="6"/>
      <c r="AQ196" s="5"/>
      <c r="AR196" s="8"/>
      <c r="AS196" s="6">
        <v>0</v>
      </c>
      <c r="AT196" s="5">
        <v>0</v>
      </c>
      <c r="AU196" s="8">
        <v>0</v>
      </c>
      <c r="AV196" s="6">
        <v>0</v>
      </c>
      <c r="AW196" s="5">
        <v>0</v>
      </c>
      <c r="AX196" s="8">
        <v>0</v>
      </c>
      <c r="AY196" s="6">
        <v>0</v>
      </c>
      <c r="AZ196" s="5">
        <v>0</v>
      </c>
      <c r="BA196" s="8">
        <v>0</v>
      </c>
      <c r="BB196" s="6">
        <v>0</v>
      </c>
      <c r="BC196" s="5">
        <v>0</v>
      </c>
      <c r="BD196" s="8">
        <v>0</v>
      </c>
      <c r="BE196" s="6">
        <v>0</v>
      </c>
      <c r="BF196" s="5">
        <v>0</v>
      </c>
      <c r="BG196" s="8">
        <v>0</v>
      </c>
      <c r="BH196" s="6">
        <v>0</v>
      </c>
      <c r="BI196" s="5">
        <v>0</v>
      </c>
      <c r="BJ196" s="8">
        <v>0</v>
      </c>
      <c r="BK196" s="6">
        <v>235.17142000000001</v>
      </c>
      <c r="BL196" s="5">
        <v>4156.5330000000004</v>
      </c>
      <c r="BM196" s="8">
        <f t="shared" si="691"/>
        <v>17674.481873690263</v>
      </c>
      <c r="BN196" s="6">
        <v>31.664000000000001</v>
      </c>
      <c r="BO196" s="5">
        <v>492.65</v>
      </c>
      <c r="BP196" s="8">
        <f t="shared" si="692"/>
        <v>15558.678625568467</v>
      </c>
      <c r="BQ196" s="6">
        <v>0</v>
      </c>
      <c r="BR196" s="5">
        <v>0</v>
      </c>
      <c r="BS196" s="8">
        <v>0</v>
      </c>
      <c r="BT196" s="6">
        <v>0</v>
      </c>
      <c r="BU196" s="5">
        <v>0</v>
      </c>
      <c r="BV196" s="8">
        <v>0</v>
      </c>
      <c r="BW196" s="6">
        <v>0.04</v>
      </c>
      <c r="BX196" s="5">
        <v>0.56999999999999995</v>
      </c>
      <c r="BY196" s="8">
        <f t="shared" si="693"/>
        <v>14249.999999999998</v>
      </c>
      <c r="BZ196" s="6">
        <v>66.48711999999999</v>
      </c>
      <c r="CA196" s="5">
        <v>1106.6400000000001</v>
      </c>
      <c r="CB196" s="8">
        <f t="shared" si="694"/>
        <v>16644.426770177448</v>
      </c>
      <c r="CC196" s="6">
        <v>0</v>
      </c>
      <c r="CD196" s="5">
        <v>0</v>
      </c>
      <c r="CE196" s="8">
        <v>0</v>
      </c>
      <c r="CF196" s="6">
        <v>0</v>
      </c>
      <c r="CG196" s="5">
        <v>0</v>
      </c>
      <c r="CH196" s="8">
        <v>0</v>
      </c>
      <c r="CI196" s="6">
        <v>0</v>
      </c>
      <c r="CJ196" s="5">
        <v>0</v>
      </c>
      <c r="CK196" s="8">
        <v>0</v>
      </c>
      <c r="CL196" s="6">
        <v>0</v>
      </c>
      <c r="CM196" s="5">
        <v>0</v>
      </c>
      <c r="CN196" s="8">
        <f t="shared" si="695"/>
        <v>0</v>
      </c>
      <c r="CO196" s="6">
        <v>0</v>
      </c>
      <c r="CP196" s="5">
        <v>0</v>
      </c>
      <c r="CQ196" s="8">
        <v>0</v>
      </c>
      <c r="CR196" s="6">
        <v>0</v>
      </c>
      <c r="CS196" s="5">
        <v>0</v>
      </c>
      <c r="CT196" s="8">
        <v>0</v>
      </c>
      <c r="CU196" s="6">
        <v>0</v>
      </c>
      <c r="CV196" s="5">
        <v>0</v>
      </c>
      <c r="CW196" s="8">
        <v>0</v>
      </c>
      <c r="CX196" s="6">
        <v>0</v>
      </c>
      <c r="CY196" s="5">
        <v>0</v>
      </c>
      <c r="CZ196" s="8">
        <v>0</v>
      </c>
      <c r="DA196" s="6">
        <v>0</v>
      </c>
      <c r="DB196" s="5">
        <v>0</v>
      </c>
      <c r="DC196" s="8">
        <f t="shared" si="696"/>
        <v>0</v>
      </c>
      <c r="DD196" s="6">
        <v>0</v>
      </c>
      <c r="DE196" s="5">
        <v>0</v>
      </c>
      <c r="DF196" s="8">
        <v>0</v>
      </c>
      <c r="DG196" s="6">
        <v>0</v>
      </c>
      <c r="DH196" s="5">
        <v>0</v>
      </c>
      <c r="DI196" s="8">
        <v>0</v>
      </c>
      <c r="DJ196" s="6">
        <v>0</v>
      </c>
      <c r="DK196" s="5">
        <v>0</v>
      </c>
      <c r="DL196" s="8">
        <v>0</v>
      </c>
      <c r="DM196" s="6">
        <v>0</v>
      </c>
      <c r="DN196" s="5">
        <v>0</v>
      </c>
      <c r="DO196" s="8">
        <v>0</v>
      </c>
      <c r="DP196" s="6">
        <v>0.02</v>
      </c>
      <c r="DQ196" s="5">
        <v>0.97699999999999998</v>
      </c>
      <c r="DR196" s="8">
        <f t="shared" ref="DR196:DR199" si="707">DQ196/DP196*1000</f>
        <v>48850</v>
      </c>
      <c r="DS196" s="6">
        <v>0</v>
      </c>
      <c r="DT196" s="5">
        <v>0</v>
      </c>
      <c r="DU196" s="8">
        <f t="shared" si="706"/>
        <v>0</v>
      </c>
      <c r="DV196" s="6">
        <v>0</v>
      </c>
      <c r="DW196" s="5">
        <v>0</v>
      </c>
      <c r="DX196" s="8">
        <v>0</v>
      </c>
      <c r="DY196" s="6">
        <v>103.82507000000001</v>
      </c>
      <c r="DZ196" s="5">
        <v>1354.451</v>
      </c>
      <c r="EA196" s="8">
        <f t="shared" si="697"/>
        <v>13045.510106566746</v>
      </c>
      <c r="EB196" s="6">
        <v>0</v>
      </c>
      <c r="EC196" s="5">
        <v>0</v>
      </c>
      <c r="ED196" s="8">
        <v>0</v>
      </c>
      <c r="EE196" s="12">
        <f t="shared" si="698"/>
        <v>470.60861</v>
      </c>
      <c r="EF196" s="8">
        <f t="shared" si="699"/>
        <v>7657.5990000000011</v>
      </c>
    </row>
    <row r="197" spans="1:136" ht="15" customHeight="1" x14ac:dyDescent="0.3">
      <c r="A197" s="41">
        <v>2018</v>
      </c>
      <c r="B197" s="42" t="s">
        <v>11</v>
      </c>
      <c r="C197" s="6">
        <v>0</v>
      </c>
      <c r="D197" s="5">
        <v>0</v>
      </c>
      <c r="E197" s="8">
        <v>0</v>
      </c>
      <c r="F197" s="6">
        <v>0</v>
      </c>
      <c r="G197" s="5">
        <v>0</v>
      </c>
      <c r="H197" s="8">
        <v>0</v>
      </c>
      <c r="I197" s="6">
        <v>0</v>
      </c>
      <c r="J197" s="5">
        <v>0</v>
      </c>
      <c r="K197" s="8">
        <v>0</v>
      </c>
      <c r="L197" s="6">
        <v>0</v>
      </c>
      <c r="M197" s="5">
        <v>0</v>
      </c>
      <c r="N197" s="8">
        <v>0</v>
      </c>
      <c r="O197" s="6">
        <v>36.274000000000001</v>
      </c>
      <c r="P197" s="5">
        <v>576.82299999999998</v>
      </c>
      <c r="Q197" s="8">
        <f t="shared" si="688"/>
        <v>15901.830512212604</v>
      </c>
      <c r="R197" s="6">
        <v>0</v>
      </c>
      <c r="S197" s="5">
        <v>0</v>
      </c>
      <c r="T197" s="8">
        <v>0</v>
      </c>
      <c r="U197" s="6">
        <v>0</v>
      </c>
      <c r="V197" s="5">
        <v>0</v>
      </c>
      <c r="W197" s="8">
        <v>0</v>
      </c>
      <c r="X197" s="6">
        <v>0</v>
      </c>
      <c r="Y197" s="5">
        <v>0</v>
      </c>
      <c r="Z197" s="8">
        <v>0</v>
      </c>
      <c r="AA197" s="6">
        <v>26.150830000000003</v>
      </c>
      <c r="AB197" s="5">
        <v>491.952</v>
      </c>
      <c r="AC197" s="8">
        <f t="shared" si="705"/>
        <v>18812.098889404271</v>
      </c>
      <c r="AD197" s="6">
        <v>0</v>
      </c>
      <c r="AE197" s="5">
        <v>0</v>
      </c>
      <c r="AF197" s="8">
        <v>0</v>
      </c>
      <c r="AG197" s="6">
        <v>0</v>
      </c>
      <c r="AH197" s="5">
        <v>0</v>
      </c>
      <c r="AI197" s="8">
        <v>0</v>
      </c>
      <c r="AJ197" s="6">
        <v>0</v>
      </c>
      <c r="AK197" s="5">
        <v>0</v>
      </c>
      <c r="AL197" s="8">
        <v>0</v>
      </c>
      <c r="AM197" s="6">
        <v>0</v>
      </c>
      <c r="AN197" s="5">
        <v>0</v>
      </c>
      <c r="AO197" s="8">
        <f t="shared" si="690"/>
        <v>0</v>
      </c>
      <c r="AP197" s="6"/>
      <c r="AQ197" s="5"/>
      <c r="AR197" s="8"/>
      <c r="AS197" s="6">
        <v>0</v>
      </c>
      <c r="AT197" s="5">
        <v>0</v>
      </c>
      <c r="AU197" s="8">
        <v>0</v>
      </c>
      <c r="AV197" s="6">
        <v>0</v>
      </c>
      <c r="AW197" s="5">
        <v>0</v>
      </c>
      <c r="AX197" s="8">
        <v>0</v>
      </c>
      <c r="AY197" s="6">
        <v>0</v>
      </c>
      <c r="AZ197" s="5">
        <v>0</v>
      </c>
      <c r="BA197" s="8">
        <v>0</v>
      </c>
      <c r="BB197" s="6">
        <v>0</v>
      </c>
      <c r="BC197" s="5">
        <v>0</v>
      </c>
      <c r="BD197" s="8">
        <v>0</v>
      </c>
      <c r="BE197" s="6">
        <v>0</v>
      </c>
      <c r="BF197" s="5">
        <v>0</v>
      </c>
      <c r="BG197" s="8">
        <v>0</v>
      </c>
      <c r="BH197" s="6">
        <v>0</v>
      </c>
      <c r="BI197" s="5">
        <v>0</v>
      </c>
      <c r="BJ197" s="8">
        <v>0</v>
      </c>
      <c r="BK197" s="6">
        <v>431.98702000000003</v>
      </c>
      <c r="BL197" s="5">
        <v>7355.2129999999997</v>
      </c>
      <c r="BM197" s="8">
        <f t="shared" si="691"/>
        <v>17026.46760080893</v>
      </c>
      <c r="BN197" s="6">
        <v>0.38</v>
      </c>
      <c r="BO197" s="5">
        <v>5.0110000000000001</v>
      </c>
      <c r="BP197" s="8">
        <f t="shared" si="692"/>
        <v>13186.842105263158</v>
      </c>
      <c r="BQ197" s="6">
        <v>0</v>
      </c>
      <c r="BR197" s="5">
        <v>0</v>
      </c>
      <c r="BS197" s="8">
        <v>0</v>
      </c>
      <c r="BT197" s="6">
        <v>0</v>
      </c>
      <c r="BU197" s="5">
        <v>0</v>
      </c>
      <c r="BV197" s="8">
        <v>0</v>
      </c>
      <c r="BW197" s="6">
        <v>1.2450000000000001</v>
      </c>
      <c r="BX197" s="5">
        <v>44.295999999999999</v>
      </c>
      <c r="BY197" s="8">
        <f t="shared" si="693"/>
        <v>35579.116465863452</v>
      </c>
      <c r="BZ197" s="6">
        <v>94.518969999999996</v>
      </c>
      <c r="CA197" s="5">
        <v>1593.53</v>
      </c>
      <c r="CB197" s="8">
        <f t="shared" si="694"/>
        <v>16859.366960939162</v>
      </c>
      <c r="CC197" s="6">
        <v>0</v>
      </c>
      <c r="CD197" s="5">
        <v>0</v>
      </c>
      <c r="CE197" s="8">
        <v>0</v>
      </c>
      <c r="CF197" s="6">
        <v>0</v>
      </c>
      <c r="CG197" s="5">
        <v>0</v>
      </c>
      <c r="CH197" s="8">
        <v>0</v>
      </c>
      <c r="CI197" s="6">
        <v>0</v>
      </c>
      <c r="CJ197" s="5">
        <v>0</v>
      </c>
      <c r="CK197" s="8">
        <v>0</v>
      </c>
      <c r="CL197" s="6">
        <v>0</v>
      </c>
      <c r="CM197" s="5">
        <v>0</v>
      </c>
      <c r="CN197" s="8">
        <f t="shared" si="695"/>
        <v>0</v>
      </c>
      <c r="CO197" s="6">
        <v>0</v>
      </c>
      <c r="CP197" s="5">
        <v>0</v>
      </c>
      <c r="CQ197" s="8">
        <v>0</v>
      </c>
      <c r="CR197" s="6">
        <v>0</v>
      </c>
      <c r="CS197" s="5">
        <v>0</v>
      </c>
      <c r="CT197" s="8">
        <v>0</v>
      </c>
      <c r="CU197" s="6">
        <v>0</v>
      </c>
      <c r="CV197" s="5">
        <v>0</v>
      </c>
      <c r="CW197" s="8">
        <v>0</v>
      </c>
      <c r="CX197" s="6">
        <v>0</v>
      </c>
      <c r="CY197" s="5">
        <v>0</v>
      </c>
      <c r="CZ197" s="8">
        <v>0</v>
      </c>
      <c r="DA197" s="6">
        <v>0</v>
      </c>
      <c r="DB197" s="5">
        <v>0</v>
      </c>
      <c r="DC197" s="8">
        <f t="shared" si="696"/>
        <v>0</v>
      </c>
      <c r="DD197" s="6">
        <v>0</v>
      </c>
      <c r="DE197" s="5">
        <v>0</v>
      </c>
      <c r="DF197" s="8">
        <v>0</v>
      </c>
      <c r="DG197" s="6">
        <v>0</v>
      </c>
      <c r="DH197" s="5">
        <v>0</v>
      </c>
      <c r="DI197" s="8">
        <v>0</v>
      </c>
      <c r="DJ197" s="6">
        <v>0</v>
      </c>
      <c r="DK197" s="5">
        <v>0</v>
      </c>
      <c r="DL197" s="8">
        <v>0</v>
      </c>
      <c r="DM197" s="6">
        <v>0</v>
      </c>
      <c r="DN197" s="5">
        <v>0</v>
      </c>
      <c r="DO197" s="8">
        <v>0</v>
      </c>
      <c r="DP197" s="6">
        <v>0</v>
      </c>
      <c r="DQ197" s="5">
        <v>0</v>
      </c>
      <c r="DR197" s="8">
        <v>0</v>
      </c>
      <c r="DS197" s="6">
        <v>0</v>
      </c>
      <c r="DT197" s="5">
        <v>0</v>
      </c>
      <c r="DU197" s="8">
        <f t="shared" si="706"/>
        <v>0</v>
      </c>
      <c r="DV197" s="6">
        <v>0</v>
      </c>
      <c r="DW197" s="5">
        <v>0</v>
      </c>
      <c r="DX197" s="8">
        <v>0</v>
      </c>
      <c r="DY197" s="6">
        <v>32.42</v>
      </c>
      <c r="DZ197" s="5">
        <v>395.19099999999997</v>
      </c>
      <c r="EA197" s="8">
        <f t="shared" si="697"/>
        <v>12189.728562615668</v>
      </c>
      <c r="EB197" s="6">
        <v>0.104</v>
      </c>
      <c r="EC197" s="5">
        <v>3.4670000000000001</v>
      </c>
      <c r="ED197" s="8">
        <f t="shared" si="701"/>
        <v>33336.538461538468</v>
      </c>
      <c r="EE197" s="12">
        <f t="shared" si="698"/>
        <v>623.07982000000004</v>
      </c>
      <c r="EF197" s="8">
        <f t="shared" si="699"/>
        <v>10465.483</v>
      </c>
    </row>
    <row r="198" spans="1:136" ht="15" customHeight="1" x14ac:dyDescent="0.3">
      <c r="A198" s="41">
        <v>2018</v>
      </c>
      <c r="B198" s="42" t="s">
        <v>12</v>
      </c>
      <c r="C198" s="6">
        <v>0</v>
      </c>
      <c r="D198" s="5">
        <v>0</v>
      </c>
      <c r="E198" s="8">
        <v>0</v>
      </c>
      <c r="F198" s="6">
        <v>0</v>
      </c>
      <c r="G198" s="5">
        <v>0</v>
      </c>
      <c r="H198" s="8">
        <v>0</v>
      </c>
      <c r="I198" s="6">
        <v>0</v>
      </c>
      <c r="J198" s="5">
        <v>0</v>
      </c>
      <c r="K198" s="8">
        <v>0</v>
      </c>
      <c r="L198" s="6">
        <v>0</v>
      </c>
      <c r="M198" s="5">
        <v>0</v>
      </c>
      <c r="N198" s="8">
        <v>0</v>
      </c>
      <c r="O198" s="6">
        <v>38.8035</v>
      </c>
      <c r="P198" s="5">
        <v>736.84900000000005</v>
      </c>
      <c r="Q198" s="8">
        <f t="shared" si="688"/>
        <v>18989.240661280553</v>
      </c>
      <c r="R198" s="6">
        <v>0</v>
      </c>
      <c r="S198" s="5">
        <v>0</v>
      </c>
      <c r="T198" s="8">
        <v>0</v>
      </c>
      <c r="U198" s="6">
        <v>0</v>
      </c>
      <c r="V198" s="5">
        <v>0</v>
      </c>
      <c r="W198" s="8">
        <v>0</v>
      </c>
      <c r="X198" s="6">
        <v>24.786000000000001</v>
      </c>
      <c r="Y198" s="5">
        <v>433.755</v>
      </c>
      <c r="Z198" s="8">
        <f t="shared" si="702"/>
        <v>17500</v>
      </c>
      <c r="AA198" s="6">
        <v>1.633</v>
      </c>
      <c r="AB198" s="5">
        <v>51.704000000000001</v>
      </c>
      <c r="AC198" s="8">
        <f t="shared" si="705"/>
        <v>31661.971830985916</v>
      </c>
      <c r="AD198" s="6">
        <v>0</v>
      </c>
      <c r="AE198" s="5">
        <v>0</v>
      </c>
      <c r="AF198" s="8">
        <v>0</v>
      </c>
      <c r="AG198" s="6">
        <v>0</v>
      </c>
      <c r="AH198" s="5">
        <v>0</v>
      </c>
      <c r="AI198" s="8">
        <v>0</v>
      </c>
      <c r="AJ198" s="6">
        <v>0</v>
      </c>
      <c r="AK198" s="5">
        <v>0</v>
      </c>
      <c r="AL198" s="8">
        <v>0</v>
      </c>
      <c r="AM198" s="6">
        <v>0</v>
      </c>
      <c r="AN198" s="5">
        <v>0</v>
      </c>
      <c r="AO198" s="8">
        <f t="shared" si="690"/>
        <v>0</v>
      </c>
      <c r="AP198" s="6"/>
      <c r="AQ198" s="5"/>
      <c r="AR198" s="8"/>
      <c r="AS198" s="6">
        <v>0</v>
      </c>
      <c r="AT198" s="5">
        <v>0</v>
      </c>
      <c r="AU198" s="8">
        <v>0</v>
      </c>
      <c r="AV198" s="6">
        <v>0</v>
      </c>
      <c r="AW198" s="5">
        <v>0</v>
      </c>
      <c r="AX198" s="8">
        <v>0</v>
      </c>
      <c r="AY198" s="6">
        <v>0</v>
      </c>
      <c r="AZ198" s="5">
        <v>0</v>
      </c>
      <c r="BA198" s="8">
        <v>0</v>
      </c>
      <c r="BB198" s="6">
        <v>0</v>
      </c>
      <c r="BC198" s="5">
        <v>0</v>
      </c>
      <c r="BD198" s="8">
        <v>0</v>
      </c>
      <c r="BE198" s="6">
        <v>0</v>
      </c>
      <c r="BF198" s="5">
        <v>0</v>
      </c>
      <c r="BG198" s="8">
        <v>0</v>
      </c>
      <c r="BH198" s="6">
        <v>0</v>
      </c>
      <c r="BI198" s="5">
        <v>0</v>
      </c>
      <c r="BJ198" s="8">
        <v>0</v>
      </c>
      <c r="BK198" s="6">
        <v>500.22131999999999</v>
      </c>
      <c r="BL198" s="5">
        <v>8348.8040000000001</v>
      </c>
      <c r="BM198" s="8">
        <f t="shared" si="691"/>
        <v>16690.220240912564</v>
      </c>
      <c r="BN198" s="6">
        <v>0.156</v>
      </c>
      <c r="BO198" s="5">
        <v>2.38</v>
      </c>
      <c r="BP198" s="8">
        <f t="shared" si="692"/>
        <v>15256.410256410256</v>
      </c>
      <c r="BQ198" s="6">
        <v>0</v>
      </c>
      <c r="BR198" s="5">
        <v>0</v>
      </c>
      <c r="BS198" s="8">
        <v>0</v>
      </c>
      <c r="BT198" s="6">
        <v>0</v>
      </c>
      <c r="BU198" s="5">
        <v>0</v>
      </c>
      <c r="BV198" s="8">
        <v>0</v>
      </c>
      <c r="BW198" s="6">
        <v>2.97</v>
      </c>
      <c r="BX198" s="5">
        <v>45.055</v>
      </c>
      <c r="BY198" s="8">
        <f t="shared" si="693"/>
        <v>15170.03367003367</v>
      </c>
      <c r="BZ198" s="6">
        <v>456.46828000000005</v>
      </c>
      <c r="CA198" s="5">
        <v>7796.1559999999999</v>
      </c>
      <c r="CB198" s="8">
        <f t="shared" si="694"/>
        <v>17079.294096842827</v>
      </c>
      <c r="CC198" s="6">
        <v>0</v>
      </c>
      <c r="CD198" s="5">
        <v>0</v>
      </c>
      <c r="CE198" s="8">
        <v>0</v>
      </c>
      <c r="CF198" s="6">
        <v>0</v>
      </c>
      <c r="CG198" s="5">
        <v>0</v>
      </c>
      <c r="CH198" s="8">
        <v>0</v>
      </c>
      <c r="CI198" s="6">
        <v>0</v>
      </c>
      <c r="CJ198" s="5">
        <v>0</v>
      </c>
      <c r="CK198" s="8">
        <v>0</v>
      </c>
      <c r="CL198" s="6">
        <v>0</v>
      </c>
      <c r="CM198" s="5">
        <v>0</v>
      </c>
      <c r="CN198" s="8">
        <f t="shared" si="695"/>
        <v>0</v>
      </c>
      <c r="CO198" s="6">
        <v>0</v>
      </c>
      <c r="CP198" s="5">
        <v>0</v>
      </c>
      <c r="CQ198" s="8">
        <v>0</v>
      </c>
      <c r="CR198" s="6">
        <v>0</v>
      </c>
      <c r="CS198" s="5">
        <v>0</v>
      </c>
      <c r="CT198" s="8">
        <v>0</v>
      </c>
      <c r="CU198" s="6">
        <v>0</v>
      </c>
      <c r="CV198" s="5">
        <v>0</v>
      </c>
      <c r="CW198" s="8">
        <v>0</v>
      </c>
      <c r="CX198" s="6">
        <v>0</v>
      </c>
      <c r="CY198" s="5">
        <v>0</v>
      </c>
      <c r="CZ198" s="8">
        <v>0</v>
      </c>
      <c r="DA198" s="6">
        <v>0</v>
      </c>
      <c r="DB198" s="5">
        <v>0</v>
      </c>
      <c r="DC198" s="8">
        <f t="shared" si="696"/>
        <v>0</v>
      </c>
      <c r="DD198" s="6">
        <v>0</v>
      </c>
      <c r="DE198" s="5">
        <v>0</v>
      </c>
      <c r="DF198" s="8">
        <v>0</v>
      </c>
      <c r="DG198" s="6">
        <v>0</v>
      </c>
      <c r="DH198" s="5">
        <v>0</v>
      </c>
      <c r="DI198" s="8">
        <v>0</v>
      </c>
      <c r="DJ198" s="6">
        <v>0</v>
      </c>
      <c r="DK198" s="5">
        <v>0</v>
      </c>
      <c r="DL198" s="8">
        <v>0</v>
      </c>
      <c r="DM198" s="6">
        <v>0</v>
      </c>
      <c r="DN198" s="5">
        <v>0</v>
      </c>
      <c r="DO198" s="8">
        <v>0</v>
      </c>
      <c r="DP198" s="6">
        <v>0</v>
      </c>
      <c r="DQ198" s="5">
        <v>0</v>
      </c>
      <c r="DR198" s="8">
        <v>0</v>
      </c>
      <c r="DS198" s="6">
        <v>0</v>
      </c>
      <c r="DT198" s="5">
        <v>0</v>
      </c>
      <c r="DU198" s="8">
        <f t="shared" si="706"/>
        <v>0</v>
      </c>
      <c r="DV198" s="6">
        <v>0</v>
      </c>
      <c r="DW198" s="5">
        <v>0</v>
      </c>
      <c r="DX198" s="8">
        <v>0</v>
      </c>
      <c r="DY198" s="6">
        <v>74.215999999999994</v>
      </c>
      <c r="DZ198" s="5">
        <v>845.37099999999998</v>
      </c>
      <c r="EA198" s="8">
        <f t="shared" si="697"/>
        <v>11390.683949552658</v>
      </c>
      <c r="EB198" s="6">
        <v>0</v>
      </c>
      <c r="EC198" s="5">
        <v>0</v>
      </c>
      <c r="ED198" s="8">
        <v>0</v>
      </c>
      <c r="EE198" s="12">
        <f t="shared" si="698"/>
        <v>1099.2541000000001</v>
      </c>
      <c r="EF198" s="8">
        <f t="shared" si="699"/>
        <v>18260.074000000001</v>
      </c>
    </row>
    <row r="199" spans="1:136" ht="15" customHeight="1" x14ac:dyDescent="0.3">
      <c r="A199" s="41">
        <v>2018</v>
      </c>
      <c r="B199" s="42" t="s">
        <v>13</v>
      </c>
      <c r="C199" s="6">
        <v>0</v>
      </c>
      <c r="D199" s="5">
        <v>0</v>
      </c>
      <c r="E199" s="8">
        <v>0</v>
      </c>
      <c r="F199" s="6">
        <v>0</v>
      </c>
      <c r="G199" s="5">
        <v>0</v>
      </c>
      <c r="H199" s="8">
        <v>0</v>
      </c>
      <c r="I199" s="6">
        <v>0</v>
      </c>
      <c r="J199" s="5">
        <v>0</v>
      </c>
      <c r="K199" s="8">
        <v>0</v>
      </c>
      <c r="L199" s="6">
        <v>0</v>
      </c>
      <c r="M199" s="5">
        <v>0</v>
      </c>
      <c r="N199" s="8">
        <v>0</v>
      </c>
      <c r="O199" s="6">
        <v>33.234279999999998</v>
      </c>
      <c r="P199" s="5">
        <v>531.56299999999999</v>
      </c>
      <c r="Q199" s="8">
        <f t="shared" si="688"/>
        <v>15994.419015546599</v>
      </c>
      <c r="R199" s="6">
        <v>0</v>
      </c>
      <c r="S199" s="5">
        <v>0</v>
      </c>
      <c r="T199" s="8">
        <v>0</v>
      </c>
      <c r="U199" s="6">
        <v>0</v>
      </c>
      <c r="V199" s="5">
        <v>0</v>
      </c>
      <c r="W199" s="8">
        <v>0</v>
      </c>
      <c r="X199" s="6">
        <v>0</v>
      </c>
      <c r="Y199" s="5">
        <v>0</v>
      </c>
      <c r="Z199" s="8">
        <v>0</v>
      </c>
      <c r="AA199" s="6">
        <v>1.49</v>
      </c>
      <c r="AB199" s="5">
        <v>34.511000000000003</v>
      </c>
      <c r="AC199" s="8">
        <f t="shared" si="705"/>
        <v>23161.744966442955</v>
      </c>
      <c r="AD199" s="6">
        <v>0</v>
      </c>
      <c r="AE199" s="5">
        <v>0</v>
      </c>
      <c r="AF199" s="8">
        <v>0</v>
      </c>
      <c r="AG199" s="6">
        <v>0</v>
      </c>
      <c r="AH199" s="5">
        <v>0</v>
      </c>
      <c r="AI199" s="8">
        <v>0</v>
      </c>
      <c r="AJ199" s="6">
        <v>0</v>
      </c>
      <c r="AK199" s="5">
        <v>0</v>
      </c>
      <c r="AL199" s="8">
        <v>0</v>
      </c>
      <c r="AM199" s="6">
        <v>0</v>
      </c>
      <c r="AN199" s="5">
        <v>0</v>
      </c>
      <c r="AO199" s="8">
        <f t="shared" si="690"/>
        <v>0</v>
      </c>
      <c r="AP199" s="6"/>
      <c r="AQ199" s="5"/>
      <c r="AR199" s="8"/>
      <c r="AS199" s="6">
        <v>0</v>
      </c>
      <c r="AT199" s="5">
        <v>0</v>
      </c>
      <c r="AU199" s="8">
        <v>0</v>
      </c>
      <c r="AV199" s="6">
        <v>0</v>
      </c>
      <c r="AW199" s="5">
        <v>0</v>
      </c>
      <c r="AX199" s="8">
        <v>0</v>
      </c>
      <c r="AY199" s="6">
        <v>0</v>
      </c>
      <c r="AZ199" s="5">
        <v>0</v>
      </c>
      <c r="BA199" s="8">
        <v>0</v>
      </c>
      <c r="BB199" s="6">
        <v>0</v>
      </c>
      <c r="BC199" s="5">
        <v>0</v>
      </c>
      <c r="BD199" s="8">
        <v>0</v>
      </c>
      <c r="BE199" s="6">
        <v>0</v>
      </c>
      <c r="BF199" s="5">
        <v>0</v>
      </c>
      <c r="BG199" s="8">
        <v>0</v>
      </c>
      <c r="BH199" s="6">
        <v>0</v>
      </c>
      <c r="BI199" s="5">
        <v>0</v>
      </c>
      <c r="BJ199" s="8">
        <v>0</v>
      </c>
      <c r="BK199" s="6">
        <v>382.14278000000002</v>
      </c>
      <c r="BL199" s="5">
        <v>7068.9219999999996</v>
      </c>
      <c r="BM199" s="8">
        <f t="shared" si="691"/>
        <v>18498.117379059207</v>
      </c>
      <c r="BN199" s="6">
        <v>5.6189999999999997E-2</v>
      </c>
      <c r="BO199" s="5">
        <v>1.6859999999999999</v>
      </c>
      <c r="BP199" s="8">
        <f t="shared" si="692"/>
        <v>30005.339028296854</v>
      </c>
      <c r="BQ199" s="6">
        <v>0</v>
      </c>
      <c r="BR199" s="5">
        <v>0</v>
      </c>
      <c r="BS199" s="8">
        <v>0</v>
      </c>
      <c r="BT199" s="6">
        <v>0</v>
      </c>
      <c r="BU199" s="5">
        <v>0</v>
      </c>
      <c r="BV199" s="8">
        <v>0</v>
      </c>
      <c r="BW199" s="6">
        <v>18.398</v>
      </c>
      <c r="BX199" s="5">
        <v>227.887</v>
      </c>
      <c r="BY199" s="8">
        <f t="shared" si="693"/>
        <v>12386.509403196</v>
      </c>
      <c r="BZ199" s="6">
        <v>178.99785</v>
      </c>
      <c r="CA199" s="5">
        <v>3200.0790000000002</v>
      </c>
      <c r="CB199" s="8">
        <f t="shared" si="694"/>
        <v>17877.75104561312</v>
      </c>
      <c r="CC199" s="6">
        <v>0</v>
      </c>
      <c r="CD199" s="5">
        <v>0</v>
      </c>
      <c r="CE199" s="8">
        <v>0</v>
      </c>
      <c r="CF199" s="6">
        <v>0.4</v>
      </c>
      <c r="CG199" s="5">
        <v>8.0510000000000002</v>
      </c>
      <c r="CH199" s="8">
        <f t="shared" ref="CH199" si="708">CG199/CF199*1000</f>
        <v>20127.499999999996</v>
      </c>
      <c r="CI199" s="6">
        <v>0</v>
      </c>
      <c r="CJ199" s="5">
        <v>0</v>
      </c>
      <c r="CK199" s="8">
        <v>0</v>
      </c>
      <c r="CL199" s="6">
        <v>0</v>
      </c>
      <c r="CM199" s="5">
        <v>0</v>
      </c>
      <c r="CN199" s="8">
        <f t="shared" si="695"/>
        <v>0</v>
      </c>
      <c r="CO199" s="6">
        <v>0</v>
      </c>
      <c r="CP199" s="5">
        <v>0</v>
      </c>
      <c r="CQ199" s="8">
        <v>0</v>
      </c>
      <c r="CR199" s="6">
        <v>0</v>
      </c>
      <c r="CS199" s="5">
        <v>0</v>
      </c>
      <c r="CT199" s="8">
        <v>0</v>
      </c>
      <c r="CU199" s="6">
        <v>0</v>
      </c>
      <c r="CV199" s="5">
        <v>0</v>
      </c>
      <c r="CW199" s="8">
        <v>0</v>
      </c>
      <c r="CX199" s="6">
        <v>0</v>
      </c>
      <c r="CY199" s="5">
        <v>0</v>
      </c>
      <c r="CZ199" s="8">
        <v>0</v>
      </c>
      <c r="DA199" s="6">
        <v>0</v>
      </c>
      <c r="DB199" s="5">
        <v>0</v>
      </c>
      <c r="DC199" s="8">
        <f t="shared" si="696"/>
        <v>0</v>
      </c>
      <c r="DD199" s="6">
        <v>0</v>
      </c>
      <c r="DE199" s="5">
        <v>0</v>
      </c>
      <c r="DF199" s="8">
        <v>0</v>
      </c>
      <c r="DG199" s="6">
        <v>0</v>
      </c>
      <c r="DH199" s="5">
        <v>0</v>
      </c>
      <c r="DI199" s="8">
        <v>0</v>
      </c>
      <c r="DJ199" s="6">
        <v>0</v>
      </c>
      <c r="DK199" s="5">
        <v>0</v>
      </c>
      <c r="DL199" s="8">
        <v>0</v>
      </c>
      <c r="DM199" s="6">
        <v>0</v>
      </c>
      <c r="DN199" s="5">
        <v>0</v>
      </c>
      <c r="DO199" s="8">
        <v>0</v>
      </c>
      <c r="DP199" s="6">
        <v>0.04</v>
      </c>
      <c r="DQ199" s="5">
        <v>1.9710000000000001</v>
      </c>
      <c r="DR199" s="8">
        <f t="shared" si="707"/>
        <v>49275</v>
      </c>
      <c r="DS199" s="6">
        <v>0</v>
      </c>
      <c r="DT199" s="5">
        <v>0</v>
      </c>
      <c r="DU199" s="8">
        <f t="shared" si="706"/>
        <v>0</v>
      </c>
      <c r="DV199" s="6">
        <v>0</v>
      </c>
      <c r="DW199" s="5">
        <v>0</v>
      </c>
      <c r="DX199" s="8">
        <v>0</v>
      </c>
      <c r="DY199" s="6">
        <v>64.227999999999994</v>
      </c>
      <c r="DZ199" s="5">
        <v>779.52700000000004</v>
      </c>
      <c r="EA199" s="8">
        <f t="shared" si="697"/>
        <v>12136.871769321793</v>
      </c>
      <c r="EB199" s="6">
        <v>6.5</v>
      </c>
      <c r="EC199" s="5">
        <v>90.075000000000003</v>
      </c>
      <c r="ED199" s="8">
        <f t="shared" si="701"/>
        <v>13857.692307692307</v>
      </c>
      <c r="EE199" s="12">
        <f t="shared" si="698"/>
        <v>685.48710000000005</v>
      </c>
      <c r="EF199" s="12">
        <f t="shared" si="699"/>
        <v>11944.271999999999</v>
      </c>
    </row>
    <row r="200" spans="1:136" ht="15" customHeight="1" thickBot="1" x14ac:dyDescent="0.35">
      <c r="A200" s="48"/>
      <c r="B200" s="49" t="s">
        <v>14</v>
      </c>
      <c r="C200" s="35">
        <f t="shared" ref="C200:D200" si="709">SUM(C188:C199)</f>
        <v>0</v>
      </c>
      <c r="D200" s="34">
        <f t="shared" si="709"/>
        <v>0</v>
      </c>
      <c r="E200" s="36"/>
      <c r="F200" s="35">
        <f t="shared" ref="F200:G200" si="710">SUM(F188:F199)</f>
        <v>0</v>
      </c>
      <c r="G200" s="34">
        <f t="shared" si="710"/>
        <v>0</v>
      </c>
      <c r="H200" s="36"/>
      <c r="I200" s="35">
        <f t="shared" ref="I200:J200" si="711">SUM(I188:I199)</f>
        <v>0</v>
      </c>
      <c r="J200" s="34">
        <f t="shared" si="711"/>
        <v>0</v>
      </c>
      <c r="K200" s="36"/>
      <c r="L200" s="35">
        <f t="shared" ref="L200:M200" si="712">SUM(L188:L199)</f>
        <v>0</v>
      </c>
      <c r="M200" s="34">
        <f t="shared" si="712"/>
        <v>0</v>
      </c>
      <c r="N200" s="36"/>
      <c r="O200" s="35">
        <f t="shared" ref="O200:P200" si="713">SUM(O188:O199)</f>
        <v>485.37622000000005</v>
      </c>
      <c r="P200" s="34">
        <f t="shared" si="713"/>
        <v>7632.3250000000007</v>
      </c>
      <c r="Q200" s="36"/>
      <c r="R200" s="35">
        <f t="shared" ref="R200:S200" si="714">SUM(R188:R199)</f>
        <v>0</v>
      </c>
      <c r="S200" s="34">
        <f t="shared" si="714"/>
        <v>0</v>
      </c>
      <c r="T200" s="36"/>
      <c r="U200" s="35">
        <f t="shared" ref="U200:V200" si="715">SUM(U188:U199)</f>
        <v>0</v>
      </c>
      <c r="V200" s="34">
        <f t="shared" si="715"/>
        <v>0</v>
      </c>
      <c r="W200" s="36"/>
      <c r="X200" s="35">
        <f t="shared" ref="X200:Y200" si="716">SUM(X188:X199)</f>
        <v>26.754000000000001</v>
      </c>
      <c r="Y200" s="34">
        <f t="shared" si="716"/>
        <v>468.29499999999996</v>
      </c>
      <c r="Z200" s="36"/>
      <c r="AA200" s="35">
        <f t="shared" ref="AA200:AB200" si="717">SUM(AA188:AA199)</f>
        <v>104.19145999999999</v>
      </c>
      <c r="AB200" s="34">
        <f t="shared" si="717"/>
        <v>1917.9749999999999</v>
      </c>
      <c r="AC200" s="36"/>
      <c r="AD200" s="35">
        <f t="shared" ref="AD200:AE200" si="718">SUM(AD188:AD199)</f>
        <v>0</v>
      </c>
      <c r="AE200" s="34">
        <f t="shared" si="718"/>
        <v>0</v>
      </c>
      <c r="AF200" s="36"/>
      <c r="AG200" s="35">
        <f t="shared" ref="AG200:AH200" si="719">SUM(AG188:AG199)</f>
        <v>0</v>
      </c>
      <c r="AH200" s="34">
        <f t="shared" si="719"/>
        <v>0</v>
      </c>
      <c r="AI200" s="36"/>
      <c r="AJ200" s="35">
        <f t="shared" ref="AJ200:AK200" si="720">SUM(AJ188:AJ199)</f>
        <v>0</v>
      </c>
      <c r="AK200" s="34">
        <f t="shared" si="720"/>
        <v>0</v>
      </c>
      <c r="AL200" s="36"/>
      <c r="AM200" s="35">
        <f t="shared" ref="AM200:AN200" si="721">SUM(AM188:AM199)</f>
        <v>0</v>
      </c>
      <c r="AN200" s="34">
        <f t="shared" si="721"/>
        <v>0</v>
      </c>
      <c r="AO200" s="36"/>
      <c r="AP200" s="35"/>
      <c r="AQ200" s="34"/>
      <c r="AR200" s="36"/>
      <c r="AS200" s="35">
        <f t="shared" ref="AS200:AT200" si="722">SUM(AS188:AS199)</f>
        <v>0.5</v>
      </c>
      <c r="AT200" s="34">
        <f t="shared" si="722"/>
        <v>113.67</v>
      </c>
      <c r="AU200" s="36"/>
      <c r="AV200" s="35">
        <f t="shared" ref="AV200:AW200" si="723">SUM(AV188:AV199)</f>
        <v>0</v>
      </c>
      <c r="AW200" s="34">
        <f t="shared" si="723"/>
        <v>0</v>
      </c>
      <c r="AX200" s="36"/>
      <c r="AY200" s="35">
        <f t="shared" ref="AY200:AZ200" si="724">SUM(AY188:AY199)</f>
        <v>0</v>
      </c>
      <c r="AZ200" s="34">
        <f t="shared" si="724"/>
        <v>0</v>
      </c>
      <c r="BA200" s="36"/>
      <c r="BB200" s="35">
        <f t="shared" ref="BB200:BC200" si="725">SUM(BB188:BB199)</f>
        <v>0</v>
      </c>
      <c r="BC200" s="34">
        <f t="shared" si="725"/>
        <v>0</v>
      </c>
      <c r="BD200" s="36"/>
      <c r="BE200" s="35">
        <f t="shared" ref="BE200:BF200" si="726">SUM(BE188:BE199)</f>
        <v>2.0699999999999998</v>
      </c>
      <c r="BF200" s="34">
        <f t="shared" si="726"/>
        <v>28.07</v>
      </c>
      <c r="BG200" s="36"/>
      <c r="BH200" s="35">
        <f t="shared" ref="BH200:BI200" si="727">SUM(BH188:BH199)</f>
        <v>0</v>
      </c>
      <c r="BI200" s="34">
        <f t="shared" si="727"/>
        <v>0</v>
      </c>
      <c r="BJ200" s="36"/>
      <c r="BK200" s="35">
        <f t="shared" ref="BK200:BL200" si="728">SUM(BK188:BK199)</f>
        <v>1922.4811200000004</v>
      </c>
      <c r="BL200" s="34">
        <f t="shared" si="728"/>
        <v>32598.667999999998</v>
      </c>
      <c r="BM200" s="36"/>
      <c r="BN200" s="35">
        <f t="shared" ref="BN200:BO200" si="729">SUM(BN188:BN199)</f>
        <v>33.750190000000003</v>
      </c>
      <c r="BO200" s="34">
        <f t="shared" si="729"/>
        <v>558.096</v>
      </c>
      <c r="BP200" s="36"/>
      <c r="BQ200" s="35">
        <f t="shared" ref="BQ200:BR200" si="730">SUM(BQ188:BQ199)</f>
        <v>0</v>
      </c>
      <c r="BR200" s="34">
        <f t="shared" si="730"/>
        <v>0</v>
      </c>
      <c r="BS200" s="36"/>
      <c r="BT200" s="35">
        <f t="shared" ref="BT200:BU200" si="731">SUM(BT188:BT199)</f>
        <v>0</v>
      </c>
      <c r="BU200" s="34">
        <f t="shared" si="731"/>
        <v>0</v>
      </c>
      <c r="BV200" s="36"/>
      <c r="BW200" s="35">
        <f t="shared" ref="BW200:BX200" si="732">SUM(BW188:BW199)</f>
        <v>263.52699999999999</v>
      </c>
      <c r="BX200" s="34">
        <f t="shared" si="732"/>
        <v>3249.6</v>
      </c>
      <c r="BY200" s="36"/>
      <c r="BZ200" s="35">
        <f t="shared" ref="BZ200:CA200" si="733">SUM(BZ188:BZ199)</f>
        <v>1605.45379</v>
      </c>
      <c r="CA200" s="34">
        <f t="shared" si="733"/>
        <v>28014.654999999999</v>
      </c>
      <c r="CB200" s="36"/>
      <c r="CC200" s="35">
        <f t="shared" ref="CC200:CD200" si="734">SUM(CC188:CC199)</f>
        <v>0</v>
      </c>
      <c r="CD200" s="34">
        <f t="shared" si="734"/>
        <v>0</v>
      </c>
      <c r="CE200" s="36"/>
      <c r="CF200" s="35">
        <f t="shared" ref="CF200:CG200" si="735">SUM(CF188:CF199)</f>
        <v>0.4</v>
      </c>
      <c r="CG200" s="34">
        <f t="shared" si="735"/>
        <v>8.0510000000000002</v>
      </c>
      <c r="CH200" s="36"/>
      <c r="CI200" s="35">
        <f t="shared" ref="CI200:CJ200" si="736">SUM(CI188:CI199)</f>
        <v>0</v>
      </c>
      <c r="CJ200" s="34">
        <f t="shared" si="736"/>
        <v>0</v>
      </c>
      <c r="CK200" s="36"/>
      <c r="CL200" s="35">
        <f t="shared" ref="CL200:CM200" si="737">SUM(CL188:CL199)</f>
        <v>0</v>
      </c>
      <c r="CM200" s="34">
        <f t="shared" si="737"/>
        <v>0</v>
      </c>
      <c r="CN200" s="36"/>
      <c r="CO200" s="35">
        <f t="shared" ref="CO200:CP200" si="738">SUM(CO188:CO199)</f>
        <v>0</v>
      </c>
      <c r="CP200" s="34">
        <f t="shared" si="738"/>
        <v>0</v>
      </c>
      <c r="CQ200" s="36"/>
      <c r="CR200" s="35">
        <f t="shared" ref="CR200:CS200" si="739">SUM(CR188:CR199)</f>
        <v>0</v>
      </c>
      <c r="CS200" s="34">
        <f t="shared" si="739"/>
        <v>0</v>
      </c>
      <c r="CT200" s="36"/>
      <c r="CU200" s="35">
        <f t="shared" ref="CU200:CV200" si="740">SUM(CU188:CU199)</f>
        <v>0</v>
      </c>
      <c r="CV200" s="34">
        <f t="shared" si="740"/>
        <v>0</v>
      </c>
      <c r="CW200" s="36"/>
      <c r="CX200" s="35">
        <f t="shared" ref="CX200:CY200" si="741">SUM(CX188:CX199)</f>
        <v>0</v>
      </c>
      <c r="CY200" s="34">
        <f t="shared" si="741"/>
        <v>0</v>
      </c>
      <c r="CZ200" s="36"/>
      <c r="DA200" s="35">
        <f t="shared" ref="DA200:DB200" si="742">SUM(DA188:DA199)</f>
        <v>0</v>
      </c>
      <c r="DB200" s="34">
        <f t="shared" si="742"/>
        <v>0</v>
      </c>
      <c r="DC200" s="36"/>
      <c r="DD200" s="35">
        <f t="shared" ref="DD200:DE200" si="743">SUM(DD188:DD199)</f>
        <v>0</v>
      </c>
      <c r="DE200" s="34">
        <f t="shared" si="743"/>
        <v>0</v>
      </c>
      <c r="DF200" s="36"/>
      <c r="DG200" s="35">
        <f t="shared" ref="DG200:DH200" si="744">SUM(DG188:DG199)</f>
        <v>0</v>
      </c>
      <c r="DH200" s="34">
        <f t="shared" si="744"/>
        <v>0</v>
      </c>
      <c r="DI200" s="36"/>
      <c r="DJ200" s="35">
        <f t="shared" ref="DJ200:DK200" si="745">SUM(DJ188:DJ199)</f>
        <v>0</v>
      </c>
      <c r="DK200" s="34">
        <f t="shared" si="745"/>
        <v>0</v>
      </c>
      <c r="DL200" s="36"/>
      <c r="DM200" s="35">
        <f t="shared" ref="DM200:DN200" si="746">SUM(DM188:DM199)</f>
        <v>0</v>
      </c>
      <c r="DN200" s="34">
        <f t="shared" si="746"/>
        <v>0</v>
      </c>
      <c r="DO200" s="36"/>
      <c r="DP200" s="35">
        <f t="shared" ref="DP200:DQ200" si="747">SUM(DP188:DP199)</f>
        <v>0.06</v>
      </c>
      <c r="DQ200" s="34">
        <f t="shared" si="747"/>
        <v>2.948</v>
      </c>
      <c r="DR200" s="36"/>
      <c r="DS200" s="35">
        <f t="shared" ref="DS200:DT200" si="748">SUM(DS188:DS199)</f>
        <v>0</v>
      </c>
      <c r="DT200" s="34">
        <f t="shared" si="748"/>
        <v>0</v>
      </c>
      <c r="DU200" s="36"/>
      <c r="DV200" s="35">
        <f t="shared" ref="DV200:DW200" si="749">SUM(DV188:DV199)</f>
        <v>30.236999999999998</v>
      </c>
      <c r="DW200" s="34">
        <f t="shared" si="749"/>
        <v>511.04</v>
      </c>
      <c r="DX200" s="36"/>
      <c r="DY200" s="35">
        <f t="shared" ref="DY200:DZ200" si="750">SUM(DY188:DY199)</f>
        <v>871.22206999999992</v>
      </c>
      <c r="DZ200" s="34">
        <f t="shared" si="750"/>
        <v>10511.171</v>
      </c>
      <c r="EA200" s="36"/>
      <c r="EB200" s="35">
        <f t="shared" ref="EB200:EC200" si="751">SUM(EB188:EB199)</f>
        <v>37.379999999999995</v>
      </c>
      <c r="EC200" s="34">
        <f t="shared" si="751"/>
        <v>575.322</v>
      </c>
      <c r="ED200" s="36"/>
      <c r="EE200" s="35">
        <f t="shared" si="698"/>
        <v>5383.4028500000004</v>
      </c>
      <c r="EF200" s="35">
        <f t="shared" si="699"/>
        <v>86189.885999999999</v>
      </c>
    </row>
    <row r="201" spans="1:136" ht="15" customHeight="1" x14ac:dyDescent="0.3">
      <c r="A201" s="41">
        <v>2019</v>
      </c>
      <c r="B201" s="42" t="s">
        <v>2</v>
      </c>
      <c r="C201" s="6">
        <v>0</v>
      </c>
      <c r="D201" s="5">
        <v>0</v>
      </c>
      <c r="E201" s="8">
        <v>0</v>
      </c>
      <c r="F201" s="6">
        <v>0</v>
      </c>
      <c r="G201" s="5">
        <v>0</v>
      </c>
      <c r="H201" s="8">
        <v>0</v>
      </c>
      <c r="I201" s="6">
        <v>0</v>
      </c>
      <c r="J201" s="5">
        <v>0</v>
      </c>
      <c r="K201" s="8">
        <v>0</v>
      </c>
      <c r="L201" s="6">
        <v>0</v>
      </c>
      <c r="M201" s="5">
        <v>0</v>
      </c>
      <c r="N201" s="8">
        <v>0</v>
      </c>
      <c r="O201" s="6">
        <v>2.8445999999999998</v>
      </c>
      <c r="P201" s="5">
        <v>58.6</v>
      </c>
      <c r="Q201" s="8">
        <f t="shared" ref="Q201:Q212" si="752">P201/O201*1000</f>
        <v>20600.435913660975</v>
      </c>
      <c r="R201" s="6">
        <v>0</v>
      </c>
      <c r="S201" s="5">
        <v>0</v>
      </c>
      <c r="T201" s="8">
        <v>0</v>
      </c>
      <c r="U201" s="6">
        <v>0</v>
      </c>
      <c r="V201" s="5">
        <v>0</v>
      </c>
      <c r="W201" s="8">
        <v>0</v>
      </c>
      <c r="X201" s="6">
        <v>13.65</v>
      </c>
      <c r="Y201" s="5">
        <v>358</v>
      </c>
      <c r="Z201" s="8">
        <f t="shared" ref="Z201:Z212" si="753">Y201/X201*1000</f>
        <v>26227.106227106226</v>
      </c>
      <c r="AA201" s="6">
        <v>0.46200000000000002</v>
      </c>
      <c r="AB201" s="5">
        <v>10.404</v>
      </c>
      <c r="AC201" s="8">
        <f t="shared" ref="AC201:AC212" si="754">AB201/AA201*1000</f>
        <v>22519.480519480516</v>
      </c>
      <c r="AD201" s="6">
        <v>0</v>
      </c>
      <c r="AE201" s="5">
        <v>0</v>
      </c>
      <c r="AF201" s="8">
        <v>0</v>
      </c>
      <c r="AG201" s="6">
        <v>0</v>
      </c>
      <c r="AH201" s="5">
        <v>0</v>
      </c>
      <c r="AI201" s="8">
        <v>0</v>
      </c>
      <c r="AJ201" s="6">
        <v>0</v>
      </c>
      <c r="AK201" s="5">
        <v>0</v>
      </c>
      <c r="AL201" s="8">
        <v>0</v>
      </c>
      <c r="AM201" s="6">
        <v>0</v>
      </c>
      <c r="AN201" s="5">
        <v>0</v>
      </c>
      <c r="AO201" s="8">
        <f t="shared" ref="AO201:AO212" si="755">IF(AM201=0,0,AN201/AM201*1000)</f>
        <v>0</v>
      </c>
      <c r="AP201" s="6"/>
      <c r="AQ201" s="5"/>
      <c r="AR201" s="8"/>
      <c r="AS201" s="6">
        <v>0</v>
      </c>
      <c r="AT201" s="5">
        <v>0</v>
      </c>
      <c r="AU201" s="8">
        <v>0</v>
      </c>
      <c r="AV201" s="6">
        <v>0</v>
      </c>
      <c r="AW201" s="5">
        <v>0</v>
      </c>
      <c r="AX201" s="8">
        <v>0</v>
      </c>
      <c r="AY201" s="6">
        <v>0</v>
      </c>
      <c r="AZ201" s="5">
        <v>0</v>
      </c>
      <c r="BA201" s="8">
        <v>0</v>
      </c>
      <c r="BB201" s="6">
        <v>0</v>
      </c>
      <c r="BC201" s="5">
        <v>0</v>
      </c>
      <c r="BD201" s="8">
        <v>0</v>
      </c>
      <c r="BE201" s="6">
        <v>0</v>
      </c>
      <c r="BF201" s="5">
        <v>0</v>
      </c>
      <c r="BG201" s="8">
        <v>0</v>
      </c>
      <c r="BH201" s="6">
        <v>0</v>
      </c>
      <c r="BI201" s="5">
        <v>0</v>
      </c>
      <c r="BJ201" s="8">
        <v>0</v>
      </c>
      <c r="BK201" s="6">
        <v>56.080160000000006</v>
      </c>
      <c r="BL201" s="5">
        <v>526.85199999999998</v>
      </c>
      <c r="BM201" s="8">
        <f t="shared" ref="BM201:BM212" si="756">BL201/BK201*1000</f>
        <v>9394.6236957954461</v>
      </c>
      <c r="BN201" s="6">
        <v>0.24199999999999999</v>
      </c>
      <c r="BO201" s="5">
        <v>2.988</v>
      </c>
      <c r="BP201" s="8">
        <f t="shared" ref="BP201:BP212" si="757">BO201/BN201*1000</f>
        <v>12347.107438016528</v>
      </c>
      <c r="BQ201" s="6">
        <v>0</v>
      </c>
      <c r="BR201" s="5">
        <v>0</v>
      </c>
      <c r="BS201" s="8">
        <v>0</v>
      </c>
      <c r="BT201" s="6">
        <v>0</v>
      </c>
      <c r="BU201" s="5">
        <v>0</v>
      </c>
      <c r="BV201" s="8">
        <v>0</v>
      </c>
      <c r="BW201" s="6">
        <v>17.611369999999997</v>
      </c>
      <c r="BX201" s="5">
        <v>250.08600000000001</v>
      </c>
      <c r="BY201" s="8">
        <f t="shared" ref="BY201" si="758">BX201/BW201*1000</f>
        <v>14200.258128697544</v>
      </c>
      <c r="BZ201" s="6">
        <v>135.78985</v>
      </c>
      <c r="CA201" s="5">
        <v>2244.7779999999998</v>
      </c>
      <c r="CB201" s="8">
        <f t="shared" ref="CB201:CB212" si="759">CA201/BZ201*1000</f>
        <v>16531.265039323629</v>
      </c>
      <c r="CC201" s="6">
        <v>0</v>
      </c>
      <c r="CD201" s="5">
        <v>0</v>
      </c>
      <c r="CE201" s="8">
        <v>0</v>
      </c>
      <c r="CF201" s="6">
        <v>0</v>
      </c>
      <c r="CG201" s="5">
        <v>0</v>
      </c>
      <c r="CH201" s="8">
        <v>0</v>
      </c>
      <c r="CI201" s="6">
        <v>0</v>
      </c>
      <c r="CJ201" s="5">
        <v>0</v>
      </c>
      <c r="CK201" s="8">
        <v>0</v>
      </c>
      <c r="CL201" s="6">
        <v>0</v>
      </c>
      <c r="CM201" s="5">
        <v>0</v>
      </c>
      <c r="CN201" s="8">
        <f t="shared" ref="CN201:CN212" si="760">IF(CL201=0,0,CM201/CL201*1000)</f>
        <v>0</v>
      </c>
      <c r="CO201" s="6">
        <v>0</v>
      </c>
      <c r="CP201" s="5">
        <v>0</v>
      </c>
      <c r="CQ201" s="8">
        <v>0</v>
      </c>
      <c r="CR201" s="47">
        <v>0.04</v>
      </c>
      <c r="CS201" s="5">
        <v>1.08</v>
      </c>
      <c r="CT201" s="8">
        <f t="shared" ref="CT201" si="761">CS201/CR201*1000</f>
        <v>27000</v>
      </c>
      <c r="CU201" s="6">
        <v>0</v>
      </c>
      <c r="CV201" s="5">
        <v>0</v>
      </c>
      <c r="CW201" s="8">
        <v>0</v>
      </c>
      <c r="CX201" s="6">
        <v>0</v>
      </c>
      <c r="CY201" s="5">
        <v>0</v>
      </c>
      <c r="CZ201" s="8">
        <v>0</v>
      </c>
      <c r="DA201" s="6">
        <v>0</v>
      </c>
      <c r="DB201" s="5">
        <v>0</v>
      </c>
      <c r="DC201" s="8">
        <f t="shared" ref="DC201:DC212" si="762">IF(DA201=0,0,DB201/DA201*1000)</f>
        <v>0</v>
      </c>
      <c r="DD201" s="6">
        <v>0</v>
      </c>
      <c r="DE201" s="5">
        <v>0</v>
      </c>
      <c r="DF201" s="8">
        <v>0</v>
      </c>
      <c r="DG201" s="6">
        <v>0</v>
      </c>
      <c r="DH201" s="5">
        <v>0</v>
      </c>
      <c r="DI201" s="8">
        <v>0</v>
      </c>
      <c r="DJ201" s="6">
        <v>0</v>
      </c>
      <c r="DK201" s="5">
        <v>0</v>
      </c>
      <c r="DL201" s="8">
        <v>0</v>
      </c>
      <c r="DM201" s="6">
        <v>0</v>
      </c>
      <c r="DN201" s="5">
        <v>0</v>
      </c>
      <c r="DO201" s="8">
        <v>0</v>
      </c>
      <c r="DP201" s="6">
        <v>0</v>
      </c>
      <c r="DQ201" s="5">
        <v>0</v>
      </c>
      <c r="DR201" s="8">
        <v>0</v>
      </c>
      <c r="DS201" s="6">
        <v>0</v>
      </c>
      <c r="DT201" s="5">
        <v>0</v>
      </c>
      <c r="DU201" s="8">
        <v>0</v>
      </c>
      <c r="DV201" s="6">
        <v>4.5999999999999999E-3</v>
      </c>
      <c r="DW201" s="5">
        <v>1.9E-2</v>
      </c>
      <c r="DX201" s="8">
        <f t="shared" ref="DX201:DX212" si="763">DW201/DV201*1000</f>
        <v>4130.4347826086951</v>
      </c>
      <c r="DY201" s="6">
        <v>131.52000000000001</v>
      </c>
      <c r="DZ201" s="5">
        <v>1607.875</v>
      </c>
      <c r="EA201" s="8">
        <f t="shared" ref="EA201:EA212" si="764">DZ201/DY201*1000</f>
        <v>12225.326946472018</v>
      </c>
      <c r="EB201" s="6">
        <v>0.64</v>
      </c>
      <c r="EC201" s="5">
        <v>16.614999999999998</v>
      </c>
      <c r="ED201" s="8">
        <f t="shared" ref="ED201:ED212" si="765">EC201/EB201*1000</f>
        <v>25960.937499999996</v>
      </c>
      <c r="EE201" s="12">
        <f t="shared" ref="EE201:EE213" si="766">EB201+DY201+DV201+DP201+DM201+DD201+CX201+CO201+CI201+CC201+BZ201+BW201+BT201+BQ201+BN201+BH201+BB201+AY201+AJ201+X201+O201+L201+I201+F201+C201+AA201+BK201+AD201+U201+DJ201+R201+AS201+CR201+BE201+CF201+AV201+AG201</f>
        <v>358.88458000000008</v>
      </c>
      <c r="EF201" s="8">
        <f t="shared" ref="EF201:EF213" si="767">EC201+DZ201+DW201+DQ201+DN201+DE201+CY201+CP201+CJ201+CD201+CA201+BX201+BU201+BR201+BO201+BI201+BC201+AZ201+AK201+Y201+P201+M201+J201+G201+D201+AB201+BL201+AE201+V201+DK201+S201+AT201+CS201+BF201+CG201+AW201+AH201</f>
        <v>5077.2970000000005</v>
      </c>
    </row>
    <row r="202" spans="1:136" ht="15" customHeight="1" x14ac:dyDescent="0.3">
      <c r="A202" s="41">
        <v>2019</v>
      </c>
      <c r="B202" s="42" t="s">
        <v>3</v>
      </c>
      <c r="C202" s="6">
        <v>0</v>
      </c>
      <c r="D202" s="5">
        <v>0</v>
      </c>
      <c r="E202" s="8">
        <v>0</v>
      </c>
      <c r="F202" s="6">
        <v>0</v>
      </c>
      <c r="G202" s="5">
        <v>0</v>
      </c>
      <c r="H202" s="8">
        <v>0</v>
      </c>
      <c r="I202" s="6">
        <v>0</v>
      </c>
      <c r="J202" s="5">
        <v>0</v>
      </c>
      <c r="K202" s="8">
        <v>0</v>
      </c>
      <c r="L202" s="6">
        <v>0</v>
      </c>
      <c r="M202" s="5">
        <v>0</v>
      </c>
      <c r="N202" s="8">
        <v>0</v>
      </c>
      <c r="O202" s="6">
        <v>3.39</v>
      </c>
      <c r="P202" s="5">
        <v>56.752000000000002</v>
      </c>
      <c r="Q202" s="8">
        <f t="shared" si="752"/>
        <v>16741.002949852507</v>
      </c>
      <c r="R202" s="6">
        <v>0</v>
      </c>
      <c r="S202" s="5">
        <v>0</v>
      </c>
      <c r="T202" s="8">
        <v>0</v>
      </c>
      <c r="U202" s="6">
        <v>0</v>
      </c>
      <c r="V202" s="5">
        <v>0</v>
      </c>
      <c r="W202" s="8">
        <v>0</v>
      </c>
      <c r="X202" s="6">
        <v>0.22</v>
      </c>
      <c r="Y202" s="5">
        <v>3.802</v>
      </c>
      <c r="Z202" s="8">
        <f t="shared" si="753"/>
        <v>17281.81818181818</v>
      </c>
      <c r="AA202" s="6">
        <v>0.13300000000000001</v>
      </c>
      <c r="AB202" s="5">
        <v>2.9729999999999999</v>
      </c>
      <c r="AC202" s="8">
        <f t="shared" si="754"/>
        <v>22353.383458646615</v>
      </c>
      <c r="AD202" s="6">
        <v>0</v>
      </c>
      <c r="AE202" s="5">
        <v>0</v>
      </c>
      <c r="AF202" s="8">
        <v>0</v>
      </c>
      <c r="AG202" s="6">
        <v>0</v>
      </c>
      <c r="AH202" s="5">
        <v>0</v>
      </c>
      <c r="AI202" s="8">
        <v>0</v>
      </c>
      <c r="AJ202" s="6">
        <v>0</v>
      </c>
      <c r="AK202" s="5">
        <v>0</v>
      </c>
      <c r="AL202" s="8">
        <v>0</v>
      </c>
      <c r="AM202" s="6">
        <v>0</v>
      </c>
      <c r="AN202" s="5">
        <v>0</v>
      </c>
      <c r="AO202" s="8">
        <f t="shared" si="755"/>
        <v>0</v>
      </c>
      <c r="AP202" s="6"/>
      <c r="AQ202" s="5"/>
      <c r="AR202" s="8"/>
      <c r="AS202" s="6">
        <v>0</v>
      </c>
      <c r="AT202" s="5">
        <v>0</v>
      </c>
      <c r="AU202" s="8">
        <v>0</v>
      </c>
      <c r="AV202" s="6">
        <v>0</v>
      </c>
      <c r="AW202" s="5">
        <v>0</v>
      </c>
      <c r="AX202" s="8">
        <v>0</v>
      </c>
      <c r="AY202" s="6">
        <v>0</v>
      </c>
      <c r="AZ202" s="5">
        <v>0</v>
      </c>
      <c r="BA202" s="8">
        <v>0</v>
      </c>
      <c r="BB202" s="6">
        <v>0</v>
      </c>
      <c r="BC202" s="5">
        <v>0</v>
      </c>
      <c r="BD202" s="8">
        <v>0</v>
      </c>
      <c r="BE202" s="6">
        <v>0</v>
      </c>
      <c r="BF202" s="5">
        <v>0</v>
      </c>
      <c r="BG202" s="8">
        <v>0</v>
      </c>
      <c r="BH202" s="6">
        <v>2.4E-2</v>
      </c>
      <c r="BI202" s="5">
        <v>0.6</v>
      </c>
      <c r="BJ202" s="8">
        <f t="shared" ref="BJ202" si="768">BI202/BH202*1000</f>
        <v>25000</v>
      </c>
      <c r="BK202" s="6">
        <v>31.091900000000003</v>
      </c>
      <c r="BL202" s="5">
        <v>526.62099999999998</v>
      </c>
      <c r="BM202" s="8">
        <f t="shared" si="756"/>
        <v>16937.562516282374</v>
      </c>
      <c r="BN202" s="6">
        <v>1.6E-2</v>
      </c>
      <c r="BO202" s="5">
        <v>0.55500000000000005</v>
      </c>
      <c r="BP202" s="8">
        <f t="shared" si="757"/>
        <v>34687.5</v>
      </c>
      <c r="BQ202" s="6">
        <v>0</v>
      </c>
      <c r="BR202" s="5">
        <v>0</v>
      </c>
      <c r="BS202" s="8">
        <v>0</v>
      </c>
      <c r="BT202" s="6">
        <v>0</v>
      </c>
      <c r="BU202" s="5">
        <v>0</v>
      </c>
      <c r="BV202" s="8">
        <v>0</v>
      </c>
      <c r="BW202" s="6">
        <v>14.513500000000001</v>
      </c>
      <c r="BX202" s="5">
        <v>225.87899999999999</v>
      </c>
      <c r="BY202" s="8">
        <f t="shared" ref="BY202:BY212" si="769">BX202/BW202*1000</f>
        <v>15563.372032934853</v>
      </c>
      <c r="BZ202" s="6">
        <v>34.984160000000003</v>
      </c>
      <c r="CA202" s="5">
        <v>601.89</v>
      </c>
      <c r="CB202" s="8">
        <f t="shared" si="759"/>
        <v>17204.643472931748</v>
      </c>
      <c r="CC202" s="6">
        <v>0</v>
      </c>
      <c r="CD202" s="5">
        <v>0</v>
      </c>
      <c r="CE202" s="8">
        <v>0</v>
      </c>
      <c r="CF202" s="6">
        <v>0</v>
      </c>
      <c r="CG202" s="5">
        <v>0</v>
      </c>
      <c r="CH202" s="8">
        <v>0</v>
      </c>
      <c r="CI202" s="6">
        <v>0</v>
      </c>
      <c r="CJ202" s="5">
        <v>0</v>
      </c>
      <c r="CK202" s="8">
        <v>0</v>
      </c>
      <c r="CL202" s="6">
        <v>0</v>
      </c>
      <c r="CM202" s="5">
        <v>0</v>
      </c>
      <c r="CN202" s="8">
        <f t="shared" si="760"/>
        <v>0</v>
      </c>
      <c r="CO202" s="6">
        <v>0</v>
      </c>
      <c r="CP202" s="5">
        <v>0</v>
      </c>
      <c r="CQ202" s="8">
        <v>0</v>
      </c>
      <c r="CR202" s="6">
        <v>0</v>
      </c>
      <c r="CS202" s="5">
        <v>0</v>
      </c>
      <c r="CT202" s="8">
        <v>0</v>
      </c>
      <c r="CU202" s="6">
        <v>0</v>
      </c>
      <c r="CV202" s="5">
        <v>0</v>
      </c>
      <c r="CW202" s="8">
        <v>0</v>
      </c>
      <c r="CX202" s="6">
        <v>0</v>
      </c>
      <c r="CY202" s="5">
        <v>0</v>
      </c>
      <c r="CZ202" s="8">
        <v>0</v>
      </c>
      <c r="DA202" s="6">
        <v>0</v>
      </c>
      <c r="DB202" s="5">
        <v>0</v>
      </c>
      <c r="DC202" s="8">
        <f t="shared" si="762"/>
        <v>0</v>
      </c>
      <c r="DD202" s="6">
        <v>0</v>
      </c>
      <c r="DE202" s="5">
        <v>0</v>
      </c>
      <c r="DF202" s="8">
        <v>0</v>
      </c>
      <c r="DG202" s="6">
        <v>0</v>
      </c>
      <c r="DH202" s="5">
        <v>0</v>
      </c>
      <c r="DI202" s="8">
        <v>0</v>
      </c>
      <c r="DJ202" s="6">
        <v>0</v>
      </c>
      <c r="DK202" s="5">
        <v>0</v>
      </c>
      <c r="DL202" s="8">
        <v>0</v>
      </c>
      <c r="DM202" s="6">
        <v>0</v>
      </c>
      <c r="DN202" s="5">
        <v>0</v>
      </c>
      <c r="DO202" s="8">
        <v>0</v>
      </c>
      <c r="DP202" s="6">
        <v>0</v>
      </c>
      <c r="DQ202" s="5">
        <v>0</v>
      </c>
      <c r="DR202" s="8">
        <v>0</v>
      </c>
      <c r="DS202" s="6">
        <v>0</v>
      </c>
      <c r="DT202" s="5">
        <v>0</v>
      </c>
      <c r="DU202" s="8">
        <v>0</v>
      </c>
      <c r="DV202" s="6">
        <v>0.24</v>
      </c>
      <c r="DW202" s="5">
        <v>4.968</v>
      </c>
      <c r="DX202" s="8">
        <f t="shared" si="763"/>
        <v>20700</v>
      </c>
      <c r="DY202" s="6">
        <v>9.8500000000000004E-2</v>
      </c>
      <c r="DZ202" s="5">
        <v>3.5750000000000002</v>
      </c>
      <c r="EA202" s="8">
        <f t="shared" si="764"/>
        <v>36294.416243654821</v>
      </c>
      <c r="EB202" s="6">
        <v>0</v>
      </c>
      <c r="EC202" s="5">
        <v>0</v>
      </c>
      <c r="ED202" s="8">
        <v>0</v>
      </c>
      <c r="EE202" s="12">
        <f t="shared" si="766"/>
        <v>84.711060000000003</v>
      </c>
      <c r="EF202" s="8">
        <f t="shared" si="767"/>
        <v>1427.6149999999998</v>
      </c>
    </row>
    <row r="203" spans="1:136" ht="15" customHeight="1" x14ac:dyDescent="0.3">
      <c r="A203" s="41">
        <v>2019</v>
      </c>
      <c r="B203" s="42" t="s">
        <v>4</v>
      </c>
      <c r="C203" s="6">
        <v>0</v>
      </c>
      <c r="D203" s="5">
        <v>0</v>
      </c>
      <c r="E203" s="8">
        <v>0</v>
      </c>
      <c r="F203" s="6">
        <v>0</v>
      </c>
      <c r="G203" s="5">
        <v>0</v>
      </c>
      <c r="H203" s="8">
        <v>0</v>
      </c>
      <c r="I203" s="6">
        <v>0</v>
      </c>
      <c r="J203" s="5">
        <v>0</v>
      </c>
      <c r="K203" s="8">
        <v>0</v>
      </c>
      <c r="L203" s="6">
        <v>0</v>
      </c>
      <c r="M203" s="5">
        <v>0</v>
      </c>
      <c r="N203" s="8">
        <v>0</v>
      </c>
      <c r="O203" s="6">
        <v>1.88096</v>
      </c>
      <c r="P203" s="5">
        <v>35.713999999999999</v>
      </c>
      <c r="Q203" s="8">
        <f t="shared" si="752"/>
        <v>18987.112963593059</v>
      </c>
      <c r="R203" s="6">
        <v>0</v>
      </c>
      <c r="S203" s="5">
        <v>0</v>
      </c>
      <c r="T203" s="8">
        <v>0</v>
      </c>
      <c r="U203" s="6">
        <v>33.176000000000002</v>
      </c>
      <c r="V203" s="5">
        <v>490.55799999999999</v>
      </c>
      <c r="W203" s="8">
        <f t="shared" ref="W203:W204" si="770">V203/U203*1000</f>
        <v>14786.532433084156</v>
      </c>
      <c r="X203" s="6">
        <v>0</v>
      </c>
      <c r="Y203" s="5">
        <v>0</v>
      </c>
      <c r="Z203" s="8">
        <v>0</v>
      </c>
      <c r="AA203" s="6">
        <v>17.358400000000003</v>
      </c>
      <c r="AB203" s="5">
        <v>306.702</v>
      </c>
      <c r="AC203" s="8">
        <f t="shared" si="754"/>
        <v>17668.794358927087</v>
      </c>
      <c r="AD203" s="6">
        <v>0</v>
      </c>
      <c r="AE203" s="5">
        <v>0</v>
      </c>
      <c r="AF203" s="8">
        <v>0</v>
      </c>
      <c r="AG203" s="6">
        <v>0</v>
      </c>
      <c r="AH203" s="5">
        <v>0</v>
      </c>
      <c r="AI203" s="8">
        <v>0</v>
      </c>
      <c r="AJ203" s="6">
        <v>0</v>
      </c>
      <c r="AK203" s="5">
        <v>0</v>
      </c>
      <c r="AL203" s="8">
        <v>0</v>
      </c>
      <c r="AM203" s="6">
        <v>0</v>
      </c>
      <c r="AN203" s="5">
        <v>0</v>
      </c>
      <c r="AO203" s="8">
        <f t="shared" si="755"/>
        <v>0</v>
      </c>
      <c r="AP203" s="6"/>
      <c r="AQ203" s="5"/>
      <c r="AR203" s="8"/>
      <c r="AS203" s="6">
        <v>0</v>
      </c>
      <c r="AT203" s="5">
        <v>0</v>
      </c>
      <c r="AU203" s="8">
        <v>0</v>
      </c>
      <c r="AV203" s="6">
        <v>0</v>
      </c>
      <c r="AW203" s="5">
        <v>0</v>
      </c>
      <c r="AX203" s="8">
        <v>0</v>
      </c>
      <c r="AY203" s="6">
        <v>0</v>
      </c>
      <c r="AZ203" s="5">
        <v>0</v>
      </c>
      <c r="BA203" s="8">
        <v>0</v>
      </c>
      <c r="BB203" s="6">
        <v>0</v>
      </c>
      <c r="BC203" s="5">
        <v>0</v>
      </c>
      <c r="BD203" s="8">
        <v>0</v>
      </c>
      <c r="BE203" s="6">
        <v>0</v>
      </c>
      <c r="BF203" s="5">
        <v>0</v>
      </c>
      <c r="BG203" s="8">
        <v>0</v>
      </c>
      <c r="BH203" s="6">
        <v>0</v>
      </c>
      <c r="BI203" s="5">
        <v>0</v>
      </c>
      <c r="BJ203" s="8">
        <v>0</v>
      </c>
      <c r="BK203" s="6">
        <v>88.26</v>
      </c>
      <c r="BL203" s="5">
        <v>1495.0050000000001</v>
      </c>
      <c r="BM203" s="8">
        <f t="shared" si="756"/>
        <v>16938.647178789939</v>
      </c>
      <c r="BN203" s="6">
        <v>9.7734100000000002</v>
      </c>
      <c r="BO203" s="5">
        <v>148.77000000000001</v>
      </c>
      <c r="BP203" s="8">
        <f t="shared" si="757"/>
        <v>15221.913334240558</v>
      </c>
      <c r="BQ203" s="6">
        <v>0</v>
      </c>
      <c r="BR203" s="5">
        <v>0</v>
      </c>
      <c r="BS203" s="8">
        <v>0</v>
      </c>
      <c r="BT203" s="6">
        <v>0</v>
      </c>
      <c r="BU203" s="5">
        <v>0</v>
      </c>
      <c r="BV203" s="8">
        <v>0</v>
      </c>
      <c r="BW203" s="6">
        <v>7.56</v>
      </c>
      <c r="BX203" s="5">
        <v>122.608</v>
      </c>
      <c r="BY203" s="8">
        <f t="shared" si="769"/>
        <v>16217.989417989418</v>
      </c>
      <c r="BZ203" s="6">
        <v>29.58858</v>
      </c>
      <c r="CA203" s="5">
        <v>525.72900000000004</v>
      </c>
      <c r="CB203" s="8">
        <f t="shared" si="759"/>
        <v>17767.969939753784</v>
      </c>
      <c r="CC203" s="6">
        <v>0</v>
      </c>
      <c r="CD203" s="5">
        <v>0</v>
      </c>
      <c r="CE203" s="8">
        <v>0</v>
      </c>
      <c r="CF203" s="6">
        <v>0</v>
      </c>
      <c r="CG203" s="5">
        <v>0</v>
      </c>
      <c r="CH203" s="8">
        <v>0</v>
      </c>
      <c r="CI203" s="6">
        <v>0</v>
      </c>
      <c r="CJ203" s="5">
        <v>0</v>
      </c>
      <c r="CK203" s="8">
        <v>0</v>
      </c>
      <c r="CL203" s="6">
        <v>0</v>
      </c>
      <c r="CM203" s="5">
        <v>0</v>
      </c>
      <c r="CN203" s="8">
        <f t="shared" si="760"/>
        <v>0</v>
      </c>
      <c r="CO203" s="6">
        <v>0</v>
      </c>
      <c r="CP203" s="5">
        <v>0</v>
      </c>
      <c r="CQ203" s="8">
        <v>0</v>
      </c>
      <c r="CR203" s="6">
        <v>0</v>
      </c>
      <c r="CS203" s="5">
        <v>0</v>
      </c>
      <c r="CT203" s="8">
        <v>0</v>
      </c>
      <c r="CU203" s="6">
        <v>0</v>
      </c>
      <c r="CV203" s="5">
        <v>0</v>
      </c>
      <c r="CW203" s="8">
        <v>0</v>
      </c>
      <c r="CX203" s="6">
        <v>0</v>
      </c>
      <c r="CY203" s="5">
        <v>0</v>
      </c>
      <c r="CZ203" s="8">
        <v>0</v>
      </c>
      <c r="DA203" s="6">
        <v>0</v>
      </c>
      <c r="DB203" s="5">
        <v>0</v>
      </c>
      <c r="DC203" s="8">
        <f t="shared" si="762"/>
        <v>0</v>
      </c>
      <c r="DD203" s="6">
        <v>0</v>
      </c>
      <c r="DE203" s="5">
        <v>0</v>
      </c>
      <c r="DF203" s="8">
        <v>0</v>
      </c>
      <c r="DG203" s="6">
        <v>0</v>
      </c>
      <c r="DH203" s="5">
        <v>0</v>
      </c>
      <c r="DI203" s="8">
        <v>0</v>
      </c>
      <c r="DJ203" s="6">
        <v>0</v>
      </c>
      <c r="DK203" s="5">
        <v>0</v>
      </c>
      <c r="DL203" s="8">
        <v>0</v>
      </c>
      <c r="DM203" s="6">
        <v>0</v>
      </c>
      <c r="DN203" s="5">
        <v>0</v>
      </c>
      <c r="DO203" s="8">
        <v>0</v>
      </c>
      <c r="DP203" s="6">
        <v>0</v>
      </c>
      <c r="DQ203" s="5">
        <v>0</v>
      </c>
      <c r="DR203" s="8">
        <v>0</v>
      </c>
      <c r="DS203" s="6">
        <v>0</v>
      </c>
      <c r="DT203" s="5">
        <v>0</v>
      </c>
      <c r="DU203" s="8">
        <v>0</v>
      </c>
      <c r="DV203" s="6">
        <v>0</v>
      </c>
      <c r="DW203" s="5">
        <v>0</v>
      </c>
      <c r="DX203" s="8">
        <v>0</v>
      </c>
      <c r="DY203" s="6">
        <v>98.659000000000006</v>
      </c>
      <c r="DZ203" s="5">
        <v>1145.0139999999999</v>
      </c>
      <c r="EA203" s="8">
        <f t="shared" si="764"/>
        <v>11605.773421583432</v>
      </c>
      <c r="EB203" s="6">
        <v>1.97725</v>
      </c>
      <c r="EC203" s="5">
        <v>107.20399999999999</v>
      </c>
      <c r="ED203" s="8">
        <f t="shared" si="765"/>
        <v>54218.738146415475</v>
      </c>
      <c r="EE203" s="12">
        <f t="shared" si="766"/>
        <v>288.23359999999997</v>
      </c>
      <c r="EF203" s="8">
        <f t="shared" si="767"/>
        <v>4377.3040000000001</v>
      </c>
    </row>
    <row r="204" spans="1:136" ht="15" customHeight="1" x14ac:dyDescent="0.3">
      <c r="A204" s="41">
        <v>2019</v>
      </c>
      <c r="B204" s="42" t="s">
        <v>5</v>
      </c>
      <c r="C204" s="6">
        <v>0</v>
      </c>
      <c r="D204" s="5">
        <v>0</v>
      </c>
      <c r="E204" s="8">
        <v>0</v>
      </c>
      <c r="F204" s="6">
        <v>0</v>
      </c>
      <c r="G204" s="5">
        <v>0</v>
      </c>
      <c r="H204" s="8">
        <v>0</v>
      </c>
      <c r="I204" s="6">
        <v>0</v>
      </c>
      <c r="J204" s="5">
        <v>0</v>
      </c>
      <c r="K204" s="8">
        <v>0</v>
      </c>
      <c r="L204" s="6">
        <v>0</v>
      </c>
      <c r="M204" s="5">
        <v>0</v>
      </c>
      <c r="N204" s="8">
        <v>0</v>
      </c>
      <c r="O204" s="6">
        <v>5.87</v>
      </c>
      <c r="P204" s="5">
        <v>88.843000000000004</v>
      </c>
      <c r="Q204" s="8">
        <f t="shared" si="752"/>
        <v>15135.093696763202</v>
      </c>
      <c r="R204" s="6">
        <v>0</v>
      </c>
      <c r="S204" s="5">
        <v>0</v>
      </c>
      <c r="T204" s="8">
        <v>0</v>
      </c>
      <c r="U204" s="6">
        <v>0.56000000000000005</v>
      </c>
      <c r="V204" s="5">
        <v>8.9369999999999994</v>
      </c>
      <c r="W204" s="8">
        <f t="shared" si="770"/>
        <v>15958.928571428569</v>
      </c>
      <c r="X204" s="6">
        <v>0</v>
      </c>
      <c r="Y204" s="5">
        <v>0</v>
      </c>
      <c r="Z204" s="8">
        <v>0</v>
      </c>
      <c r="AA204" s="6">
        <v>3.8849999999999998</v>
      </c>
      <c r="AB204" s="5">
        <v>74.742000000000004</v>
      </c>
      <c r="AC204" s="8">
        <f t="shared" si="754"/>
        <v>19238.610038610041</v>
      </c>
      <c r="AD204" s="6">
        <v>0</v>
      </c>
      <c r="AE204" s="5">
        <v>0</v>
      </c>
      <c r="AF204" s="8">
        <v>0</v>
      </c>
      <c r="AG204" s="6">
        <v>0.4</v>
      </c>
      <c r="AH204" s="5">
        <v>5.3</v>
      </c>
      <c r="AI204" s="8">
        <f t="shared" ref="AI204" si="771">AH204/AG204*1000</f>
        <v>13249.999999999998</v>
      </c>
      <c r="AJ204" s="6">
        <v>0</v>
      </c>
      <c r="AK204" s="5">
        <v>0</v>
      </c>
      <c r="AL204" s="8">
        <v>0</v>
      </c>
      <c r="AM204" s="6">
        <v>0</v>
      </c>
      <c r="AN204" s="5">
        <v>0</v>
      </c>
      <c r="AO204" s="8">
        <f t="shared" si="755"/>
        <v>0</v>
      </c>
      <c r="AP204" s="6"/>
      <c r="AQ204" s="5"/>
      <c r="AR204" s="8"/>
      <c r="AS204" s="6">
        <v>0</v>
      </c>
      <c r="AT204" s="5">
        <v>0</v>
      </c>
      <c r="AU204" s="8">
        <v>0</v>
      </c>
      <c r="AV204" s="6">
        <v>0.08</v>
      </c>
      <c r="AW204" s="5">
        <v>1.583</v>
      </c>
      <c r="AX204" s="8">
        <f t="shared" ref="AX204:AX205" si="772">AW204/AV204*1000</f>
        <v>19787.499999999996</v>
      </c>
      <c r="AY204" s="6">
        <v>0</v>
      </c>
      <c r="AZ204" s="5">
        <v>0</v>
      </c>
      <c r="BA204" s="8">
        <v>0</v>
      </c>
      <c r="BB204" s="6">
        <v>0</v>
      </c>
      <c r="BC204" s="5">
        <v>0</v>
      </c>
      <c r="BD204" s="8">
        <v>0</v>
      </c>
      <c r="BE204" s="6">
        <v>0</v>
      </c>
      <c r="BF204" s="5">
        <v>0</v>
      </c>
      <c r="BG204" s="8">
        <v>0</v>
      </c>
      <c r="BH204" s="6">
        <v>0</v>
      </c>
      <c r="BI204" s="5">
        <v>0</v>
      </c>
      <c r="BJ204" s="8">
        <v>0</v>
      </c>
      <c r="BK204" s="6">
        <v>363.55308000000002</v>
      </c>
      <c r="BL204" s="5">
        <v>5083.7460000000001</v>
      </c>
      <c r="BM204" s="8">
        <f t="shared" si="756"/>
        <v>13983.504141953632</v>
      </c>
      <c r="BN204" s="6">
        <v>0.13</v>
      </c>
      <c r="BO204" s="5">
        <v>2.827</v>
      </c>
      <c r="BP204" s="8">
        <f t="shared" si="757"/>
        <v>21746.153846153844</v>
      </c>
      <c r="BQ204" s="6">
        <v>0</v>
      </c>
      <c r="BR204" s="5">
        <v>0</v>
      </c>
      <c r="BS204" s="8">
        <v>0</v>
      </c>
      <c r="BT204" s="6">
        <v>0</v>
      </c>
      <c r="BU204" s="5">
        <v>0</v>
      </c>
      <c r="BV204" s="8">
        <v>0</v>
      </c>
      <c r="BW204" s="6">
        <v>18.181999999999999</v>
      </c>
      <c r="BX204" s="5">
        <v>292.79300000000001</v>
      </c>
      <c r="BY204" s="8">
        <f t="shared" si="769"/>
        <v>16103.453965460347</v>
      </c>
      <c r="BZ204" s="6">
        <v>74.54310000000001</v>
      </c>
      <c r="CA204" s="5">
        <v>1315.9939999999999</v>
      </c>
      <c r="CB204" s="8">
        <f t="shared" si="759"/>
        <v>17654.135661114171</v>
      </c>
      <c r="CC204" s="6">
        <v>0</v>
      </c>
      <c r="CD204" s="5">
        <v>0</v>
      </c>
      <c r="CE204" s="8">
        <v>0</v>
      </c>
      <c r="CF204" s="6">
        <v>0</v>
      </c>
      <c r="CG204" s="5">
        <v>0</v>
      </c>
      <c r="CH204" s="8">
        <v>0</v>
      </c>
      <c r="CI204" s="6">
        <v>0</v>
      </c>
      <c r="CJ204" s="5">
        <v>0</v>
      </c>
      <c r="CK204" s="8">
        <v>0</v>
      </c>
      <c r="CL204" s="6">
        <v>0</v>
      </c>
      <c r="CM204" s="5">
        <v>0</v>
      </c>
      <c r="CN204" s="8">
        <f t="shared" si="760"/>
        <v>0</v>
      </c>
      <c r="CO204" s="6">
        <v>0</v>
      </c>
      <c r="CP204" s="5">
        <v>0</v>
      </c>
      <c r="CQ204" s="8">
        <v>0</v>
      </c>
      <c r="CR204" s="6">
        <v>0</v>
      </c>
      <c r="CS204" s="5">
        <v>0</v>
      </c>
      <c r="CT204" s="8">
        <v>0</v>
      </c>
      <c r="CU204" s="6">
        <v>0</v>
      </c>
      <c r="CV204" s="5">
        <v>0</v>
      </c>
      <c r="CW204" s="8">
        <v>0</v>
      </c>
      <c r="CX204" s="6">
        <v>0</v>
      </c>
      <c r="CY204" s="5">
        <v>0</v>
      </c>
      <c r="CZ204" s="8">
        <v>0</v>
      </c>
      <c r="DA204" s="6">
        <v>0</v>
      </c>
      <c r="DB204" s="5">
        <v>0</v>
      </c>
      <c r="DC204" s="8">
        <f t="shared" si="762"/>
        <v>0</v>
      </c>
      <c r="DD204" s="6">
        <v>0</v>
      </c>
      <c r="DE204" s="5">
        <v>0</v>
      </c>
      <c r="DF204" s="8">
        <v>0</v>
      </c>
      <c r="DG204" s="6">
        <v>0</v>
      </c>
      <c r="DH204" s="5">
        <v>0</v>
      </c>
      <c r="DI204" s="8">
        <v>0</v>
      </c>
      <c r="DJ204" s="6">
        <v>0</v>
      </c>
      <c r="DK204" s="5">
        <v>0</v>
      </c>
      <c r="DL204" s="8">
        <v>0</v>
      </c>
      <c r="DM204" s="6">
        <v>0</v>
      </c>
      <c r="DN204" s="5">
        <v>0</v>
      </c>
      <c r="DO204" s="8">
        <v>0</v>
      </c>
      <c r="DP204" s="6">
        <v>0</v>
      </c>
      <c r="DQ204" s="5">
        <v>0</v>
      </c>
      <c r="DR204" s="8">
        <v>0</v>
      </c>
      <c r="DS204" s="6">
        <v>0</v>
      </c>
      <c r="DT204" s="5">
        <v>0</v>
      </c>
      <c r="DU204" s="8">
        <v>0</v>
      </c>
      <c r="DV204" s="6">
        <v>0</v>
      </c>
      <c r="DW204" s="5">
        <v>0</v>
      </c>
      <c r="DX204" s="8">
        <v>0</v>
      </c>
      <c r="DY204" s="6">
        <v>136.61500000000001</v>
      </c>
      <c r="DZ204" s="5">
        <v>1725.5039999999999</v>
      </c>
      <c r="EA204" s="8">
        <f t="shared" si="764"/>
        <v>12630.413936976172</v>
      </c>
      <c r="EB204" s="6">
        <v>8.5150000000000006</v>
      </c>
      <c r="EC204" s="5">
        <v>304.89600000000002</v>
      </c>
      <c r="ED204" s="8">
        <f t="shared" si="765"/>
        <v>35806.928948913679</v>
      </c>
      <c r="EE204" s="12">
        <f t="shared" si="766"/>
        <v>612.33317999999997</v>
      </c>
      <c r="EF204" s="8">
        <f t="shared" si="767"/>
        <v>8905.1650000000009</v>
      </c>
    </row>
    <row r="205" spans="1:136" ht="15" customHeight="1" x14ac:dyDescent="0.3">
      <c r="A205" s="41">
        <v>2019</v>
      </c>
      <c r="B205" s="42" t="s">
        <v>6</v>
      </c>
      <c r="C205" s="6">
        <v>0</v>
      </c>
      <c r="D205" s="5">
        <v>0</v>
      </c>
      <c r="E205" s="8">
        <v>0</v>
      </c>
      <c r="F205" s="6">
        <v>0</v>
      </c>
      <c r="G205" s="5">
        <v>0</v>
      </c>
      <c r="H205" s="8">
        <v>0</v>
      </c>
      <c r="I205" s="6">
        <v>0</v>
      </c>
      <c r="J205" s="5">
        <v>0</v>
      </c>
      <c r="K205" s="8">
        <v>0</v>
      </c>
      <c r="L205" s="6">
        <v>0</v>
      </c>
      <c r="M205" s="5">
        <v>0</v>
      </c>
      <c r="N205" s="8">
        <v>0</v>
      </c>
      <c r="O205" s="6">
        <v>2.1079699999999999</v>
      </c>
      <c r="P205" s="5">
        <v>81.707999999999998</v>
      </c>
      <c r="Q205" s="8">
        <f t="shared" si="752"/>
        <v>38761.462449655352</v>
      </c>
      <c r="R205" s="6">
        <v>0</v>
      </c>
      <c r="S205" s="5">
        <v>0</v>
      </c>
      <c r="T205" s="8">
        <v>0</v>
      </c>
      <c r="U205" s="6">
        <v>0</v>
      </c>
      <c r="V205" s="5">
        <v>0</v>
      </c>
      <c r="W205" s="8">
        <v>0</v>
      </c>
      <c r="X205" s="6">
        <v>0.08</v>
      </c>
      <c r="Y205" s="5">
        <v>2.9990000000000001</v>
      </c>
      <c r="Z205" s="8">
        <f t="shared" si="753"/>
        <v>37487.5</v>
      </c>
      <c r="AA205" s="6">
        <v>5.1319999999999997</v>
      </c>
      <c r="AB205" s="5">
        <v>92.673000000000002</v>
      </c>
      <c r="AC205" s="8">
        <f t="shared" si="754"/>
        <v>18057.872174590804</v>
      </c>
      <c r="AD205" s="6">
        <v>0</v>
      </c>
      <c r="AE205" s="5">
        <v>0</v>
      </c>
      <c r="AF205" s="8">
        <v>0</v>
      </c>
      <c r="AG205" s="6">
        <v>0</v>
      </c>
      <c r="AH205" s="5">
        <v>0</v>
      </c>
      <c r="AI205" s="8">
        <v>0</v>
      </c>
      <c r="AJ205" s="6">
        <v>0</v>
      </c>
      <c r="AK205" s="5">
        <v>0</v>
      </c>
      <c r="AL205" s="8">
        <v>0</v>
      </c>
      <c r="AM205" s="6">
        <v>0</v>
      </c>
      <c r="AN205" s="5">
        <v>0</v>
      </c>
      <c r="AO205" s="8">
        <f t="shared" si="755"/>
        <v>0</v>
      </c>
      <c r="AP205" s="6"/>
      <c r="AQ205" s="5"/>
      <c r="AR205" s="8"/>
      <c r="AS205" s="6">
        <v>0</v>
      </c>
      <c r="AT205" s="5">
        <v>0</v>
      </c>
      <c r="AU205" s="8">
        <v>0</v>
      </c>
      <c r="AV205" s="6">
        <v>1.1079600000000001</v>
      </c>
      <c r="AW205" s="5">
        <v>19.785</v>
      </c>
      <c r="AX205" s="8">
        <f t="shared" si="772"/>
        <v>17857.142857142859</v>
      </c>
      <c r="AY205" s="6">
        <v>0</v>
      </c>
      <c r="AZ205" s="5">
        <v>0</v>
      </c>
      <c r="BA205" s="8">
        <v>0</v>
      </c>
      <c r="BB205" s="6">
        <v>0</v>
      </c>
      <c r="BC205" s="5">
        <v>0</v>
      </c>
      <c r="BD205" s="8">
        <v>0</v>
      </c>
      <c r="BE205" s="6">
        <v>0</v>
      </c>
      <c r="BF205" s="5">
        <v>0</v>
      </c>
      <c r="BG205" s="8">
        <v>0</v>
      </c>
      <c r="BH205" s="6">
        <v>0</v>
      </c>
      <c r="BI205" s="5">
        <v>0</v>
      </c>
      <c r="BJ205" s="8">
        <v>0</v>
      </c>
      <c r="BK205" s="6">
        <v>63.45</v>
      </c>
      <c r="BL205" s="5">
        <v>1362.03</v>
      </c>
      <c r="BM205" s="8">
        <f t="shared" si="756"/>
        <v>21466.193853427896</v>
      </c>
      <c r="BN205" s="6">
        <v>0.53</v>
      </c>
      <c r="BO205" s="5">
        <v>6.25</v>
      </c>
      <c r="BP205" s="8">
        <f t="shared" si="757"/>
        <v>11792.45283018868</v>
      </c>
      <c r="BQ205" s="6">
        <v>0</v>
      </c>
      <c r="BR205" s="5">
        <v>0</v>
      </c>
      <c r="BS205" s="8">
        <v>0</v>
      </c>
      <c r="BT205" s="6">
        <v>0</v>
      </c>
      <c r="BU205" s="5">
        <v>0</v>
      </c>
      <c r="BV205" s="8">
        <v>0</v>
      </c>
      <c r="BW205" s="6">
        <v>12.976000000000001</v>
      </c>
      <c r="BX205" s="5">
        <v>206.56399999999999</v>
      </c>
      <c r="BY205" s="8">
        <f t="shared" si="769"/>
        <v>15918.927250308259</v>
      </c>
      <c r="BZ205" s="6">
        <v>96.779229999999998</v>
      </c>
      <c r="CA205" s="5">
        <v>2043.3409999999999</v>
      </c>
      <c r="CB205" s="8">
        <f t="shared" si="759"/>
        <v>21113.424853659202</v>
      </c>
      <c r="CC205" s="6">
        <v>0</v>
      </c>
      <c r="CD205" s="5">
        <v>0</v>
      </c>
      <c r="CE205" s="8">
        <v>0</v>
      </c>
      <c r="CF205" s="6">
        <v>0.4</v>
      </c>
      <c r="CG205" s="5">
        <v>8.2370000000000001</v>
      </c>
      <c r="CH205" s="8">
        <f t="shared" ref="CH205:CH208" si="773">CG205/CF205*1000</f>
        <v>20592.499999999996</v>
      </c>
      <c r="CI205" s="6">
        <v>0</v>
      </c>
      <c r="CJ205" s="5">
        <v>0</v>
      </c>
      <c r="CK205" s="8">
        <v>0</v>
      </c>
      <c r="CL205" s="6">
        <v>0</v>
      </c>
      <c r="CM205" s="5">
        <v>0</v>
      </c>
      <c r="CN205" s="8">
        <f t="shared" si="760"/>
        <v>0</v>
      </c>
      <c r="CO205" s="6">
        <v>0</v>
      </c>
      <c r="CP205" s="5">
        <v>0</v>
      </c>
      <c r="CQ205" s="8">
        <v>0</v>
      </c>
      <c r="CR205" s="6">
        <v>0</v>
      </c>
      <c r="CS205" s="5">
        <v>0</v>
      </c>
      <c r="CT205" s="8">
        <v>0</v>
      </c>
      <c r="CU205" s="6">
        <v>0</v>
      </c>
      <c r="CV205" s="5">
        <v>0</v>
      </c>
      <c r="CW205" s="8">
        <f t="shared" ref="CW205:CW212" si="774">IF(CU205=0,0,CV205/CU205*1000)</f>
        <v>0</v>
      </c>
      <c r="CX205" s="6">
        <v>0</v>
      </c>
      <c r="CY205" s="5">
        <v>0</v>
      </c>
      <c r="CZ205" s="8">
        <v>0</v>
      </c>
      <c r="DA205" s="6">
        <v>0</v>
      </c>
      <c r="DB205" s="5">
        <v>0</v>
      </c>
      <c r="DC205" s="8">
        <f t="shared" si="762"/>
        <v>0</v>
      </c>
      <c r="DD205" s="6">
        <v>0</v>
      </c>
      <c r="DE205" s="5">
        <v>0</v>
      </c>
      <c r="DF205" s="8">
        <v>0</v>
      </c>
      <c r="DG205" s="6">
        <v>0</v>
      </c>
      <c r="DH205" s="5">
        <v>0</v>
      </c>
      <c r="DI205" s="8">
        <v>0</v>
      </c>
      <c r="DJ205" s="6">
        <v>0</v>
      </c>
      <c r="DK205" s="5">
        <v>0</v>
      </c>
      <c r="DL205" s="8">
        <v>0</v>
      </c>
      <c r="DM205" s="6">
        <v>0</v>
      </c>
      <c r="DN205" s="5">
        <v>0</v>
      </c>
      <c r="DO205" s="8">
        <v>0</v>
      </c>
      <c r="DP205" s="6">
        <v>0</v>
      </c>
      <c r="DQ205" s="5">
        <v>0</v>
      </c>
      <c r="DR205" s="8">
        <v>0</v>
      </c>
      <c r="DS205" s="6">
        <v>0</v>
      </c>
      <c r="DT205" s="5">
        <v>0</v>
      </c>
      <c r="DU205" s="8">
        <v>0</v>
      </c>
      <c r="DV205" s="6">
        <v>9.2899999999999996E-3</v>
      </c>
      <c r="DW205" s="5">
        <v>0.51100000000000001</v>
      </c>
      <c r="DX205" s="8">
        <f t="shared" si="763"/>
        <v>55005.382131324004</v>
      </c>
      <c r="DY205" s="6">
        <v>133.40600000000001</v>
      </c>
      <c r="DZ205" s="5">
        <v>1551.816</v>
      </c>
      <c r="EA205" s="8">
        <f t="shared" si="764"/>
        <v>11632.280407178088</v>
      </c>
      <c r="EB205" s="6">
        <v>7.5422700000000003</v>
      </c>
      <c r="EC205" s="5">
        <v>264.36</v>
      </c>
      <c r="ED205" s="8">
        <f t="shared" si="765"/>
        <v>35050.455632057725</v>
      </c>
      <c r="EE205" s="12">
        <f t="shared" si="766"/>
        <v>323.52071999999993</v>
      </c>
      <c r="EF205" s="8">
        <f t="shared" si="767"/>
        <v>5640.2739999999985</v>
      </c>
    </row>
    <row r="206" spans="1:136" ht="15" customHeight="1" x14ac:dyDescent="0.3">
      <c r="A206" s="41">
        <v>2019</v>
      </c>
      <c r="B206" s="42" t="s">
        <v>7</v>
      </c>
      <c r="C206" s="6">
        <v>20</v>
      </c>
      <c r="D206" s="5">
        <v>256.60700000000003</v>
      </c>
      <c r="E206" s="8">
        <f t="shared" ref="E206" si="775">D206/C206*1000</f>
        <v>12830.35</v>
      </c>
      <c r="F206" s="6">
        <v>0</v>
      </c>
      <c r="G206" s="5">
        <v>0</v>
      </c>
      <c r="H206" s="8">
        <v>0</v>
      </c>
      <c r="I206" s="6">
        <v>0</v>
      </c>
      <c r="J206" s="5">
        <v>0</v>
      </c>
      <c r="K206" s="8">
        <v>0</v>
      </c>
      <c r="L206" s="6">
        <v>0</v>
      </c>
      <c r="M206" s="5">
        <v>0</v>
      </c>
      <c r="N206" s="8">
        <v>0</v>
      </c>
      <c r="O206" s="6">
        <v>32.520000000000003</v>
      </c>
      <c r="P206" s="5">
        <v>514.053</v>
      </c>
      <c r="Q206" s="8">
        <f t="shared" si="752"/>
        <v>15807.287822878227</v>
      </c>
      <c r="R206" s="6">
        <v>0</v>
      </c>
      <c r="S206" s="5">
        <v>0</v>
      </c>
      <c r="T206" s="8">
        <v>0</v>
      </c>
      <c r="U206" s="6">
        <v>0</v>
      </c>
      <c r="V206" s="5">
        <v>0</v>
      </c>
      <c r="W206" s="8">
        <v>0</v>
      </c>
      <c r="X206" s="6">
        <v>2.4E-2</v>
      </c>
      <c r="Y206" s="5">
        <v>0.35</v>
      </c>
      <c r="Z206" s="8">
        <f t="shared" si="753"/>
        <v>14583.333333333332</v>
      </c>
      <c r="AA206" s="6">
        <v>0.51500000000000001</v>
      </c>
      <c r="AB206" s="5">
        <v>11.334</v>
      </c>
      <c r="AC206" s="8">
        <f t="shared" si="754"/>
        <v>22007.766990291264</v>
      </c>
      <c r="AD206" s="6">
        <v>0</v>
      </c>
      <c r="AE206" s="5">
        <v>0</v>
      </c>
      <c r="AF206" s="8">
        <v>0</v>
      </c>
      <c r="AG206" s="6">
        <v>0</v>
      </c>
      <c r="AH206" s="5">
        <v>0</v>
      </c>
      <c r="AI206" s="8">
        <v>0</v>
      </c>
      <c r="AJ206" s="6">
        <v>0</v>
      </c>
      <c r="AK206" s="5">
        <v>0</v>
      </c>
      <c r="AL206" s="8">
        <v>0</v>
      </c>
      <c r="AM206" s="6">
        <v>0</v>
      </c>
      <c r="AN206" s="5">
        <v>0</v>
      </c>
      <c r="AO206" s="8">
        <f t="shared" si="755"/>
        <v>0</v>
      </c>
      <c r="AP206" s="6"/>
      <c r="AQ206" s="5"/>
      <c r="AR206" s="8"/>
      <c r="AS206" s="6">
        <v>0</v>
      </c>
      <c r="AT206" s="5">
        <v>0</v>
      </c>
      <c r="AU206" s="8">
        <v>0</v>
      </c>
      <c r="AV206" s="6">
        <v>0</v>
      </c>
      <c r="AW206" s="5">
        <v>0</v>
      </c>
      <c r="AX206" s="8">
        <v>0</v>
      </c>
      <c r="AY206" s="6">
        <v>0</v>
      </c>
      <c r="AZ206" s="5">
        <v>0</v>
      </c>
      <c r="BA206" s="8">
        <v>0</v>
      </c>
      <c r="BB206" s="6">
        <v>0</v>
      </c>
      <c r="BC206" s="5">
        <v>0</v>
      </c>
      <c r="BD206" s="8">
        <v>0</v>
      </c>
      <c r="BE206" s="6">
        <v>0</v>
      </c>
      <c r="BF206" s="5">
        <v>0</v>
      </c>
      <c r="BG206" s="8">
        <v>0</v>
      </c>
      <c r="BH206" s="6">
        <v>0</v>
      </c>
      <c r="BI206" s="5">
        <v>0</v>
      </c>
      <c r="BJ206" s="8">
        <v>0</v>
      </c>
      <c r="BK206" s="6">
        <v>62.387360000000001</v>
      </c>
      <c r="BL206" s="5">
        <v>1385.711</v>
      </c>
      <c r="BM206" s="8">
        <f t="shared" si="756"/>
        <v>22211.406284862831</v>
      </c>
      <c r="BN206" s="6">
        <v>0</v>
      </c>
      <c r="BO206" s="5">
        <v>0</v>
      </c>
      <c r="BP206" s="8">
        <v>0</v>
      </c>
      <c r="BQ206" s="6">
        <v>0</v>
      </c>
      <c r="BR206" s="5">
        <v>0</v>
      </c>
      <c r="BS206" s="8">
        <v>0</v>
      </c>
      <c r="BT206" s="6">
        <v>0</v>
      </c>
      <c r="BU206" s="5">
        <v>0</v>
      </c>
      <c r="BV206" s="8">
        <v>0</v>
      </c>
      <c r="BW206" s="6">
        <v>33.209000000000003</v>
      </c>
      <c r="BX206" s="5">
        <v>518.30100000000004</v>
      </c>
      <c r="BY206" s="8">
        <f t="shared" si="769"/>
        <v>15607.245023939295</v>
      </c>
      <c r="BZ206" s="6">
        <v>106.11072</v>
      </c>
      <c r="CA206" s="5">
        <v>2005.4</v>
      </c>
      <c r="CB206" s="8">
        <f t="shared" si="759"/>
        <v>18899.127251233429</v>
      </c>
      <c r="CC206" s="6">
        <v>0</v>
      </c>
      <c r="CD206" s="5">
        <v>0</v>
      </c>
      <c r="CE206" s="8">
        <v>0</v>
      </c>
      <c r="CF206" s="6">
        <v>0</v>
      </c>
      <c r="CG206" s="5">
        <v>0</v>
      </c>
      <c r="CH206" s="8">
        <v>0</v>
      </c>
      <c r="CI206" s="6">
        <v>0</v>
      </c>
      <c r="CJ206" s="5">
        <v>0</v>
      </c>
      <c r="CK206" s="8">
        <v>0</v>
      </c>
      <c r="CL206" s="6">
        <v>0</v>
      </c>
      <c r="CM206" s="5">
        <v>0</v>
      </c>
      <c r="CN206" s="8">
        <f t="shared" si="760"/>
        <v>0</v>
      </c>
      <c r="CO206" s="6">
        <v>0</v>
      </c>
      <c r="CP206" s="5">
        <v>0</v>
      </c>
      <c r="CQ206" s="8">
        <v>0</v>
      </c>
      <c r="CR206" s="6">
        <v>0</v>
      </c>
      <c r="CS206" s="5">
        <v>0</v>
      </c>
      <c r="CT206" s="8">
        <v>0</v>
      </c>
      <c r="CU206" s="6">
        <v>0</v>
      </c>
      <c r="CV206" s="5">
        <v>0</v>
      </c>
      <c r="CW206" s="8">
        <f t="shared" si="774"/>
        <v>0</v>
      </c>
      <c r="CX206" s="6">
        <v>0</v>
      </c>
      <c r="CY206" s="5">
        <v>0</v>
      </c>
      <c r="CZ206" s="8">
        <v>0</v>
      </c>
      <c r="DA206" s="6">
        <v>0</v>
      </c>
      <c r="DB206" s="5">
        <v>0</v>
      </c>
      <c r="DC206" s="8">
        <f t="shared" si="762"/>
        <v>0</v>
      </c>
      <c r="DD206" s="6">
        <v>0</v>
      </c>
      <c r="DE206" s="5">
        <v>0</v>
      </c>
      <c r="DF206" s="8">
        <v>0</v>
      </c>
      <c r="DG206" s="6">
        <v>0</v>
      </c>
      <c r="DH206" s="5">
        <v>0</v>
      </c>
      <c r="DI206" s="8">
        <v>0</v>
      </c>
      <c r="DJ206" s="6">
        <v>0</v>
      </c>
      <c r="DK206" s="5">
        <v>0</v>
      </c>
      <c r="DL206" s="8">
        <v>0</v>
      </c>
      <c r="DM206" s="6">
        <v>0</v>
      </c>
      <c r="DN206" s="5">
        <v>0</v>
      </c>
      <c r="DO206" s="8">
        <v>0</v>
      </c>
      <c r="DP206" s="6">
        <v>0</v>
      </c>
      <c r="DQ206" s="5">
        <v>0</v>
      </c>
      <c r="DR206" s="8">
        <v>0</v>
      </c>
      <c r="DS206" s="6">
        <v>0</v>
      </c>
      <c r="DT206" s="5">
        <v>0</v>
      </c>
      <c r="DU206" s="8">
        <f t="shared" ref="DU206:DU212" si="776">IF(DS206=0,0,DT206/DS206*1000)</f>
        <v>0</v>
      </c>
      <c r="DV206" s="6">
        <v>8.7200000000000003E-3</v>
      </c>
      <c r="DW206" s="5">
        <v>0.51100000000000001</v>
      </c>
      <c r="DX206" s="8">
        <f t="shared" si="763"/>
        <v>58600.917431192662</v>
      </c>
      <c r="DY206" s="6">
        <v>0.74</v>
      </c>
      <c r="DZ206" s="5">
        <v>16.376999999999999</v>
      </c>
      <c r="EA206" s="8">
        <f t="shared" si="764"/>
        <v>22131.08108108108</v>
      </c>
      <c r="EB206" s="6">
        <v>66.735799999999998</v>
      </c>
      <c r="EC206" s="5">
        <v>934.85500000000002</v>
      </c>
      <c r="ED206" s="8">
        <f t="shared" si="765"/>
        <v>14008.298394564838</v>
      </c>
      <c r="EE206" s="12">
        <f t="shared" si="766"/>
        <v>322.25060000000002</v>
      </c>
      <c r="EF206" s="8">
        <f t="shared" si="767"/>
        <v>5643.4989999999998</v>
      </c>
    </row>
    <row r="207" spans="1:136" ht="15" customHeight="1" x14ac:dyDescent="0.3">
      <c r="A207" s="41">
        <v>2019</v>
      </c>
      <c r="B207" s="42" t="s">
        <v>8</v>
      </c>
      <c r="C207" s="6">
        <v>0</v>
      </c>
      <c r="D207" s="5">
        <v>0</v>
      </c>
      <c r="E207" s="8">
        <v>0</v>
      </c>
      <c r="F207" s="6">
        <v>0</v>
      </c>
      <c r="G207" s="5">
        <v>0</v>
      </c>
      <c r="H207" s="8">
        <v>0</v>
      </c>
      <c r="I207" s="6">
        <v>0</v>
      </c>
      <c r="J207" s="5">
        <v>0</v>
      </c>
      <c r="K207" s="8">
        <v>0</v>
      </c>
      <c r="L207" s="6">
        <v>0</v>
      </c>
      <c r="M207" s="5">
        <v>0</v>
      </c>
      <c r="N207" s="8">
        <v>0</v>
      </c>
      <c r="O207" s="6">
        <v>27.348929999999999</v>
      </c>
      <c r="P207" s="5">
        <v>495.87700000000001</v>
      </c>
      <c r="Q207" s="8">
        <f t="shared" si="752"/>
        <v>18131.495455215252</v>
      </c>
      <c r="R207" s="6">
        <v>0</v>
      </c>
      <c r="S207" s="5">
        <v>0</v>
      </c>
      <c r="T207" s="8">
        <v>0</v>
      </c>
      <c r="U207" s="6">
        <v>0</v>
      </c>
      <c r="V207" s="5">
        <v>0</v>
      </c>
      <c r="W207" s="8">
        <v>0</v>
      </c>
      <c r="X207" s="6">
        <v>0.27100000000000002</v>
      </c>
      <c r="Y207" s="5">
        <v>19.593</v>
      </c>
      <c r="Z207" s="8">
        <f t="shared" si="753"/>
        <v>72298.892988929874</v>
      </c>
      <c r="AA207" s="6">
        <v>0.4</v>
      </c>
      <c r="AB207" s="5">
        <v>8.3740000000000006</v>
      </c>
      <c r="AC207" s="8">
        <f t="shared" si="754"/>
        <v>20935</v>
      </c>
      <c r="AD207" s="6">
        <v>0</v>
      </c>
      <c r="AE207" s="5">
        <v>0</v>
      </c>
      <c r="AF207" s="8">
        <v>0</v>
      </c>
      <c r="AG207" s="6">
        <v>0</v>
      </c>
      <c r="AH207" s="5">
        <v>0</v>
      </c>
      <c r="AI207" s="8">
        <v>0</v>
      </c>
      <c r="AJ207" s="6">
        <v>0</v>
      </c>
      <c r="AK207" s="5">
        <v>0</v>
      </c>
      <c r="AL207" s="8">
        <v>0</v>
      </c>
      <c r="AM207" s="6">
        <v>0</v>
      </c>
      <c r="AN207" s="5">
        <v>0</v>
      </c>
      <c r="AO207" s="8">
        <f t="shared" si="755"/>
        <v>0</v>
      </c>
      <c r="AP207" s="6"/>
      <c r="AQ207" s="5"/>
      <c r="AR207" s="8"/>
      <c r="AS207" s="6">
        <v>0</v>
      </c>
      <c r="AT207" s="5">
        <v>0</v>
      </c>
      <c r="AU207" s="8">
        <v>0</v>
      </c>
      <c r="AV207" s="6">
        <v>0</v>
      </c>
      <c r="AW207" s="5">
        <v>0</v>
      </c>
      <c r="AX207" s="8">
        <v>0</v>
      </c>
      <c r="AY207" s="6">
        <v>0</v>
      </c>
      <c r="AZ207" s="5">
        <v>0</v>
      </c>
      <c r="BA207" s="8">
        <v>0</v>
      </c>
      <c r="BB207" s="6">
        <v>0</v>
      </c>
      <c r="BC207" s="5">
        <v>0</v>
      </c>
      <c r="BD207" s="8">
        <v>0</v>
      </c>
      <c r="BE207" s="6">
        <v>0</v>
      </c>
      <c r="BF207" s="5">
        <v>0</v>
      </c>
      <c r="BG207" s="8">
        <v>0</v>
      </c>
      <c r="BH207" s="6">
        <v>0</v>
      </c>
      <c r="BI207" s="5">
        <v>0</v>
      </c>
      <c r="BJ207" s="8">
        <v>0</v>
      </c>
      <c r="BK207" s="6">
        <v>170.946</v>
      </c>
      <c r="BL207" s="5">
        <v>2518.1950000000002</v>
      </c>
      <c r="BM207" s="8">
        <f t="shared" si="756"/>
        <v>14730.938424999709</v>
      </c>
      <c r="BN207" s="6">
        <v>0.13200000000000001</v>
      </c>
      <c r="BO207" s="5">
        <v>1.91</v>
      </c>
      <c r="BP207" s="8">
        <f t="shared" si="757"/>
        <v>14469.696969696968</v>
      </c>
      <c r="BQ207" s="6">
        <v>0</v>
      </c>
      <c r="BR207" s="5">
        <v>0</v>
      </c>
      <c r="BS207" s="8">
        <v>0</v>
      </c>
      <c r="BT207" s="6">
        <v>0</v>
      </c>
      <c r="BU207" s="5">
        <v>0</v>
      </c>
      <c r="BV207" s="8">
        <v>0</v>
      </c>
      <c r="BW207" s="6">
        <v>37.337000000000003</v>
      </c>
      <c r="BX207" s="5">
        <v>782.31700000000001</v>
      </c>
      <c r="BY207" s="8">
        <f t="shared" si="769"/>
        <v>20952.861772504482</v>
      </c>
      <c r="BZ207" s="6">
        <v>134.04311999999999</v>
      </c>
      <c r="CA207" s="5">
        <v>1862.702</v>
      </c>
      <c r="CB207" s="8">
        <f t="shared" si="759"/>
        <v>13896.289492515545</v>
      </c>
      <c r="CC207" s="6">
        <v>0</v>
      </c>
      <c r="CD207" s="5">
        <v>0</v>
      </c>
      <c r="CE207" s="8">
        <v>0</v>
      </c>
      <c r="CF207" s="6">
        <v>0.2</v>
      </c>
      <c r="CG207" s="5">
        <v>4.55</v>
      </c>
      <c r="CH207" s="8">
        <f t="shared" si="773"/>
        <v>22749.999999999996</v>
      </c>
      <c r="CI207" s="6">
        <v>0</v>
      </c>
      <c r="CJ207" s="5">
        <v>0</v>
      </c>
      <c r="CK207" s="8">
        <v>0</v>
      </c>
      <c r="CL207" s="6">
        <v>0</v>
      </c>
      <c r="CM207" s="5">
        <v>0</v>
      </c>
      <c r="CN207" s="8">
        <f t="shared" si="760"/>
        <v>0</v>
      </c>
      <c r="CO207" s="6">
        <v>0</v>
      </c>
      <c r="CP207" s="5">
        <v>0</v>
      </c>
      <c r="CQ207" s="8">
        <v>0</v>
      </c>
      <c r="CR207" s="6">
        <v>0</v>
      </c>
      <c r="CS207" s="5">
        <v>0</v>
      </c>
      <c r="CT207" s="8">
        <v>0</v>
      </c>
      <c r="CU207" s="6">
        <v>0</v>
      </c>
      <c r="CV207" s="5">
        <v>0</v>
      </c>
      <c r="CW207" s="8">
        <f t="shared" si="774"/>
        <v>0</v>
      </c>
      <c r="CX207" s="6">
        <v>0</v>
      </c>
      <c r="CY207" s="5">
        <v>0</v>
      </c>
      <c r="CZ207" s="8">
        <v>0</v>
      </c>
      <c r="DA207" s="6">
        <v>0</v>
      </c>
      <c r="DB207" s="5">
        <v>0</v>
      </c>
      <c r="DC207" s="8">
        <f t="shared" si="762"/>
        <v>0</v>
      </c>
      <c r="DD207" s="6">
        <v>0</v>
      </c>
      <c r="DE207" s="5">
        <v>0</v>
      </c>
      <c r="DF207" s="8">
        <v>0</v>
      </c>
      <c r="DG207" s="6">
        <v>0</v>
      </c>
      <c r="DH207" s="5">
        <v>0</v>
      </c>
      <c r="DI207" s="8">
        <v>0</v>
      </c>
      <c r="DJ207" s="6">
        <v>0</v>
      </c>
      <c r="DK207" s="5">
        <v>0</v>
      </c>
      <c r="DL207" s="8">
        <v>0</v>
      </c>
      <c r="DM207" s="6">
        <v>0</v>
      </c>
      <c r="DN207" s="5">
        <v>0</v>
      </c>
      <c r="DO207" s="8">
        <v>0</v>
      </c>
      <c r="DP207" s="6">
        <v>0</v>
      </c>
      <c r="DQ207" s="5">
        <v>0</v>
      </c>
      <c r="DR207" s="8">
        <v>0</v>
      </c>
      <c r="DS207" s="6">
        <v>0</v>
      </c>
      <c r="DT207" s="5">
        <v>0</v>
      </c>
      <c r="DU207" s="8">
        <f t="shared" si="776"/>
        <v>0</v>
      </c>
      <c r="DV207" s="6">
        <v>0</v>
      </c>
      <c r="DW207" s="5">
        <v>0</v>
      </c>
      <c r="DX207" s="8">
        <v>0</v>
      </c>
      <c r="DY207" s="6">
        <v>30.515000000000001</v>
      </c>
      <c r="DZ207" s="5">
        <v>386.76100000000002</v>
      </c>
      <c r="EA207" s="8">
        <f t="shared" si="764"/>
        <v>12674.455185974111</v>
      </c>
      <c r="EB207" s="6">
        <v>17.919</v>
      </c>
      <c r="EC207" s="5">
        <v>296.38</v>
      </c>
      <c r="ED207" s="8">
        <f t="shared" si="765"/>
        <v>16539.98549026173</v>
      </c>
      <c r="EE207" s="12">
        <f t="shared" si="766"/>
        <v>419.11205000000001</v>
      </c>
      <c r="EF207" s="8">
        <f t="shared" si="767"/>
        <v>6376.6589999999997</v>
      </c>
    </row>
    <row r="208" spans="1:136" ht="15" customHeight="1" x14ac:dyDescent="0.3">
      <c r="A208" s="41">
        <v>2019</v>
      </c>
      <c r="B208" s="42" t="s">
        <v>9</v>
      </c>
      <c r="C208" s="6">
        <v>0</v>
      </c>
      <c r="D208" s="5">
        <v>0</v>
      </c>
      <c r="E208" s="8">
        <v>0</v>
      </c>
      <c r="F208" s="6">
        <v>0</v>
      </c>
      <c r="G208" s="5">
        <v>0</v>
      </c>
      <c r="H208" s="8">
        <v>0</v>
      </c>
      <c r="I208" s="6">
        <v>0</v>
      </c>
      <c r="J208" s="5">
        <v>0</v>
      </c>
      <c r="K208" s="8">
        <v>0</v>
      </c>
      <c r="L208" s="6">
        <v>0</v>
      </c>
      <c r="M208" s="5">
        <v>0</v>
      </c>
      <c r="N208" s="8">
        <v>0</v>
      </c>
      <c r="O208" s="6">
        <v>89.624390000000005</v>
      </c>
      <c r="P208" s="5">
        <v>1426.7860000000001</v>
      </c>
      <c r="Q208" s="8">
        <f t="shared" si="752"/>
        <v>15919.617416642946</v>
      </c>
      <c r="R208" s="6">
        <v>0</v>
      </c>
      <c r="S208" s="5">
        <v>0</v>
      </c>
      <c r="T208" s="8">
        <v>0</v>
      </c>
      <c r="U208" s="6">
        <v>0</v>
      </c>
      <c r="V208" s="5">
        <v>0</v>
      </c>
      <c r="W208" s="8">
        <v>0</v>
      </c>
      <c r="X208" s="6">
        <v>0</v>
      </c>
      <c r="Y208" s="5">
        <v>0</v>
      </c>
      <c r="Z208" s="8">
        <v>0</v>
      </c>
      <c r="AA208" s="6">
        <v>4.22</v>
      </c>
      <c r="AB208" s="5">
        <v>90.599000000000004</v>
      </c>
      <c r="AC208" s="8">
        <f t="shared" si="754"/>
        <v>21468.957345971568</v>
      </c>
      <c r="AD208" s="6">
        <v>0</v>
      </c>
      <c r="AE208" s="5">
        <v>0</v>
      </c>
      <c r="AF208" s="8">
        <v>0</v>
      </c>
      <c r="AG208" s="6">
        <v>0</v>
      </c>
      <c r="AH208" s="5">
        <v>0</v>
      </c>
      <c r="AI208" s="8">
        <v>0</v>
      </c>
      <c r="AJ208" s="6">
        <v>0</v>
      </c>
      <c r="AK208" s="5">
        <v>0</v>
      </c>
      <c r="AL208" s="8">
        <v>0</v>
      </c>
      <c r="AM208" s="6">
        <v>0</v>
      </c>
      <c r="AN208" s="5">
        <v>0</v>
      </c>
      <c r="AO208" s="8">
        <f t="shared" si="755"/>
        <v>0</v>
      </c>
      <c r="AP208" s="6"/>
      <c r="AQ208" s="5"/>
      <c r="AR208" s="8"/>
      <c r="AS208" s="6">
        <v>0</v>
      </c>
      <c r="AT208" s="5">
        <v>0</v>
      </c>
      <c r="AU208" s="8">
        <v>0</v>
      </c>
      <c r="AV208" s="6">
        <v>0</v>
      </c>
      <c r="AW208" s="5">
        <v>0</v>
      </c>
      <c r="AX208" s="8">
        <v>0</v>
      </c>
      <c r="AY208" s="6">
        <v>0</v>
      </c>
      <c r="AZ208" s="5">
        <v>0</v>
      </c>
      <c r="BA208" s="8">
        <v>0</v>
      </c>
      <c r="BB208" s="6">
        <v>0</v>
      </c>
      <c r="BC208" s="5">
        <v>0</v>
      </c>
      <c r="BD208" s="8">
        <v>0</v>
      </c>
      <c r="BE208" s="6">
        <v>0</v>
      </c>
      <c r="BF208" s="5">
        <v>0</v>
      </c>
      <c r="BG208" s="8">
        <v>0</v>
      </c>
      <c r="BH208" s="6">
        <v>0</v>
      </c>
      <c r="BI208" s="5">
        <v>0</v>
      </c>
      <c r="BJ208" s="8">
        <v>0</v>
      </c>
      <c r="BK208" s="6">
        <v>165.06471999999999</v>
      </c>
      <c r="BL208" s="5">
        <v>2008.02</v>
      </c>
      <c r="BM208" s="8">
        <f t="shared" si="756"/>
        <v>12165.046534474477</v>
      </c>
      <c r="BN208" s="6">
        <v>0.16</v>
      </c>
      <c r="BO208" s="5">
        <v>0.4</v>
      </c>
      <c r="BP208" s="8">
        <f t="shared" si="757"/>
        <v>2500</v>
      </c>
      <c r="BQ208" s="6">
        <v>0</v>
      </c>
      <c r="BR208" s="5">
        <v>0</v>
      </c>
      <c r="BS208" s="8">
        <v>0</v>
      </c>
      <c r="BT208" s="6">
        <v>0</v>
      </c>
      <c r="BU208" s="5">
        <v>0</v>
      </c>
      <c r="BV208" s="8">
        <v>0</v>
      </c>
      <c r="BW208" s="6">
        <v>13.440389999999999</v>
      </c>
      <c r="BX208" s="5">
        <v>198.97800000000001</v>
      </c>
      <c r="BY208" s="8">
        <f t="shared" si="769"/>
        <v>14804.481119967504</v>
      </c>
      <c r="BZ208" s="6">
        <v>319.17637999999999</v>
      </c>
      <c r="CA208" s="5">
        <v>4969.8059999999996</v>
      </c>
      <c r="CB208" s="8">
        <f t="shared" si="759"/>
        <v>15570.719863418464</v>
      </c>
      <c r="CC208" s="6">
        <v>0</v>
      </c>
      <c r="CD208" s="5">
        <v>0</v>
      </c>
      <c r="CE208" s="8">
        <v>0</v>
      </c>
      <c r="CF208" s="6">
        <v>0.2</v>
      </c>
      <c r="CG208" s="5">
        <v>4.55</v>
      </c>
      <c r="CH208" s="8">
        <f t="shared" si="773"/>
        <v>22749.999999999996</v>
      </c>
      <c r="CI208" s="6">
        <v>0</v>
      </c>
      <c r="CJ208" s="5">
        <v>0</v>
      </c>
      <c r="CK208" s="8">
        <v>0</v>
      </c>
      <c r="CL208" s="6">
        <v>0</v>
      </c>
      <c r="CM208" s="5">
        <v>0</v>
      </c>
      <c r="CN208" s="8">
        <f t="shared" si="760"/>
        <v>0</v>
      </c>
      <c r="CO208" s="6">
        <v>0</v>
      </c>
      <c r="CP208" s="5">
        <v>0</v>
      </c>
      <c r="CQ208" s="8">
        <v>0</v>
      </c>
      <c r="CR208" s="6">
        <v>0</v>
      </c>
      <c r="CS208" s="5">
        <v>0</v>
      </c>
      <c r="CT208" s="8">
        <v>0</v>
      </c>
      <c r="CU208" s="6">
        <v>0</v>
      </c>
      <c r="CV208" s="5">
        <v>0</v>
      </c>
      <c r="CW208" s="8">
        <f t="shared" si="774"/>
        <v>0</v>
      </c>
      <c r="CX208" s="6">
        <v>0</v>
      </c>
      <c r="CY208" s="5">
        <v>0</v>
      </c>
      <c r="CZ208" s="8">
        <v>0</v>
      </c>
      <c r="DA208" s="6">
        <v>0</v>
      </c>
      <c r="DB208" s="5">
        <v>0</v>
      </c>
      <c r="DC208" s="8">
        <f t="shared" si="762"/>
        <v>0</v>
      </c>
      <c r="DD208" s="6">
        <v>0.7</v>
      </c>
      <c r="DE208" s="5">
        <v>3</v>
      </c>
      <c r="DF208" s="8">
        <f t="shared" ref="DF208" si="777">DE208/DD208*1000</f>
        <v>4285.7142857142853</v>
      </c>
      <c r="DG208" s="6">
        <v>0</v>
      </c>
      <c r="DH208" s="5">
        <v>0</v>
      </c>
      <c r="DI208" s="8">
        <v>0</v>
      </c>
      <c r="DJ208" s="6">
        <v>0</v>
      </c>
      <c r="DK208" s="5">
        <v>0</v>
      </c>
      <c r="DL208" s="8">
        <v>0</v>
      </c>
      <c r="DM208" s="6">
        <v>0</v>
      </c>
      <c r="DN208" s="5">
        <v>0</v>
      </c>
      <c r="DO208" s="8">
        <v>0</v>
      </c>
      <c r="DP208" s="6">
        <v>0</v>
      </c>
      <c r="DQ208" s="5">
        <v>0</v>
      </c>
      <c r="DR208" s="8">
        <v>0</v>
      </c>
      <c r="DS208" s="6">
        <v>0</v>
      </c>
      <c r="DT208" s="5">
        <v>0</v>
      </c>
      <c r="DU208" s="8">
        <f t="shared" si="776"/>
        <v>0</v>
      </c>
      <c r="DV208" s="6">
        <v>5.2100000000000002E-3</v>
      </c>
      <c r="DW208" s="5">
        <v>5.7839999999999998</v>
      </c>
      <c r="DX208" s="50">
        <f t="shared" si="763"/>
        <v>1110172.744721689</v>
      </c>
      <c r="DY208" s="6">
        <v>1.2470000000000001</v>
      </c>
      <c r="DZ208" s="5">
        <v>54.970999999999997</v>
      </c>
      <c r="EA208" s="8">
        <f t="shared" si="764"/>
        <v>44082.598235765829</v>
      </c>
      <c r="EB208" s="6">
        <v>3.1274099999999998</v>
      </c>
      <c r="EC208" s="5">
        <v>46.777000000000001</v>
      </c>
      <c r="ED208" s="8">
        <f t="shared" si="765"/>
        <v>14957.105080561872</v>
      </c>
      <c r="EE208" s="12">
        <f t="shared" si="766"/>
        <v>596.96550000000002</v>
      </c>
      <c r="EF208" s="8">
        <f t="shared" si="767"/>
        <v>8809.6709999999985</v>
      </c>
    </row>
    <row r="209" spans="1:136" ht="15" customHeight="1" x14ac:dyDescent="0.3">
      <c r="A209" s="41">
        <v>2019</v>
      </c>
      <c r="B209" s="42" t="s">
        <v>10</v>
      </c>
      <c r="C209" s="6">
        <v>0</v>
      </c>
      <c r="D209" s="5">
        <v>0</v>
      </c>
      <c r="E209" s="8">
        <v>0</v>
      </c>
      <c r="F209" s="6">
        <v>0</v>
      </c>
      <c r="G209" s="5">
        <v>0</v>
      </c>
      <c r="H209" s="8">
        <v>0</v>
      </c>
      <c r="I209" s="6">
        <v>0</v>
      </c>
      <c r="J209" s="5">
        <v>0</v>
      </c>
      <c r="K209" s="8">
        <v>0</v>
      </c>
      <c r="L209" s="6">
        <v>0</v>
      </c>
      <c r="M209" s="5">
        <v>0</v>
      </c>
      <c r="N209" s="8">
        <v>0</v>
      </c>
      <c r="O209" s="6">
        <v>55.418519999999994</v>
      </c>
      <c r="P209" s="5">
        <v>1030.127</v>
      </c>
      <c r="Q209" s="8">
        <f t="shared" si="752"/>
        <v>18588.136240375963</v>
      </c>
      <c r="R209" s="6">
        <v>0</v>
      </c>
      <c r="S209" s="5">
        <v>0</v>
      </c>
      <c r="T209" s="8">
        <v>0</v>
      </c>
      <c r="U209" s="6">
        <v>0</v>
      </c>
      <c r="V209" s="5">
        <v>0</v>
      </c>
      <c r="W209" s="8">
        <v>0</v>
      </c>
      <c r="X209" s="6">
        <v>0</v>
      </c>
      <c r="Y209" s="5">
        <v>0</v>
      </c>
      <c r="Z209" s="8">
        <v>0</v>
      </c>
      <c r="AA209" s="6">
        <v>0.32800000000000001</v>
      </c>
      <c r="AB209" s="5">
        <v>7.3840000000000003</v>
      </c>
      <c r="AC209" s="8">
        <f t="shared" si="754"/>
        <v>22512.195121951219</v>
      </c>
      <c r="AD209" s="6">
        <v>0</v>
      </c>
      <c r="AE209" s="5">
        <v>0</v>
      </c>
      <c r="AF209" s="8">
        <v>0</v>
      </c>
      <c r="AG209" s="6">
        <v>0</v>
      </c>
      <c r="AH209" s="5">
        <v>0</v>
      </c>
      <c r="AI209" s="8">
        <v>0</v>
      </c>
      <c r="AJ209" s="6">
        <v>0</v>
      </c>
      <c r="AK209" s="5">
        <v>0</v>
      </c>
      <c r="AL209" s="8">
        <v>0</v>
      </c>
      <c r="AM209" s="6">
        <v>0</v>
      </c>
      <c r="AN209" s="5">
        <v>0</v>
      </c>
      <c r="AO209" s="8">
        <f t="shared" si="755"/>
        <v>0</v>
      </c>
      <c r="AP209" s="6"/>
      <c r="AQ209" s="5"/>
      <c r="AR209" s="8"/>
      <c r="AS209" s="6">
        <v>0</v>
      </c>
      <c r="AT209" s="5">
        <v>0</v>
      </c>
      <c r="AU209" s="8">
        <v>0</v>
      </c>
      <c r="AV209" s="6">
        <v>0</v>
      </c>
      <c r="AW209" s="5">
        <v>0</v>
      </c>
      <c r="AX209" s="8">
        <v>0</v>
      </c>
      <c r="AY209" s="6">
        <v>0</v>
      </c>
      <c r="AZ209" s="5">
        <v>0</v>
      </c>
      <c r="BA209" s="8">
        <v>0</v>
      </c>
      <c r="BB209" s="6">
        <v>0</v>
      </c>
      <c r="BC209" s="5">
        <v>0</v>
      </c>
      <c r="BD209" s="8">
        <v>0</v>
      </c>
      <c r="BE209" s="6">
        <v>0</v>
      </c>
      <c r="BF209" s="5">
        <v>0</v>
      </c>
      <c r="BG209" s="8">
        <v>0</v>
      </c>
      <c r="BH209" s="6">
        <v>0</v>
      </c>
      <c r="BI209" s="5">
        <v>0</v>
      </c>
      <c r="BJ209" s="8">
        <v>0</v>
      </c>
      <c r="BK209" s="6">
        <v>222.14308</v>
      </c>
      <c r="BL209" s="5">
        <v>4347.0010000000002</v>
      </c>
      <c r="BM209" s="8">
        <f t="shared" si="756"/>
        <v>19568.473616193671</v>
      </c>
      <c r="BN209" s="6">
        <v>0.45713999999999999</v>
      </c>
      <c r="BO209" s="5">
        <v>7.65</v>
      </c>
      <c r="BP209" s="8">
        <f t="shared" si="757"/>
        <v>16734.479590497442</v>
      </c>
      <c r="BQ209" s="6">
        <v>0</v>
      </c>
      <c r="BR209" s="5">
        <v>0</v>
      </c>
      <c r="BS209" s="8">
        <v>0</v>
      </c>
      <c r="BT209" s="6">
        <v>0</v>
      </c>
      <c r="BU209" s="5">
        <v>0</v>
      </c>
      <c r="BV209" s="8">
        <v>0</v>
      </c>
      <c r="BW209" s="6">
        <v>6.9660000000000002</v>
      </c>
      <c r="BX209" s="5">
        <v>111.88</v>
      </c>
      <c r="BY209" s="8">
        <f t="shared" si="769"/>
        <v>16060.867068619003</v>
      </c>
      <c r="BZ209" s="6">
        <v>48.294539999999998</v>
      </c>
      <c r="CA209" s="5">
        <v>944.48900000000003</v>
      </c>
      <c r="CB209" s="8">
        <f t="shared" si="759"/>
        <v>19556.848455332634</v>
      </c>
      <c r="CC209" s="6">
        <v>0</v>
      </c>
      <c r="CD209" s="5">
        <v>0</v>
      </c>
      <c r="CE209" s="8">
        <v>0</v>
      </c>
      <c r="CF209" s="6">
        <v>0</v>
      </c>
      <c r="CG209" s="5">
        <v>0</v>
      </c>
      <c r="CH209" s="8">
        <v>0</v>
      </c>
      <c r="CI209" s="6">
        <v>0</v>
      </c>
      <c r="CJ209" s="5">
        <v>0</v>
      </c>
      <c r="CK209" s="8">
        <v>0</v>
      </c>
      <c r="CL209" s="6">
        <v>0</v>
      </c>
      <c r="CM209" s="5">
        <v>0</v>
      </c>
      <c r="CN209" s="8">
        <f t="shared" si="760"/>
        <v>0</v>
      </c>
      <c r="CO209" s="6">
        <v>0</v>
      </c>
      <c r="CP209" s="5">
        <v>0</v>
      </c>
      <c r="CQ209" s="8">
        <v>0</v>
      </c>
      <c r="CR209" s="6">
        <v>0</v>
      </c>
      <c r="CS209" s="5">
        <v>0</v>
      </c>
      <c r="CT209" s="8">
        <v>0</v>
      </c>
      <c r="CU209" s="6">
        <v>0</v>
      </c>
      <c r="CV209" s="5">
        <v>0</v>
      </c>
      <c r="CW209" s="8">
        <f t="shared" si="774"/>
        <v>0</v>
      </c>
      <c r="CX209" s="6">
        <v>0</v>
      </c>
      <c r="CY209" s="5">
        <v>0</v>
      </c>
      <c r="CZ209" s="8">
        <v>0</v>
      </c>
      <c r="DA209" s="6">
        <v>0</v>
      </c>
      <c r="DB209" s="5">
        <v>0</v>
      </c>
      <c r="DC209" s="8">
        <f t="shared" si="762"/>
        <v>0</v>
      </c>
      <c r="DD209" s="6">
        <v>0</v>
      </c>
      <c r="DE209" s="5">
        <v>0</v>
      </c>
      <c r="DF209" s="8">
        <v>0</v>
      </c>
      <c r="DG209" s="6">
        <v>0</v>
      </c>
      <c r="DH209" s="5">
        <v>0</v>
      </c>
      <c r="DI209" s="8">
        <v>0</v>
      </c>
      <c r="DJ209" s="6">
        <v>0</v>
      </c>
      <c r="DK209" s="5">
        <v>0</v>
      </c>
      <c r="DL209" s="8">
        <v>0</v>
      </c>
      <c r="DM209" s="6">
        <v>0</v>
      </c>
      <c r="DN209" s="5">
        <v>0</v>
      </c>
      <c r="DO209" s="8">
        <v>0</v>
      </c>
      <c r="DP209" s="6">
        <v>0</v>
      </c>
      <c r="DQ209" s="5">
        <v>0</v>
      </c>
      <c r="DR209" s="8">
        <v>0</v>
      </c>
      <c r="DS209" s="6">
        <v>0</v>
      </c>
      <c r="DT209" s="5">
        <v>0</v>
      </c>
      <c r="DU209" s="8">
        <f t="shared" si="776"/>
        <v>0</v>
      </c>
      <c r="DV209" s="6">
        <v>0</v>
      </c>
      <c r="DW209" s="5">
        <v>0</v>
      </c>
      <c r="DX209" s="8">
        <v>0</v>
      </c>
      <c r="DY209" s="6">
        <v>163.94</v>
      </c>
      <c r="DZ209" s="5">
        <v>2070.5250000000001</v>
      </c>
      <c r="EA209" s="8">
        <f t="shared" si="764"/>
        <v>12629.773087715017</v>
      </c>
      <c r="EB209" s="6">
        <v>0.32</v>
      </c>
      <c r="EC209" s="5">
        <v>6</v>
      </c>
      <c r="ED209" s="8">
        <f t="shared" si="765"/>
        <v>18750</v>
      </c>
      <c r="EE209" s="12">
        <f t="shared" si="766"/>
        <v>497.86727999999994</v>
      </c>
      <c r="EF209" s="8">
        <f t="shared" si="767"/>
        <v>8525.0560000000005</v>
      </c>
    </row>
    <row r="210" spans="1:136" ht="15" customHeight="1" x14ac:dyDescent="0.3">
      <c r="A210" s="41">
        <v>2019</v>
      </c>
      <c r="B210" s="42" t="s">
        <v>11</v>
      </c>
      <c r="C210" s="6">
        <v>0</v>
      </c>
      <c r="D210" s="5">
        <v>0</v>
      </c>
      <c r="E210" s="8">
        <v>0</v>
      </c>
      <c r="F210" s="6">
        <v>0</v>
      </c>
      <c r="G210" s="5">
        <v>0</v>
      </c>
      <c r="H210" s="8">
        <v>0</v>
      </c>
      <c r="I210" s="6">
        <v>0</v>
      </c>
      <c r="J210" s="5">
        <v>0</v>
      </c>
      <c r="K210" s="8">
        <v>0</v>
      </c>
      <c r="L210" s="6">
        <v>0</v>
      </c>
      <c r="M210" s="5">
        <v>0</v>
      </c>
      <c r="N210" s="8">
        <v>0</v>
      </c>
      <c r="O210" s="6">
        <v>0.20200000000000001</v>
      </c>
      <c r="P210" s="5">
        <v>3.6139999999999999</v>
      </c>
      <c r="Q210" s="8">
        <f t="shared" si="752"/>
        <v>17891.089108910892</v>
      </c>
      <c r="R210" s="6">
        <v>0</v>
      </c>
      <c r="S210" s="5">
        <v>0</v>
      </c>
      <c r="T210" s="8">
        <v>0</v>
      </c>
      <c r="U210" s="6">
        <v>0</v>
      </c>
      <c r="V210" s="5">
        <v>0</v>
      </c>
      <c r="W210" s="8">
        <v>0</v>
      </c>
      <c r="X210" s="6">
        <v>0</v>
      </c>
      <c r="Y210" s="5">
        <v>0</v>
      </c>
      <c r="Z210" s="8">
        <v>0</v>
      </c>
      <c r="AA210" s="6">
        <v>0.128</v>
      </c>
      <c r="AB210" s="5">
        <v>2.7549999999999999</v>
      </c>
      <c r="AC210" s="8">
        <f t="shared" si="754"/>
        <v>21523.4375</v>
      </c>
      <c r="AD210" s="6">
        <v>0</v>
      </c>
      <c r="AE210" s="5">
        <v>0</v>
      </c>
      <c r="AF210" s="8">
        <v>0</v>
      </c>
      <c r="AG210" s="6">
        <v>0</v>
      </c>
      <c r="AH210" s="5">
        <v>0</v>
      </c>
      <c r="AI210" s="8">
        <v>0</v>
      </c>
      <c r="AJ210" s="6">
        <v>0</v>
      </c>
      <c r="AK210" s="5">
        <v>0</v>
      </c>
      <c r="AL210" s="8">
        <v>0</v>
      </c>
      <c r="AM210" s="6">
        <v>0</v>
      </c>
      <c r="AN210" s="5">
        <v>0</v>
      </c>
      <c r="AO210" s="8">
        <f t="shared" si="755"/>
        <v>0</v>
      </c>
      <c r="AP210" s="6"/>
      <c r="AQ210" s="5"/>
      <c r="AR210" s="8"/>
      <c r="AS210" s="6">
        <v>0</v>
      </c>
      <c r="AT210" s="5">
        <v>0</v>
      </c>
      <c r="AU210" s="8">
        <v>0</v>
      </c>
      <c r="AV210" s="6">
        <v>0</v>
      </c>
      <c r="AW210" s="5">
        <v>0</v>
      </c>
      <c r="AX210" s="8">
        <v>0</v>
      </c>
      <c r="AY210" s="6">
        <v>0</v>
      </c>
      <c r="AZ210" s="5">
        <v>0</v>
      </c>
      <c r="BA210" s="8">
        <v>0</v>
      </c>
      <c r="BB210" s="6">
        <v>0</v>
      </c>
      <c r="BC210" s="5">
        <v>0</v>
      </c>
      <c r="BD210" s="8">
        <v>0</v>
      </c>
      <c r="BE210" s="6">
        <v>0</v>
      </c>
      <c r="BF210" s="5">
        <v>0</v>
      </c>
      <c r="BG210" s="8">
        <v>0</v>
      </c>
      <c r="BH210" s="6">
        <v>0</v>
      </c>
      <c r="BI210" s="5">
        <v>0</v>
      </c>
      <c r="BJ210" s="8">
        <v>0</v>
      </c>
      <c r="BK210" s="6">
        <v>173.11704999999998</v>
      </c>
      <c r="BL210" s="5">
        <v>3928.7629999999999</v>
      </c>
      <c r="BM210" s="8">
        <f t="shared" si="756"/>
        <v>22694.258017913318</v>
      </c>
      <c r="BN210" s="6">
        <v>4.3741000000000003</v>
      </c>
      <c r="BO210" s="5">
        <v>124.81699999999999</v>
      </c>
      <c r="BP210" s="8">
        <f t="shared" si="757"/>
        <v>28535.47015386022</v>
      </c>
      <c r="BQ210" s="6">
        <v>0</v>
      </c>
      <c r="BR210" s="5">
        <v>0</v>
      </c>
      <c r="BS210" s="8">
        <v>0</v>
      </c>
      <c r="BT210" s="6">
        <v>0</v>
      </c>
      <c r="BU210" s="5">
        <v>0</v>
      </c>
      <c r="BV210" s="8">
        <v>0</v>
      </c>
      <c r="BW210" s="6">
        <v>8.4160000000000004</v>
      </c>
      <c r="BX210" s="5">
        <v>136.49</v>
      </c>
      <c r="BY210" s="8">
        <f t="shared" si="769"/>
        <v>16217.918250950572</v>
      </c>
      <c r="BZ210" s="6">
        <v>90.084690000000009</v>
      </c>
      <c r="CA210" s="5">
        <v>1613.973</v>
      </c>
      <c r="CB210" s="8">
        <f t="shared" si="759"/>
        <v>17916.174213398524</v>
      </c>
      <c r="CC210" s="6">
        <v>0</v>
      </c>
      <c r="CD210" s="5">
        <v>0</v>
      </c>
      <c r="CE210" s="8">
        <v>0</v>
      </c>
      <c r="CF210" s="6">
        <v>0</v>
      </c>
      <c r="CG210" s="5">
        <v>0</v>
      </c>
      <c r="CH210" s="8">
        <v>0</v>
      </c>
      <c r="CI210" s="6">
        <v>0</v>
      </c>
      <c r="CJ210" s="5">
        <v>0</v>
      </c>
      <c r="CK210" s="8">
        <v>0</v>
      </c>
      <c r="CL210" s="6">
        <v>0</v>
      </c>
      <c r="CM210" s="5">
        <v>0</v>
      </c>
      <c r="CN210" s="8">
        <f t="shared" si="760"/>
        <v>0</v>
      </c>
      <c r="CO210" s="6">
        <v>0</v>
      </c>
      <c r="CP210" s="5">
        <v>0</v>
      </c>
      <c r="CQ210" s="8">
        <v>0</v>
      </c>
      <c r="CR210" s="6">
        <v>0</v>
      </c>
      <c r="CS210" s="5">
        <v>0</v>
      </c>
      <c r="CT210" s="8">
        <v>0</v>
      </c>
      <c r="CU210" s="6">
        <v>0</v>
      </c>
      <c r="CV210" s="5">
        <v>0</v>
      </c>
      <c r="CW210" s="8">
        <f t="shared" si="774"/>
        <v>0</v>
      </c>
      <c r="CX210" s="6">
        <v>0</v>
      </c>
      <c r="CY210" s="5">
        <v>0</v>
      </c>
      <c r="CZ210" s="8">
        <v>0</v>
      </c>
      <c r="DA210" s="6">
        <v>0</v>
      </c>
      <c r="DB210" s="5">
        <v>0</v>
      </c>
      <c r="DC210" s="8">
        <f t="shared" si="762"/>
        <v>0</v>
      </c>
      <c r="DD210" s="6">
        <v>0</v>
      </c>
      <c r="DE210" s="5">
        <v>0</v>
      </c>
      <c r="DF210" s="8">
        <v>0</v>
      </c>
      <c r="DG210" s="6">
        <v>0</v>
      </c>
      <c r="DH210" s="5">
        <v>0</v>
      </c>
      <c r="DI210" s="8">
        <v>0</v>
      </c>
      <c r="DJ210" s="6">
        <v>0</v>
      </c>
      <c r="DK210" s="5">
        <v>0</v>
      </c>
      <c r="DL210" s="8">
        <v>0</v>
      </c>
      <c r="DM210" s="6">
        <v>0</v>
      </c>
      <c r="DN210" s="5">
        <v>0</v>
      </c>
      <c r="DO210" s="8">
        <v>0</v>
      </c>
      <c r="DP210" s="6">
        <v>0</v>
      </c>
      <c r="DQ210" s="5">
        <v>0</v>
      </c>
      <c r="DR210" s="8">
        <v>0</v>
      </c>
      <c r="DS210" s="6">
        <v>0</v>
      </c>
      <c r="DT210" s="5">
        <v>0</v>
      </c>
      <c r="DU210" s="8">
        <f t="shared" si="776"/>
        <v>0</v>
      </c>
      <c r="DV210" s="6">
        <v>0</v>
      </c>
      <c r="DW210" s="5">
        <v>0</v>
      </c>
      <c r="DX210" s="8">
        <v>0</v>
      </c>
      <c r="DY210" s="6">
        <v>32.716009999999997</v>
      </c>
      <c r="DZ210" s="5">
        <v>527.45399999999995</v>
      </c>
      <c r="EA210" s="8">
        <f t="shared" si="764"/>
        <v>16122.198275400944</v>
      </c>
      <c r="EB210" s="6">
        <v>54.410609999999998</v>
      </c>
      <c r="EC210" s="5">
        <v>931.40899999999999</v>
      </c>
      <c r="ED210" s="8">
        <f t="shared" si="765"/>
        <v>17118.150301935595</v>
      </c>
      <c r="EE210" s="12">
        <f t="shared" si="766"/>
        <v>363.44845999999995</v>
      </c>
      <c r="EF210" s="8">
        <f t="shared" si="767"/>
        <v>7269.2749999999996</v>
      </c>
    </row>
    <row r="211" spans="1:136" ht="15" customHeight="1" x14ac:dyDescent="0.3">
      <c r="A211" s="41">
        <v>2019</v>
      </c>
      <c r="B211" s="42" t="s">
        <v>12</v>
      </c>
      <c r="C211" s="6">
        <v>0</v>
      </c>
      <c r="D211" s="5">
        <v>0</v>
      </c>
      <c r="E211" s="8">
        <v>0</v>
      </c>
      <c r="F211" s="6">
        <v>0</v>
      </c>
      <c r="G211" s="5">
        <v>0</v>
      </c>
      <c r="H211" s="8">
        <v>0</v>
      </c>
      <c r="I211" s="6">
        <v>0</v>
      </c>
      <c r="J211" s="5">
        <v>0</v>
      </c>
      <c r="K211" s="8">
        <v>0</v>
      </c>
      <c r="L211" s="6">
        <v>0</v>
      </c>
      <c r="M211" s="5">
        <v>0</v>
      </c>
      <c r="N211" s="8">
        <v>0</v>
      </c>
      <c r="O211" s="6">
        <v>0.6</v>
      </c>
      <c r="P211" s="5">
        <v>4.8</v>
      </c>
      <c r="Q211" s="8">
        <f t="shared" si="752"/>
        <v>8000</v>
      </c>
      <c r="R211" s="6">
        <v>0</v>
      </c>
      <c r="S211" s="5">
        <v>0</v>
      </c>
      <c r="T211" s="8">
        <v>0</v>
      </c>
      <c r="U211" s="6">
        <v>0</v>
      </c>
      <c r="V211" s="5">
        <v>0</v>
      </c>
      <c r="W211" s="8">
        <v>0</v>
      </c>
      <c r="X211" s="6">
        <v>0</v>
      </c>
      <c r="Y211" s="5">
        <v>0</v>
      </c>
      <c r="Z211" s="8">
        <v>0</v>
      </c>
      <c r="AA211" s="6">
        <v>0</v>
      </c>
      <c r="AB211" s="5">
        <v>0</v>
      </c>
      <c r="AC211" s="8">
        <v>0</v>
      </c>
      <c r="AD211" s="6">
        <v>0</v>
      </c>
      <c r="AE211" s="5">
        <v>0</v>
      </c>
      <c r="AF211" s="8">
        <v>0</v>
      </c>
      <c r="AG211" s="6">
        <v>0</v>
      </c>
      <c r="AH211" s="5">
        <v>0</v>
      </c>
      <c r="AI211" s="8">
        <v>0</v>
      </c>
      <c r="AJ211" s="6">
        <v>0</v>
      </c>
      <c r="AK211" s="5">
        <v>0</v>
      </c>
      <c r="AL211" s="8">
        <v>0</v>
      </c>
      <c r="AM211" s="6">
        <v>0</v>
      </c>
      <c r="AN211" s="5">
        <v>0</v>
      </c>
      <c r="AO211" s="8">
        <f t="shared" si="755"/>
        <v>0</v>
      </c>
      <c r="AP211" s="6"/>
      <c r="AQ211" s="5"/>
      <c r="AR211" s="8"/>
      <c r="AS211" s="6">
        <v>0</v>
      </c>
      <c r="AT211" s="5">
        <v>0</v>
      </c>
      <c r="AU211" s="8">
        <v>0</v>
      </c>
      <c r="AV211" s="6">
        <v>0</v>
      </c>
      <c r="AW211" s="5">
        <v>0</v>
      </c>
      <c r="AX211" s="8">
        <v>0</v>
      </c>
      <c r="AY211" s="6">
        <v>0</v>
      </c>
      <c r="AZ211" s="5">
        <v>0</v>
      </c>
      <c r="BA211" s="8">
        <v>0</v>
      </c>
      <c r="BB211" s="6">
        <v>0</v>
      </c>
      <c r="BC211" s="5">
        <v>0</v>
      </c>
      <c r="BD211" s="8">
        <v>0</v>
      </c>
      <c r="BE211" s="6">
        <v>0</v>
      </c>
      <c r="BF211" s="5">
        <v>0</v>
      </c>
      <c r="BG211" s="8">
        <v>0</v>
      </c>
      <c r="BH211" s="6">
        <v>0</v>
      </c>
      <c r="BI211" s="5">
        <v>0</v>
      </c>
      <c r="BJ211" s="8">
        <v>0</v>
      </c>
      <c r="BK211" s="6">
        <v>215.55446000000001</v>
      </c>
      <c r="BL211" s="5">
        <v>4359.6180000000004</v>
      </c>
      <c r="BM211" s="8">
        <f t="shared" si="756"/>
        <v>20225.134752489001</v>
      </c>
      <c r="BN211" s="6">
        <v>7.7949999999999999</v>
      </c>
      <c r="BO211" s="5">
        <v>153.86699999999999</v>
      </c>
      <c r="BP211" s="8">
        <f t="shared" si="757"/>
        <v>19739.191789608722</v>
      </c>
      <c r="BQ211" s="6">
        <v>0</v>
      </c>
      <c r="BR211" s="5">
        <v>0</v>
      </c>
      <c r="BS211" s="8">
        <v>0</v>
      </c>
      <c r="BT211" s="6">
        <v>0</v>
      </c>
      <c r="BU211" s="5">
        <v>0</v>
      </c>
      <c r="BV211" s="8">
        <v>0</v>
      </c>
      <c r="BW211" s="6">
        <v>6.7</v>
      </c>
      <c r="BX211" s="5">
        <v>110.51900000000001</v>
      </c>
      <c r="BY211" s="8">
        <f t="shared" si="769"/>
        <v>16495.373134328358</v>
      </c>
      <c r="BZ211" s="6">
        <v>85.745320000000007</v>
      </c>
      <c r="CA211" s="5">
        <v>2067.9609999999998</v>
      </c>
      <c r="CB211" s="8">
        <f t="shared" si="759"/>
        <v>24117.479531244386</v>
      </c>
      <c r="CC211" s="6">
        <v>0</v>
      </c>
      <c r="CD211" s="5">
        <v>0</v>
      </c>
      <c r="CE211" s="8">
        <v>0</v>
      </c>
      <c r="CF211" s="6">
        <v>0</v>
      </c>
      <c r="CG211" s="5">
        <v>0</v>
      </c>
      <c r="CH211" s="8">
        <v>0</v>
      </c>
      <c r="CI211" s="6">
        <v>0</v>
      </c>
      <c r="CJ211" s="5">
        <v>0</v>
      </c>
      <c r="CK211" s="8">
        <v>0</v>
      </c>
      <c r="CL211" s="6">
        <v>0</v>
      </c>
      <c r="CM211" s="5">
        <v>0</v>
      </c>
      <c r="CN211" s="8">
        <f t="shared" si="760"/>
        <v>0</v>
      </c>
      <c r="CO211" s="6">
        <v>0</v>
      </c>
      <c r="CP211" s="5">
        <v>0</v>
      </c>
      <c r="CQ211" s="8">
        <v>0</v>
      </c>
      <c r="CR211" s="6">
        <v>0</v>
      </c>
      <c r="CS211" s="5">
        <v>0</v>
      </c>
      <c r="CT211" s="8">
        <v>0</v>
      </c>
      <c r="CU211" s="6">
        <v>0</v>
      </c>
      <c r="CV211" s="5">
        <v>0</v>
      </c>
      <c r="CW211" s="8">
        <f t="shared" si="774"/>
        <v>0</v>
      </c>
      <c r="CX211" s="6">
        <v>0</v>
      </c>
      <c r="CY211" s="5">
        <v>0</v>
      </c>
      <c r="CZ211" s="8">
        <v>0</v>
      </c>
      <c r="DA211" s="6">
        <v>0</v>
      </c>
      <c r="DB211" s="5">
        <v>0</v>
      </c>
      <c r="DC211" s="8">
        <f t="shared" si="762"/>
        <v>0</v>
      </c>
      <c r="DD211" s="6">
        <v>0</v>
      </c>
      <c r="DE211" s="5">
        <v>0</v>
      </c>
      <c r="DF211" s="8">
        <v>0</v>
      </c>
      <c r="DG211" s="6">
        <v>0</v>
      </c>
      <c r="DH211" s="5">
        <v>0</v>
      </c>
      <c r="DI211" s="8">
        <v>0</v>
      </c>
      <c r="DJ211" s="6">
        <v>0</v>
      </c>
      <c r="DK211" s="5">
        <v>0</v>
      </c>
      <c r="DL211" s="8">
        <v>0</v>
      </c>
      <c r="DM211" s="6">
        <v>0</v>
      </c>
      <c r="DN211" s="5">
        <v>0</v>
      </c>
      <c r="DO211" s="8">
        <v>0</v>
      </c>
      <c r="DP211" s="6">
        <v>0</v>
      </c>
      <c r="DQ211" s="5">
        <v>0</v>
      </c>
      <c r="DR211" s="8">
        <v>0</v>
      </c>
      <c r="DS211" s="6">
        <v>0</v>
      </c>
      <c r="DT211" s="5">
        <v>0</v>
      </c>
      <c r="DU211" s="8">
        <f t="shared" si="776"/>
        <v>0</v>
      </c>
      <c r="DV211" s="6">
        <v>0</v>
      </c>
      <c r="DW211" s="5">
        <v>0</v>
      </c>
      <c r="DX211" s="8">
        <v>0</v>
      </c>
      <c r="DY211" s="6">
        <v>287.17200000000003</v>
      </c>
      <c r="DZ211" s="5">
        <v>3746.6950000000002</v>
      </c>
      <c r="EA211" s="8">
        <f t="shared" si="764"/>
        <v>13046.867382613904</v>
      </c>
      <c r="EB211" s="6">
        <v>50.431660000000001</v>
      </c>
      <c r="EC211" s="5">
        <v>817.16600000000005</v>
      </c>
      <c r="ED211" s="8">
        <f t="shared" si="765"/>
        <v>16203.432526313829</v>
      </c>
      <c r="EE211" s="12">
        <f t="shared" si="766"/>
        <v>653.99844000000007</v>
      </c>
      <c r="EF211" s="8">
        <f t="shared" si="767"/>
        <v>11260.626</v>
      </c>
    </row>
    <row r="212" spans="1:136" ht="15" customHeight="1" x14ac:dyDescent="0.3">
      <c r="A212" s="41">
        <v>2019</v>
      </c>
      <c r="B212" s="42" t="s">
        <v>13</v>
      </c>
      <c r="C212" s="6">
        <v>0</v>
      </c>
      <c r="D212" s="5">
        <v>0</v>
      </c>
      <c r="E212" s="8">
        <v>0</v>
      </c>
      <c r="F212" s="6">
        <v>0</v>
      </c>
      <c r="G212" s="5">
        <v>0</v>
      </c>
      <c r="H212" s="8">
        <v>0</v>
      </c>
      <c r="I212" s="6">
        <v>0</v>
      </c>
      <c r="J212" s="5">
        <v>0</v>
      </c>
      <c r="K212" s="8">
        <v>0</v>
      </c>
      <c r="L212" s="6">
        <v>0</v>
      </c>
      <c r="M212" s="5">
        <v>0</v>
      </c>
      <c r="N212" s="8">
        <v>0</v>
      </c>
      <c r="O212" s="6">
        <v>6.7492900000000002</v>
      </c>
      <c r="P212" s="5">
        <v>70.180000000000007</v>
      </c>
      <c r="Q212" s="8">
        <f t="shared" si="752"/>
        <v>10398.130766347276</v>
      </c>
      <c r="R212" s="6">
        <v>0</v>
      </c>
      <c r="S212" s="5">
        <v>0</v>
      </c>
      <c r="T212" s="8">
        <v>0</v>
      </c>
      <c r="U212" s="6">
        <v>0</v>
      </c>
      <c r="V212" s="5">
        <v>0</v>
      </c>
      <c r="W212" s="8">
        <v>0</v>
      </c>
      <c r="X212" s="6">
        <v>0.25</v>
      </c>
      <c r="Y212" s="5">
        <v>19.869</v>
      </c>
      <c r="Z212" s="8">
        <f t="shared" si="753"/>
        <v>79476</v>
      </c>
      <c r="AA212" s="6">
        <v>0.255</v>
      </c>
      <c r="AB212" s="5">
        <v>5.9779999999999998</v>
      </c>
      <c r="AC212" s="8">
        <f t="shared" si="754"/>
        <v>23443.137254901958</v>
      </c>
      <c r="AD212" s="6">
        <v>0</v>
      </c>
      <c r="AE212" s="5">
        <v>0</v>
      </c>
      <c r="AF212" s="8">
        <v>0</v>
      </c>
      <c r="AG212" s="6">
        <v>0</v>
      </c>
      <c r="AH212" s="5">
        <v>0</v>
      </c>
      <c r="AI212" s="8">
        <v>0</v>
      </c>
      <c r="AJ212" s="6">
        <v>0</v>
      </c>
      <c r="AK212" s="5">
        <v>0</v>
      </c>
      <c r="AL212" s="8">
        <v>0</v>
      </c>
      <c r="AM212" s="6">
        <v>0</v>
      </c>
      <c r="AN212" s="5">
        <v>0</v>
      </c>
      <c r="AO212" s="8">
        <f t="shared" si="755"/>
        <v>0</v>
      </c>
      <c r="AP212" s="6"/>
      <c r="AQ212" s="5"/>
      <c r="AR212" s="8"/>
      <c r="AS212" s="6">
        <v>0</v>
      </c>
      <c r="AT212" s="5">
        <v>0</v>
      </c>
      <c r="AU212" s="8">
        <v>0</v>
      </c>
      <c r="AV212" s="6">
        <v>0</v>
      </c>
      <c r="AW212" s="5">
        <v>0</v>
      </c>
      <c r="AX212" s="8">
        <v>0</v>
      </c>
      <c r="AY212" s="6">
        <v>0</v>
      </c>
      <c r="AZ212" s="5">
        <v>0</v>
      </c>
      <c r="BA212" s="8">
        <v>0</v>
      </c>
      <c r="BB212" s="6">
        <v>0</v>
      </c>
      <c r="BC212" s="5">
        <v>0</v>
      </c>
      <c r="BD212" s="8">
        <v>0</v>
      </c>
      <c r="BE212" s="6">
        <v>0</v>
      </c>
      <c r="BF212" s="5">
        <v>0</v>
      </c>
      <c r="BG212" s="8">
        <v>0</v>
      </c>
      <c r="BH212" s="6">
        <v>0</v>
      </c>
      <c r="BI212" s="5">
        <v>0</v>
      </c>
      <c r="BJ212" s="8">
        <v>0</v>
      </c>
      <c r="BK212" s="6">
        <v>81.408079999999998</v>
      </c>
      <c r="BL212" s="5">
        <v>2229.759</v>
      </c>
      <c r="BM212" s="8">
        <f t="shared" si="756"/>
        <v>27389.89790693995</v>
      </c>
      <c r="BN212" s="6">
        <v>6.48</v>
      </c>
      <c r="BO212" s="5">
        <v>112.05</v>
      </c>
      <c r="BP212" s="8">
        <f t="shared" si="757"/>
        <v>17291.666666666664</v>
      </c>
      <c r="BQ212" s="6">
        <v>0</v>
      </c>
      <c r="BR212" s="5">
        <v>0</v>
      </c>
      <c r="BS212" s="8">
        <v>0</v>
      </c>
      <c r="BT212" s="6">
        <v>0</v>
      </c>
      <c r="BU212" s="5">
        <v>0</v>
      </c>
      <c r="BV212" s="8">
        <v>0</v>
      </c>
      <c r="BW212" s="6">
        <v>8.3249999999999993</v>
      </c>
      <c r="BX212" s="5">
        <v>134.16300000000001</v>
      </c>
      <c r="BY212" s="8">
        <f t="shared" si="769"/>
        <v>16115.675675675679</v>
      </c>
      <c r="BZ212" s="6">
        <v>32.96096</v>
      </c>
      <c r="CA212" s="5">
        <v>628.04499999999996</v>
      </c>
      <c r="CB212" s="8">
        <f t="shared" si="759"/>
        <v>19054.208372571673</v>
      </c>
      <c r="CC212" s="6">
        <v>0</v>
      </c>
      <c r="CD212" s="5">
        <v>0</v>
      </c>
      <c r="CE212" s="8">
        <v>0</v>
      </c>
      <c r="CF212" s="6">
        <v>0</v>
      </c>
      <c r="CG212" s="5">
        <v>0</v>
      </c>
      <c r="CH212" s="8">
        <v>0</v>
      </c>
      <c r="CI212" s="6">
        <v>0</v>
      </c>
      <c r="CJ212" s="5">
        <v>0</v>
      </c>
      <c r="CK212" s="8">
        <v>0</v>
      </c>
      <c r="CL212" s="6">
        <v>0</v>
      </c>
      <c r="CM212" s="5">
        <v>0</v>
      </c>
      <c r="CN212" s="8">
        <f t="shared" si="760"/>
        <v>0</v>
      </c>
      <c r="CO212" s="6">
        <v>0</v>
      </c>
      <c r="CP212" s="5">
        <v>0</v>
      </c>
      <c r="CQ212" s="8">
        <v>0</v>
      </c>
      <c r="CR212" s="6">
        <v>0</v>
      </c>
      <c r="CS212" s="5">
        <v>0</v>
      </c>
      <c r="CT212" s="8">
        <v>0</v>
      </c>
      <c r="CU212" s="6">
        <v>0</v>
      </c>
      <c r="CV212" s="5">
        <v>0</v>
      </c>
      <c r="CW212" s="8">
        <f t="shared" si="774"/>
        <v>0</v>
      </c>
      <c r="CX212" s="6">
        <v>0</v>
      </c>
      <c r="CY212" s="5">
        <v>0</v>
      </c>
      <c r="CZ212" s="8">
        <v>0</v>
      </c>
      <c r="DA212" s="6">
        <v>0</v>
      </c>
      <c r="DB212" s="5">
        <v>0</v>
      </c>
      <c r="DC212" s="8">
        <f t="shared" si="762"/>
        <v>0</v>
      </c>
      <c r="DD212" s="6">
        <v>0</v>
      </c>
      <c r="DE212" s="5">
        <v>0</v>
      </c>
      <c r="DF212" s="8">
        <v>0</v>
      </c>
      <c r="DG212" s="6">
        <v>0</v>
      </c>
      <c r="DH212" s="5">
        <v>0</v>
      </c>
      <c r="DI212" s="8">
        <v>0</v>
      </c>
      <c r="DJ212" s="6">
        <v>0</v>
      </c>
      <c r="DK212" s="5">
        <v>0</v>
      </c>
      <c r="DL212" s="8">
        <v>0</v>
      </c>
      <c r="DM212" s="6">
        <v>0</v>
      </c>
      <c r="DN212" s="5">
        <v>0</v>
      </c>
      <c r="DO212" s="8">
        <v>0</v>
      </c>
      <c r="DP212" s="6">
        <v>0</v>
      </c>
      <c r="DQ212" s="5">
        <v>0</v>
      </c>
      <c r="DR212" s="8">
        <v>0</v>
      </c>
      <c r="DS212" s="6">
        <v>0</v>
      </c>
      <c r="DT212" s="5">
        <v>0</v>
      </c>
      <c r="DU212" s="8">
        <f t="shared" si="776"/>
        <v>0</v>
      </c>
      <c r="DV212" s="6">
        <v>44.405860000000004</v>
      </c>
      <c r="DW212" s="5">
        <v>866.048</v>
      </c>
      <c r="DX212" s="8">
        <f t="shared" si="763"/>
        <v>19503.011539467989</v>
      </c>
      <c r="DY212" s="6">
        <v>157.35043999999999</v>
      </c>
      <c r="DZ212" s="5">
        <v>2151.7559999999999</v>
      </c>
      <c r="EA212" s="8">
        <f t="shared" si="764"/>
        <v>13674.928395497338</v>
      </c>
      <c r="EB212" s="6">
        <v>13.938889999999999</v>
      </c>
      <c r="EC212" s="5">
        <v>280.40199999999999</v>
      </c>
      <c r="ED212" s="8">
        <f t="shared" si="765"/>
        <v>20116.522908208615</v>
      </c>
      <c r="EE212" s="12">
        <f t="shared" si="766"/>
        <v>352.12351999999993</v>
      </c>
      <c r="EF212" s="8">
        <f t="shared" si="767"/>
        <v>6498.25</v>
      </c>
    </row>
    <row r="213" spans="1:136" ht="15" customHeight="1" thickBot="1" x14ac:dyDescent="0.35">
      <c r="A213" s="48"/>
      <c r="B213" s="49" t="s">
        <v>14</v>
      </c>
      <c r="C213" s="35">
        <f t="shared" ref="C213:D213" si="778">SUM(C201:C212)</f>
        <v>20</v>
      </c>
      <c r="D213" s="34">
        <f t="shared" si="778"/>
        <v>256.60700000000003</v>
      </c>
      <c r="E213" s="36"/>
      <c r="F213" s="35">
        <f t="shared" ref="F213:G213" si="779">SUM(F201:F212)</f>
        <v>0</v>
      </c>
      <c r="G213" s="34">
        <f t="shared" si="779"/>
        <v>0</v>
      </c>
      <c r="H213" s="36"/>
      <c r="I213" s="35">
        <f t="shared" ref="I213:J213" si="780">SUM(I201:I212)</f>
        <v>0</v>
      </c>
      <c r="J213" s="34">
        <f t="shared" si="780"/>
        <v>0</v>
      </c>
      <c r="K213" s="36"/>
      <c r="L213" s="35">
        <f t="shared" ref="L213:M213" si="781">SUM(L201:L212)</f>
        <v>0</v>
      </c>
      <c r="M213" s="34">
        <f t="shared" si="781"/>
        <v>0</v>
      </c>
      <c r="N213" s="36"/>
      <c r="O213" s="35">
        <f t="shared" ref="O213:P213" si="782">SUM(O201:O212)</f>
        <v>228.55666000000002</v>
      </c>
      <c r="P213" s="34">
        <f t="shared" si="782"/>
        <v>3867.0540000000001</v>
      </c>
      <c r="Q213" s="36"/>
      <c r="R213" s="35">
        <f t="shared" ref="R213:S213" si="783">SUM(R201:R212)</f>
        <v>0</v>
      </c>
      <c r="S213" s="34">
        <f t="shared" si="783"/>
        <v>0</v>
      </c>
      <c r="T213" s="36"/>
      <c r="U213" s="35">
        <f t="shared" ref="U213:V213" si="784">SUM(U201:U212)</f>
        <v>33.736000000000004</v>
      </c>
      <c r="V213" s="34">
        <f t="shared" si="784"/>
        <v>499.495</v>
      </c>
      <c r="W213" s="36"/>
      <c r="X213" s="35">
        <f t="shared" ref="X213:Y213" si="785">SUM(X201:X212)</f>
        <v>14.495000000000001</v>
      </c>
      <c r="Y213" s="34">
        <f t="shared" si="785"/>
        <v>404.61300000000006</v>
      </c>
      <c r="Z213" s="36"/>
      <c r="AA213" s="35">
        <f t="shared" ref="AA213:AB213" si="786">SUM(AA201:AA212)</f>
        <v>32.816400000000002</v>
      </c>
      <c r="AB213" s="34">
        <f t="shared" si="786"/>
        <v>613.91800000000001</v>
      </c>
      <c r="AC213" s="36"/>
      <c r="AD213" s="35">
        <f t="shared" ref="AD213:AE213" si="787">SUM(AD201:AD212)</f>
        <v>0</v>
      </c>
      <c r="AE213" s="34">
        <f t="shared" si="787"/>
        <v>0</v>
      </c>
      <c r="AF213" s="36"/>
      <c r="AG213" s="35">
        <f t="shared" ref="AG213:AH213" si="788">SUM(AG201:AG212)</f>
        <v>0.4</v>
      </c>
      <c r="AH213" s="34">
        <f t="shared" si="788"/>
        <v>5.3</v>
      </c>
      <c r="AI213" s="36"/>
      <c r="AJ213" s="35">
        <f t="shared" ref="AJ213:AK213" si="789">SUM(AJ201:AJ212)</f>
        <v>0</v>
      </c>
      <c r="AK213" s="34">
        <f t="shared" si="789"/>
        <v>0</v>
      </c>
      <c r="AL213" s="36"/>
      <c r="AM213" s="35">
        <f t="shared" ref="AM213:AN213" si="790">SUM(AM201:AM212)</f>
        <v>0</v>
      </c>
      <c r="AN213" s="34">
        <f t="shared" si="790"/>
        <v>0</v>
      </c>
      <c r="AO213" s="36"/>
      <c r="AP213" s="35"/>
      <c r="AQ213" s="34"/>
      <c r="AR213" s="36"/>
      <c r="AS213" s="35">
        <f t="shared" ref="AS213:AT213" si="791">SUM(AS201:AS212)</f>
        <v>0</v>
      </c>
      <c r="AT213" s="34">
        <f t="shared" si="791"/>
        <v>0</v>
      </c>
      <c r="AU213" s="36"/>
      <c r="AV213" s="35">
        <f t="shared" ref="AV213:AW213" si="792">SUM(AV201:AV212)</f>
        <v>1.1879600000000001</v>
      </c>
      <c r="AW213" s="34">
        <f t="shared" si="792"/>
        <v>21.367999999999999</v>
      </c>
      <c r="AX213" s="36"/>
      <c r="AY213" s="35">
        <f t="shared" ref="AY213:AZ213" si="793">SUM(AY201:AY212)</f>
        <v>0</v>
      </c>
      <c r="AZ213" s="34">
        <f t="shared" si="793"/>
        <v>0</v>
      </c>
      <c r="BA213" s="36"/>
      <c r="BB213" s="35">
        <f t="shared" ref="BB213:BC213" si="794">SUM(BB201:BB212)</f>
        <v>0</v>
      </c>
      <c r="BC213" s="34">
        <f t="shared" si="794"/>
        <v>0</v>
      </c>
      <c r="BD213" s="36"/>
      <c r="BE213" s="35">
        <f t="shared" ref="BE213:BF213" si="795">SUM(BE201:BE212)</f>
        <v>0</v>
      </c>
      <c r="BF213" s="34">
        <f t="shared" si="795"/>
        <v>0</v>
      </c>
      <c r="BG213" s="36"/>
      <c r="BH213" s="35">
        <f t="shared" ref="BH213:BI213" si="796">SUM(BH201:BH212)</f>
        <v>2.4E-2</v>
      </c>
      <c r="BI213" s="34">
        <f t="shared" si="796"/>
        <v>0.6</v>
      </c>
      <c r="BJ213" s="36"/>
      <c r="BK213" s="35">
        <f t="shared" ref="BK213:BL213" si="797">SUM(BK201:BK212)</f>
        <v>1693.0558900000001</v>
      </c>
      <c r="BL213" s="34">
        <f t="shared" si="797"/>
        <v>29771.320999999996</v>
      </c>
      <c r="BM213" s="36"/>
      <c r="BN213" s="35">
        <f t="shared" ref="BN213:BO213" si="798">SUM(BN201:BN212)</f>
        <v>30.089650000000002</v>
      </c>
      <c r="BO213" s="34">
        <f t="shared" si="798"/>
        <v>562.08399999999995</v>
      </c>
      <c r="BP213" s="36"/>
      <c r="BQ213" s="35">
        <f t="shared" ref="BQ213:BR213" si="799">SUM(BQ201:BQ212)</f>
        <v>0</v>
      </c>
      <c r="BR213" s="34">
        <f t="shared" si="799"/>
        <v>0</v>
      </c>
      <c r="BS213" s="36"/>
      <c r="BT213" s="35">
        <f t="shared" ref="BT213:BU213" si="800">SUM(BT201:BT212)</f>
        <v>0</v>
      </c>
      <c r="BU213" s="34">
        <f t="shared" si="800"/>
        <v>0</v>
      </c>
      <c r="BV213" s="36"/>
      <c r="BW213" s="35">
        <f t="shared" ref="BW213:BX213" si="801">SUM(BW201:BW212)</f>
        <v>185.23625999999999</v>
      </c>
      <c r="BX213" s="34">
        <f t="shared" si="801"/>
        <v>3090.5780000000009</v>
      </c>
      <c r="BY213" s="36"/>
      <c r="BZ213" s="35">
        <f t="shared" ref="BZ213:CA213" si="802">SUM(BZ201:BZ212)</f>
        <v>1188.1006499999999</v>
      </c>
      <c r="CA213" s="34">
        <f t="shared" si="802"/>
        <v>20824.107999999997</v>
      </c>
      <c r="CB213" s="36"/>
      <c r="CC213" s="35">
        <f t="shared" ref="CC213:CD213" si="803">SUM(CC201:CC212)</f>
        <v>0</v>
      </c>
      <c r="CD213" s="34">
        <f t="shared" si="803"/>
        <v>0</v>
      </c>
      <c r="CE213" s="36"/>
      <c r="CF213" s="35">
        <f t="shared" ref="CF213:CG213" si="804">SUM(CF201:CF212)</f>
        <v>0.8</v>
      </c>
      <c r="CG213" s="34">
        <f t="shared" si="804"/>
        <v>17.337</v>
      </c>
      <c r="CH213" s="36"/>
      <c r="CI213" s="35">
        <f t="shared" ref="CI213:CJ213" si="805">SUM(CI201:CI212)</f>
        <v>0</v>
      </c>
      <c r="CJ213" s="34">
        <f t="shared" si="805"/>
        <v>0</v>
      </c>
      <c r="CK213" s="36"/>
      <c r="CL213" s="35">
        <f t="shared" ref="CL213:CM213" si="806">SUM(CL201:CL212)</f>
        <v>0</v>
      </c>
      <c r="CM213" s="34">
        <f t="shared" si="806"/>
        <v>0</v>
      </c>
      <c r="CN213" s="36"/>
      <c r="CO213" s="35">
        <f t="shared" ref="CO213:CP213" si="807">SUM(CO201:CO212)</f>
        <v>0</v>
      </c>
      <c r="CP213" s="34">
        <f t="shared" si="807"/>
        <v>0</v>
      </c>
      <c r="CQ213" s="36"/>
      <c r="CR213" s="35">
        <f t="shared" ref="CR213:CS213" si="808">SUM(CR201:CR212)</f>
        <v>0.04</v>
      </c>
      <c r="CS213" s="34">
        <f t="shared" si="808"/>
        <v>1.08</v>
      </c>
      <c r="CT213" s="36"/>
      <c r="CU213" s="35">
        <f t="shared" ref="CU213:CV213" si="809">SUM(CU201:CU212)</f>
        <v>0</v>
      </c>
      <c r="CV213" s="34">
        <f t="shared" si="809"/>
        <v>0</v>
      </c>
      <c r="CW213" s="36"/>
      <c r="CX213" s="35">
        <f t="shared" ref="CX213:CY213" si="810">SUM(CX201:CX212)</f>
        <v>0</v>
      </c>
      <c r="CY213" s="34">
        <f t="shared" si="810"/>
        <v>0</v>
      </c>
      <c r="CZ213" s="36"/>
      <c r="DA213" s="35">
        <f t="shared" ref="DA213:DB213" si="811">SUM(DA201:DA212)</f>
        <v>0</v>
      </c>
      <c r="DB213" s="34">
        <f t="shared" si="811"/>
        <v>0</v>
      </c>
      <c r="DC213" s="36"/>
      <c r="DD213" s="35">
        <f t="shared" ref="DD213:DE213" si="812">SUM(DD201:DD212)</f>
        <v>0.7</v>
      </c>
      <c r="DE213" s="34">
        <f t="shared" si="812"/>
        <v>3</v>
      </c>
      <c r="DF213" s="36"/>
      <c r="DG213" s="35">
        <f t="shared" ref="DG213:DH213" si="813">SUM(DG201:DG212)</f>
        <v>0</v>
      </c>
      <c r="DH213" s="34">
        <f t="shared" si="813"/>
        <v>0</v>
      </c>
      <c r="DI213" s="36"/>
      <c r="DJ213" s="35">
        <f t="shared" ref="DJ213:DK213" si="814">SUM(DJ201:DJ212)</f>
        <v>0</v>
      </c>
      <c r="DK213" s="34">
        <f t="shared" si="814"/>
        <v>0</v>
      </c>
      <c r="DL213" s="36"/>
      <c r="DM213" s="35">
        <f t="shared" ref="DM213:DN213" si="815">SUM(DM201:DM212)</f>
        <v>0</v>
      </c>
      <c r="DN213" s="34">
        <f t="shared" si="815"/>
        <v>0</v>
      </c>
      <c r="DO213" s="36"/>
      <c r="DP213" s="35">
        <f t="shared" ref="DP213:DQ213" si="816">SUM(DP201:DP212)</f>
        <v>0</v>
      </c>
      <c r="DQ213" s="34">
        <f t="shared" si="816"/>
        <v>0</v>
      </c>
      <c r="DR213" s="36"/>
      <c r="DS213" s="35">
        <f t="shared" ref="DS213:DT213" si="817">SUM(DS201:DS212)</f>
        <v>0</v>
      </c>
      <c r="DT213" s="34">
        <f t="shared" si="817"/>
        <v>0</v>
      </c>
      <c r="DU213" s="36"/>
      <c r="DV213" s="35">
        <f t="shared" ref="DV213:DW213" si="818">SUM(DV201:DV212)</f>
        <v>44.673680000000004</v>
      </c>
      <c r="DW213" s="34">
        <f t="shared" si="818"/>
        <v>877.84100000000001</v>
      </c>
      <c r="DX213" s="36"/>
      <c r="DY213" s="35">
        <f t="shared" ref="DY213:DZ213" si="819">SUM(DY201:DY212)</f>
        <v>1173.9789500000002</v>
      </c>
      <c r="DZ213" s="34">
        <f t="shared" si="819"/>
        <v>14988.322999999999</v>
      </c>
      <c r="EA213" s="36"/>
      <c r="EB213" s="35">
        <f t="shared" ref="EB213:EC213" si="820">SUM(EB201:EB212)</f>
        <v>225.55788999999996</v>
      </c>
      <c r="EC213" s="34">
        <f t="shared" si="820"/>
        <v>4006.0640000000003</v>
      </c>
      <c r="ED213" s="36"/>
      <c r="EE213" s="35">
        <f t="shared" si="766"/>
        <v>4873.4489900000008</v>
      </c>
      <c r="EF213" s="36">
        <f t="shared" si="767"/>
        <v>79810.691000000006</v>
      </c>
    </row>
    <row r="214" spans="1:136" ht="15" customHeight="1" x14ac:dyDescent="0.3">
      <c r="A214" s="51">
        <v>2020</v>
      </c>
      <c r="B214" s="52" t="s">
        <v>2</v>
      </c>
      <c r="C214" s="6">
        <v>0</v>
      </c>
      <c r="D214" s="5">
        <v>0</v>
      </c>
      <c r="E214" s="8">
        <v>0</v>
      </c>
      <c r="F214" s="6">
        <v>0</v>
      </c>
      <c r="G214" s="5">
        <v>0</v>
      </c>
      <c r="H214" s="8">
        <v>0</v>
      </c>
      <c r="I214" s="6">
        <v>0</v>
      </c>
      <c r="J214" s="5">
        <v>0</v>
      </c>
      <c r="K214" s="8">
        <v>0</v>
      </c>
      <c r="L214" s="6">
        <v>0</v>
      </c>
      <c r="M214" s="5">
        <v>0</v>
      </c>
      <c r="N214" s="8">
        <v>0</v>
      </c>
      <c r="O214" s="6">
        <v>1.1806199999999998</v>
      </c>
      <c r="P214" s="5">
        <v>34.015000000000001</v>
      </c>
      <c r="Q214" s="8">
        <f t="shared" ref="Q214:Q217" si="821">P214/O214*1000</f>
        <v>28811.133133438369</v>
      </c>
      <c r="R214" s="6">
        <v>0</v>
      </c>
      <c r="S214" s="5">
        <v>0</v>
      </c>
      <c r="T214" s="8">
        <v>0</v>
      </c>
      <c r="U214" s="6">
        <v>0</v>
      </c>
      <c r="V214" s="5">
        <v>0</v>
      </c>
      <c r="W214" s="8">
        <v>0</v>
      </c>
      <c r="X214" s="6">
        <v>0</v>
      </c>
      <c r="Y214" s="5">
        <v>0</v>
      </c>
      <c r="Z214" s="8">
        <v>0</v>
      </c>
      <c r="AA214" s="6">
        <v>0</v>
      </c>
      <c r="AB214" s="5">
        <v>0</v>
      </c>
      <c r="AC214" s="8">
        <v>0</v>
      </c>
      <c r="AD214" s="6">
        <v>0</v>
      </c>
      <c r="AE214" s="5">
        <v>0</v>
      </c>
      <c r="AF214" s="8">
        <v>0</v>
      </c>
      <c r="AG214" s="6">
        <v>0</v>
      </c>
      <c r="AH214" s="5">
        <v>0</v>
      </c>
      <c r="AI214" s="8">
        <v>0</v>
      </c>
      <c r="AJ214" s="6">
        <v>0</v>
      </c>
      <c r="AK214" s="5">
        <v>0</v>
      </c>
      <c r="AL214" s="8">
        <v>0</v>
      </c>
      <c r="AM214" s="6">
        <v>0</v>
      </c>
      <c r="AN214" s="5">
        <v>0</v>
      </c>
      <c r="AO214" s="8">
        <f t="shared" ref="AO214:AO225" si="822">IF(AM214=0,0,AN214/AM214*1000)</f>
        <v>0</v>
      </c>
      <c r="AP214" s="6"/>
      <c r="AQ214" s="5"/>
      <c r="AR214" s="8"/>
      <c r="AS214" s="6">
        <v>0</v>
      </c>
      <c r="AT214" s="5">
        <v>0</v>
      </c>
      <c r="AU214" s="8">
        <v>0</v>
      </c>
      <c r="AV214" s="6">
        <v>0</v>
      </c>
      <c r="AW214" s="5">
        <v>0</v>
      </c>
      <c r="AX214" s="8">
        <v>0</v>
      </c>
      <c r="AY214" s="6">
        <v>0</v>
      </c>
      <c r="AZ214" s="5">
        <v>0</v>
      </c>
      <c r="BA214" s="8">
        <v>0</v>
      </c>
      <c r="BB214" s="6">
        <v>0</v>
      </c>
      <c r="BC214" s="5">
        <v>0</v>
      </c>
      <c r="BD214" s="8">
        <v>0</v>
      </c>
      <c r="BE214" s="6">
        <v>0</v>
      </c>
      <c r="BF214" s="5">
        <v>0</v>
      </c>
      <c r="BG214" s="8">
        <v>0</v>
      </c>
      <c r="BH214" s="6">
        <v>0</v>
      </c>
      <c r="BI214" s="5">
        <v>0</v>
      </c>
      <c r="BJ214" s="8">
        <v>0</v>
      </c>
      <c r="BK214" s="6">
        <v>51.015660000000004</v>
      </c>
      <c r="BL214" s="5">
        <v>932.58799999999997</v>
      </c>
      <c r="BM214" s="8">
        <f t="shared" ref="BM214:BM217" si="823">BL214/BK214*1000</f>
        <v>18280.426049569876</v>
      </c>
      <c r="BN214" s="6">
        <v>0.05</v>
      </c>
      <c r="BO214" s="5">
        <v>0.24</v>
      </c>
      <c r="BP214" s="8">
        <f t="shared" ref="BP214:BP216" si="824">BO214/BN214*1000</f>
        <v>4800</v>
      </c>
      <c r="BQ214" s="6">
        <v>0</v>
      </c>
      <c r="BR214" s="5">
        <v>0</v>
      </c>
      <c r="BS214" s="8">
        <v>0</v>
      </c>
      <c r="BT214" s="6">
        <v>0</v>
      </c>
      <c r="BU214" s="5">
        <v>0</v>
      </c>
      <c r="BV214" s="8">
        <v>0</v>
      </c>
      <c r="BW214" s="6">
        <v>6.1059999999999999</v>
      </c>
      <c r="BX214" s="5">
        <v>104.544</v>
      </c>
      <c r="BY214" s="8">
        <f t="shared" ref="BY214:BY217" si="825">BX214/BW214*1000</f>
        <v>17121.519816573862</v>
      </c>
      <c r="BZ214" s="6">
        <v>5.5194799999999997</v>
      </c>
      <c r="CA214" s="5">
        <v>268.85000000000002</v>
      </c>
      <c r="CB214" s="8">
        <f t="shared" ref="CB214:CB217" si="826">CA214/BZ214*1000</f>
        <v>48709.298702051645</v>
      </c>
      <c r="CC214" s="6">
        <v>0</v>
      </c>
      <c r="CD214" s="5">
        <v>0</v>
      </c>
      <c r="CE214" s="8">
        <v>0</v>
      </c>
      <c r="CF214" s="6">
        <v>0</v>
      </c>
      <c r="CG214" s="5">
        <v>0</v>
      </c>
      <c r="CH214" s="8">
        <v>0</v>
      </c>
      <c r="CI214" s="6">
        <v>0</v>
      </c>
      <c r="CJ214" s="5">
        <v>0</v>
      </c>
      <c r="CK214" s="8">
        <v>0</v>
      </c>
      <c r="CL214" s="6">
        <v>0</v>
      </c>
      <c r="CM214" s="5">
        <v>0</v>
      </c>
      <c r="CN214" s="8">
        <f t="shared" ref="CN214:CN225" si="827">IF(CL214=0,0,CM214/CL214*1000)</f>
        <v>0</v>
      </c>
      <c r="CO214" s="6">
        <v>0</v>
      </c>
      <c r="CP214" s="5">
        <v>0</v>
      </c>
      <c r="CQ214" s="8">
        <v>0</v>
      </c>
      <c r="CR214" s="6">
        <v>0</v>
      </c>
      <c r="CS214" s="5">
        <v>0</v>
      </c>
      <c r="CT214" s="8">
        <v>0</v>
      </c>
      <c r="CU214" s="6">
        <v>0</v>
      </c>
      <c r="CV214" s="5">
        <v>0</v>
      </c>
      <c r="CW214" s="8">
        <v>0</v>
      </c>
      <c r="CX214" s="6">
        <v>0</v>
      </c>
      <c r="CY214" s="5">
        <v>0</v>
      </c>
      <c r="CZ214" s="8">
        <v>0</v>
      </c>
      <c r="DA214" s="6">
        <v>0</v>
      </c>
      <c r="DB214" s="5">
        <v>0</v>
      </c>
      <c r="DC214" s="8">
        <f t="shared" ref="DC214:DC225" si="828">IF(DA214=0,0,DB214/DA214*1000)</f>
        <v>0</v>
      </c>
      <c r="DD214" s="6">
        <v>0</v>
      </c>
      <c r="DE214" s="5">
        <v>0</v>
      </c>
      <c r="DF214" s="8">
        <v>0</v>
      </c>
      <c r="DG214" s="6">
        <v>0</v>
      </c>
      <c r="DH214" s="5">
        <v>0</v>
      </c>
      <c r="DI214" s="8">
        <v>0</v>
      </c>
      <c r="DJ214" s="6">
        <v>0</v>
      </c>
      <c r="DK214" s="5">
        <v>0</v>
      </c>
      <c r="DL214" s="8">
        <v>0</v>
      </c>
      <c r="DM214" s="6">
        <v>0</v>
      </c>
      <c r="DN214" s="5">
        <v>0</v>
      </c>
      <c r="DO214" s="8">
        <v>0</v>
      </c>
      <c r="DP214" s="6">
        <v>0</v>
      </c>
      <c r="DQ214" s="5">
        <v>0</v>
      </c>
      <c r="DR214" s="8">
        <v>0</v>
      </c>
      <c r="DS214" s="6">
        <v>0</v>
      </c>
      <c r="DT214" s="5">
        <v>0</v>
      </c>
      <c r="DU214" s="8">
        <v>0</v>
      </c>
      <c r="DV214" s="6">
        <v>0</v>
      </c>
      <c r="DW214" s="5">
        <v>0</v>
      </c>
      <c r="DX214" s="8">
        <v>0</v>
      </c>
      <c r="DY214" s="6">
        <v>0</v>
      </c>
      <c r="DZ214" s="5">
        <v>0</v>
      </c>
      <c r="EA214" s="8">
        <v>0</v>
      </c>
      <c r="EB214" s="6">
        <v>3.2000000000000001E-2</v>
      </c>
      <c r="EC214" s="5">
        <v>1.6890000000000001</v>
      </c>
      <c r="ED214" s="8">
        <f t="shared" ref="ED214:ED217" si="829">EC214/EB214*1000</f>
        <v>52781.25</v>
      </c>
      <c r="EE214" s="12">
        <f t="shared" ref="EE214:EE223" si="830">EB214+DY214+DV214+DP214+DM214+DD214+CX214+CO214+CI214+CC214+BZ214+BW214+BT214+BQ214+BN214+BH214+BB214+AY214+AJ214+X214+O214+L214+I214+F214+C214+AA214+BK214+AD214+U214+DJ214+R214+AS214+CR214+BE214+CF214+AV214+AG214+DS214+CU214</f>
        <v>63.903760000000005</v>
      </c>
      <c r="EF214" s="8">
        <f t="shared" ref="EF214:EF223" si="831">EC214+DZ214+DW214+DQ214+DN214+DE214+CY214+CP214+CJ214+CD214+CA214+BX214+BU214+BR214+BO214+BI214+BC214+AZ214+AK214+Y214+P214+M214+J214+G214+D214+AB214+BL214+AE214+V214+DK214+S214+AT214+CS214+BF214+CG214+AW214+AH214+DT214+CV214</f>
        <v>1341.9259999999999</v>
      </c>
    </row>
    <row r="215" spans="1:136" ht="15" customHeight="1" x14ac:dyDescent="0.3">
      <c r="A215" s="51">
        <v>2020</v>
      </c>
      <c r="B215" s="52" t="s">
        <v>3</v>
      </c>
      <c r="C215" s="6">
        <v>0</v>
      </c>
      <c r="D215" s="5">
        <v>0</v>
      </c>
      <c r="E215" s="8">
        <v>0</v>
      </c>
      <c r="F215" s="6">
        <v>0</v>
      </c>
      <c r="G215" s="5">
        <v>0</v>
      </c>
      <c r="H215" s="8">
        <v>0</v>
      </c>
      <c r="I215" s="6">
        <v>0</v>
      </c>
      <c r="J215" s="5">
        <v>0</v>
      </c>
      <c r="K215" s="8">
        <v>0</v>
      </c>
      <c r="L215" s="6">
        <v>0</v>
      </c>
      <c r="M215" s="5">
        <v>0</v>
      </c>
      <c r="N215" s="8">
        <v>0</v>
      </c>
      <c r="O215" s="6">
        <v>0</v>
      </c>
      <c r="P215" s="5">
        <v>0</v>
      </c>
      <c r="Q215" s="8">
        <v>0</v>
      </c>
      <c r="R215" s="6">
        <v>0</v>
      </c>
      <c r="S215" s="5">
        <v>0</v>
      </c>
      <c r="T215" s="8">
        <v>0</v>
      </c>
      <c r="U215" s="6">
        <v>0</v>
      </c>
      <c r="V215" s="5">
        <v>0</v>
      </c>
      <c r="W215" s="8">
        <v>0</v>
      </c>
      <c r="X215" s="6">
        <v>0.84</v>
      </c>
      <c r="Y215" s="5">
        <v>59.481999999999999</v>
      </c>
      <c r="Z215" s="8">
        <f t="shared" ref="Z215:Z217" si="832">Y215/X215*1000</f>
        <v>70811.904761904763</v>
      </c>
      <c r="AA215" s="6">
        <v>0</v>
      </c>
      <c r="AB215" s="5">
        <v>0</v>
      </c>
      <c r="AC215" s="8">
        <v>0</v>
      </c>
      <c r="AD215" s="6">
        <v>0</v>
      </c>
      <c r="AE215" s="5">
        <v>0</v>
      </c>
      <c r="AF215" s="8">
        <v>0</v>
      </c>
      <c r="AG215" s="6">
        <v>0</v>
      </c>
      <c r="AH215" s="5">
        <v>0</v>
      </c>
      <c r="AI215" s="8">
        <v>0</v>
      </c>
      <c r="AJ215" s="6">
        <v>0</v>
      </c>
      <c r="AK215" s="5">
        <v>0</v>
      </c>
      <c r="AL215" s="8">
        <v>0</v>
      </c>
      <c r="AM215" s="6">
        <v>0</v>
      </c>
      <c r="AN215" s="5">
        <v>0</v>
      </c>
      <c r="AO215" s="8">
        <f t="shared" si="822"/>
        <v>0</v>
      </c>
      <c r="AP215" s="6"/>
      <c r="AQ215" s="5"/>
      <c r="AR215" s="8"/>
      <c r="AS215" s="6">
        <v>0</v>
      </c>
      <c r="AT215" s="5">
        <v>0</v>
      </c>
      <c r="AU215" s="8">
        <v>0</v>
      </c>
      <c r="AV215" s="6">
        <v>0</v>
      </c>
      <c r="AW215" s="5">
        <v>0</v>
      </c>
      <c r="AX215" s="8">
        <v>0</v>
      </c>
      <c r="AY215" s="6">
        <v>0</v>
      </c>
      <c r="AZ215" s="5">
        <v>0</v>
      </c>
      <c r="BA215" s="8">
        <v>0</v>
      </c>
      <c r="BB215" s="6">
        <v>0</v>
      </c>
      <c r="BC215" s="5">
        <v>0</v>
      </c>
      <c r="BD215" s="8">
        <v>0</v>
      </c>
      <c r="BE215" s="6">
        <v>0</v>
      </c>
      <c r="BF215" s="5">
        <v>0</v>
      </c>
      <c r="BG215" s="8">
        <v>0</v>
      </c>
      <c r="BH215" s="6">
        <v>0</v>
      </c>
      <c r="BI215" s="5">
        <v>0</v>
      </c>
      <c r="BJ215" s="8">
        <v>0</v>
      </c>
      <c r="BK215" s="6">
        <v>0</v>
      </c>
      <c r="BL215" s="5">
        <v>0</v>
      </c>
      <c r="BM215" s="8">
        <v>0</v>
      </c>
      <c r="BN215" s="6">
        <v>0.02</v>
      </c>
      <c r="BO215" s="5">
        <v>0.34</v>
      </c>
      <c r="BP215" s="8">
        <f t="shared" si="824"/>
        <v>17000</v>
      </c>
      <c r="BQ215" s="6">
        <v>0</v>
      </c>
      <c r="BR215" s="5">
        <v>0</v>
      </c>
      <c r="BS215" s="8">
        <v>0</v>
      </c>
      <c r="BT215" s="6">
        <v>0</v>
      </c>
      <c r="BU215" s="5">
        <v>0</v>
      </c>
      <c r="BV215" s="8">
        <v>0</v>
      </c>
      <c r="BW215" s="6">
        <v>21.129000000000001</v>
      </c>
      <c r="BX215" s="5">
        <v>417.85399999999998</v>
      </c>
      <c r="BY215" s="8">
        <f t="shared" si="825"/>
        <v>19776.326376070803</v>
      </c>
      <c r="BZ215" s="6">
        <v>0</v>
      </c>
      <c r="CA215" s="5">
        <v>0</v>
      </c>
      <c r="CB215" s="8">
        <v>0</v>
      </c>
      <c r="CC215" s="6">
        <v>0</v>
      </c>
      <c r="CD215" s="5">
        <v>0</v>
      </c>
      <c r="CE215" s="8">
        <v>0</v>
      </c>
      <c r="CF215" s="6">
        <v>0</v>
      </c>
      <c r="CG215" s="5">
        <v>0</v>
      </c>
      <c r="CH215" s="8">
        <v>0</v>
      </c>
      <c r="CI215" s="6">
        <v>0</v>
      </c>
      <c r="CJ215" s="5">
        <v>0</v>
      </c>
      <c r="CK215" s="8">
        <v>0</v>
      </c>
      <c r="CL215" s="6">
        <v>0</v>
      </c>
      <c r="CM215" s="5">
        <v>0</v>
      </c>
      <c r="CN215" s="8">
        <f t="shared" si="827"/>
        <v>0</v>
      </c>
      <c r="CO215" s="6">
        <v>0</v>
      </c>
      <c r="CP215" s="5">
        <v>0</v>
      </c>
      <c r="CQ215" s="8">
        <v>0</v>
      </c>
      <c r="CR215" s="6">
        <v>0</v>
      </c>
      <c r="CS215" s="5">
        <v>0</v>
      </c>
      <c r="CT215" s="8">
        <v>0</v>
      </c>
      <c r="CU215" s="6">
        <v>0</v>
      </c>
      <c r="CV215" s="5">
        <v>0</v>
      </c>
      <c r="CW215" s="8">
        <v>0</v>
      </c>
      <c r="CX215" s="6">
        <v>0</v>
      </c>
      <c r="CY215" s="5">
        <v>0</v>
      </c>
      <c r="CZ215" s="8">
        <v>0</v>
      </c>
      <c r="DA215" s="6">
        <v>0</v>
      </c>
      <c r="DB215" s="5">
        <v>0</v>
      </c>
      <c r="DC215" s="8">
        <f t="shared" si="828"/>
        <v>0</v>
      </c>
      <c r="DD215" s="6">
        <v>0</v>
      </c>
      <c r="DE215" s="5">
        <v>0</v>
      </c>
      <c r="DF215" s="8">
        <v>0</v>
      </c>
      <c r="DG215" s="6">
        <v>0</v>
      </c>
      <c r="DH215" s="5">
        <v>0</v>
      </c>
      <c r="DI215" s="8">
        <v>0</v>
      </c>
      <c r="DJ215" s="6">
        <v>0</v>
      </c>
      <c r="DK215" s="5">
        <v>0</v>
      </c>
      <c r="DL215" s="8">
        <v>0</v>
      </c>
      <c r="DM215" s="6">
        <v>0</v>
      </c>
      <c r="DN215" s="5">
        <v>0</v>
      </c>
      <c r="DO215" s="8">
        <v>0</v>
      </c>
      <c r="DP215" s="6">
        <v>0</v>
      </c>
      <c r="DQ215" s="5">
        <v>0</v>
      </c>
      <c r="DR215" s="8">
        <v>0</v>
      </c>
      <c r="DS215" s="6">
        <v>0</v>
      </c>
      <c r="DT215" s="5">
        <v>0</v>
      </c>
      <c r="DU215" s="8">
        <v>0</v>
      </c>
      <c r="DV215" s="6">
        <v>0</v>
      </c>
      <c r="DW215" s="5">
        <v>0</v>
      </c>
      <c r="DX215" s="8">
        <v>0</v>
      </c>
      <c r="DY215" s="6">
        <v>0</v>
      </c>
      <c r="DZ215" s="5">
        <v>0</v>
      </c>
      <c r="EA215" s="8">
        <v>0</v>
      </c>
      <c r="EB215" s="6">
        <v>0.51505999999999996</v>
      </c>
      <c r="EC215" s="5">
        <v>16.004999999999999</v>
      </c>
      <c r="ED215" s="8">
        <f t="shared" si="829"/>
        <v>31074.049625286374</v>
      </c>
      <c r="EE215" s="12">
        <f t="shared" si="830"/>
        <v>22.504059999999999</v>
      </c>
      <c r="EF215" s="8">
        <f t="shared" si="831"/>
        <v>493.68099999999993</v>
      </c>
    </row>
    <row r="216" spans="1:136" ht="15" customHeight="1" x14ac:dyDescent="0.3">
      <c r="A216" s="51">
        <v>2020</v>
      </c>
      <c r="B216" s="52" t="s">
        <v>4</v>
      </c>
      <c r="C216" s="6">
        <v>0</v>
      </c>
      <c r="D216" s="5">
        <v>0</v>
      </c>
      <c r="E216" s="8">
        <v>0</v>
      </c>
      <c r="F216" s="6">
        <v>0</v>
      </c>
      <c r="G216" s="5">
        <v>0</v>
      </c>
      <c r="H216" s="8">
        <v>0</v>
      </c>
      <c r="I216" s="6">
        <v>0</v>
      </c>
      <c r="J216" s="5">
        <v>0</v>
      </c>
      <c r="K216" s="8">
        <v>0</v>
      </c>
      <c r="L216" s="6">
        <v>0</v>
      </c>
      <c r="M216" s="5">
        <v>0</v>
      </c>
      <c r="N216" s="8">
        <v>0</v>
      </c>
      <c r="O216" s="6">
        <v>34.863</v>
      </c>
      <c r="P216" s="5">
        <v>573.38900000000001</v>
      </c>
      <c r="Q216" s="8">
        <f t="shared" si="821"/>
        <v>16446.920804291083</v>
      </c>
      <c r="R216" s="6">
        <v>0</v>
      </c>
      <c r="S216" s="5">
        <v>0</v>
      </c>
      <c r="T216" s="8">
        <v>0</v>
      </c>
      <c r="U216" s="6">
        <v>0</v>
      </c>
      <c r="V216" s="5">
        <v>0</v>
      </c>
      <c r="W216" s="8">
        <v>0</v>
      </c>
      <c r="X216" s="6">
        <v>0</v>
      </c>
      <c r="Y216" s="5">
        <v>0</v>
      </c>
      <c r="Z216" s="8">
        <v>0</v>
      </c>
      <c r="AA216" s="6">
        <v>0.38</v>
      </c>
      <c r="AB216" s="5">
        <v>8.468</v>
      </c>
      <c r="AC216" s="8">
        <f t="shared" ref="AC216:AC217" si="833">AB216/AA216*1000</f>
        <v>22284.21052631579</v>
      </c>
      <c r="AD216" s="6">
        <v>0</v>
      </c>
      <c r="AE216" s="5">
        <v>0</v>
      </c>
      <c r="AF216" s="8">
        <v>0</v>
      </c>
      <c r="AG216" s="6">
        <v>0</v>
      </c>
      <c r="AH216" s="5">
        <v>0</v>
      </c>
      <c r="AI216" s="8">
        <v>0</v>
      </c>
      <c r="AJ216" s="6">
        <v>0</v>
      </c>
      <c r="AK216" s="5">
        <v>0</v>
      </c>
      <c r="AL216" s="8">
        <v>0</v>
      </c>
      <c r="AM216" s="6">
        <v>0</v>
      </c>
      <c r="AN216" s="5">
        <v>0</v>
      </c>
      <c r="AO216" s="8">
        <f t="shared" si="822"/>
        <v>0</v>
      </c>
      <c r="AP216" s="6"/>
      <c r="AQ216" s="5"/>
      <c r="AR216" s="8"/>
      <c r="AS216" s="6">
        <v>0</v>
      </c>
      <c r="AT216" s="5">
        <v>0</v>
      </c>
      <c r="AU216" s="8">
        <v>0</v>
      </c>
      <c r="AV216" s="6">
        <v>0</v>
      </c>
      <c r="AW216" s="5">
        <v>0</v>
      </c>
      <c r="AX216" s="8">
        <v>0</v>
      </c>
      <c r="AY216" s="6">
        <v>0</v>
      </c>
      <c r="AZ216" s="5">
        <v>0</v>
      </c>
      <c r="BA216" s="8">
        <v>0</v>
      </c>
      <c r="BB216" s="6">
        <v>0</v>
      </c>
      <c r="BC216" s="5">
        <v>0</v>
      </c>
      <c r="BD216" s="8">
        <v>0</v>
      </c>
      <c r="BE216" s="6">
        <v>0</v>
      </c>
      <c r="BF216" s="5">
        <v>0</v>
      </c>
      <c r="BG216" s="8">
        <v>0</v>
      </c>
      <c r="BH216" s="6">
        <v>0</v>
      </c>
      <c r="BI216" s="5">
        <v>0</v>
      </c>
      <c r="BJ216" s="8">
        <v>0</v>
      </c>
      <c r="BK216" s="6">
        <v>91.885000000000005</v>
      </c>
      <c r="BL216" s="5">
        <v>1521.6949999999999</v>
      </c>
      <c r="BM216" s="8">
        <f t="shared" si="823"/>
        <v>16560.8641236328</v>
      </c>
      <c r="BN216" s="6">
        <v>0.08</v>
      </c>
      <c r="BO216" s="5">
        <v>0.89</v>
      </c>
      <c r="BP216" s="8">
        <f t="shared" si="824"/>
        <v>11125</v>
      </c>
      <c r="BQ216" s="6">
        <v>0</v>
      </c>
      <c r="BR216" s="5">
        <v>0</v>
      </c>
      <c r="BS216" s="8">
        <v>0</v>
      </c>
      <c r="BT216" s="6">
        <v>0</v>
      </c>
      <c r="BU216" s="5">
        <v>0</v>
      </c>
      <c r="BV216" s="8">
        <v>0</v>
      </c>
      <c r="BW216" s="6">
        <v>60.658000000000001</v>
      </c>
      <c r="BX216" s="5">
        <v>1418.758</v>
      </c>
      <c r="BY216" s="8">
        <f t="shared" si="825"/>
        <v>23389.462230868146</v>
      </c>
      <c r="BZ216" s="6">
        <v>27.6782</v>
      </c>
      <c r="CA216" s="5">
        <v>522.16</v>
      </c>
      <c r="CB216" s="8">
        <f t="shared" si="826"/>
        <v>18865.388645215364</v>
      </c>
      <c r="CC216" s="6">
        <v>0</v>
      </c>
      <c r="CD216" s="5">
        <v>0</v>
      </c>
      <c r="CE216" s="8">
        <v>0</v>
      </c>
      <c r="CF216" s="6">
        <v>0</v>
      </c>
      <c r="CG216" s="5">
        <v>0</v>
      </c>
      <c r="CH216" s="8">
        <v>0</v>
      </c>
      <c r="CI216" s="6">
        <v>0</v>
      </c>
      <c r="CJ216" s="5">
        <v>0</v>
      </c>
      <c r="CK216" s="8">
        <v>0</v>
      </c>
      <c r="CL216" s="6">
        <v>0</v>
      </c>
      <c r="CM216" s="5">
        <v>0</v>
      </c>
      <c r="CN216" s="8">
        <f t="shared" si="827"/>
        <v>0</v>
      </c>
      <c r="CO216" s="6">
        <v>0</v>
      </c>
      <c r="CP216" s="5">
        <v>0</v>
      </c>
      <c r="CQ216" s="8">
        <v>0</v>
      </c>
      <c r="CR216" s="6">
        <v>0</v>
      </c>
      <c r="CS216" s="5">
        <v>0</v>
      </c>
      <c r="CT216" s="8">
        <v>0</v>
      </c>
      <c r="CU216" s="6">
        <v>0</v>
      </c>
      <c r="CV216" s="5">
        <v>0</v>
      </c>
      <c r="CW216" s="8">
        <v>0</v>
      </c>
      <c r="CX216" s="6">
        <v>0</v>
      </c>
      <c r="CY216" s="5">
        <v>0</v>
      </c>
      <c r="CZ216" s="8">
        <v>0</v>
      </c>
      <c r="DA216" s="6">
        <v>0</v>
      </c>
      <c r="DB216" s="5">
        <v>0</v>
      </c>
      <c r="DC216" s="8">
        <f t="shared" si="828"/>
        <v>0</v>
      </c>
      <c r="DD216" s="6">
        <v>0.02</v>
      </c>
      <c r="DE216" s="5">
        <v>0.32500000000000001</v>
      </c>
      <c r="DF216" s="8">
        <f t="shared" ref="DF216" si="834">DE216/DD216*1000</f>
        <v>16250</v>
      </c>
      <c r="DG216" s="6">
        <v>0</v>
      </c>
      <c r="DH216" s="5">
        <v>0</v>
      </c>
      <c r="DI216" s="8">
        <v>0</v>
      </c>
      <c r="DJ216" s="6">
        <v>0</v>
      </c>
      <c r="DK216" s="5">
        <v>0</v>
      </c>
      <c r="DL216" s="8">
        <v>0</v>
      </c>
      <c r="DM216" s="6">
        <v>0</v>
      </c>
      <c r="DN216" s="5">
        <v>0</v>
      </c>
      <c r="DO216" s="8">
        <v>0</v>
      </c>
      <c r="DP216" s="6">
        <v>0</v>
      </c>
      <c r="DQ216" s="5">
        <v>0</v>
      </c>
      <c r="DR216" s="8">
        <v>0</v>
      </c>
      <c r="DS216" s="6">
        <v>0</v>
      </c>
      <c r="DT216" s="5">
        <v>0</v>
      </c>
      <c r="DU216" s="8">
        <v>0</v>
      </c>
      <c r="DV216" s="6">
        <v>0</v>
      </c>
      <c r="DW216" s="5">
        <v>0</v>
      </c>
      <c r="DX216" s="8">
        <v>0</v>
      </c>
      <c r="DY216" s="6">
        <v>0.02</v>
      </c>
      <c r="DZ216" s="5">
        <v>0.8</v>
      </c>
      <c r="EA216" s="8">
        <f t="shared" ref="EA216:EA217" si="835">DZ216/DY216*1000</f>
        <v>40000</v>
      </c>
      <c r="EB216" s="6">
        <v>0.85</v>
      </c>
      <c r="EC216" s="5">
        <v>12.269</v>
      </c>
      <c r="ED216" s="8">
        <f t="shared" si="829"/>
        <v>14434.117647058825</v>
      </c>
      <c r="EE216" s="12">
        <f t="shared" si="830"/>
        <v>216.4342</v>
      </c>
      <c r="EF216" s="8">
        <f t="shared" si="831"/>
        <v>4058.7539999999999</v>
      </c>
    </row>
    <row r="217" spans="1:136" ht="15" customHeight="1" x14ac:dyDescent="0.3">
      <c r="A217" s="51">
        <v>2020</v>
      </c>
      <c r="B217" s="52" t="s">
        <v>5</v>
      </c>
      <c r="C217" s="6">
        <v>0</v>
      </c>
      <c r="D217" s="5">
        <v>0</v>
      </c>
      <c r="E217" s="8">
        <v>0</v>
      </c>
      <c r="F217" s="6">
        <v>0</v>
      </c>
      <c r="G217" s="5">
        <v>0</v>
      </c>
      <c r="H217" s="8">
        <v>0</v>
      </c>
      <c r="I217" s="6">
        <v>0</v>
      </c>
      <c r="J217" s="5">
        <v>0</v>
      </c>
      <c r="K217" s="8">
        <v>0</v>
      </c>
      <c r="L217" s="6">
        <v>0</v>
      </c>
      <c r="M217" s="5">
        <v>0</v>
      </c>
      <c r="N217" s="8">
        <v>0</v>
      </c>
      <c r="O217" s="6">
        <v>24.350999999999999</v>
      </c>
      <c r="P217" s="5">
        <v>404.48500000000001</v>
      </c>
      <c r="Q217" s="8">
        <f t="shared" si="821"/>
        <v>16610.611473861441</v>
      </c>
      <c r="R217" s="6">
        <v>0</v>
      </c>
      <c r="S217" s="5">
        <v>0</v>
      </c>
      <c r="T217" s="8">
        <v>0</v>
      </c>
      <c r="U217" s="6">
        <v>0</v>
      </c>
      <c r="V217" s="5">
        <v>0</v>
      </c>
      <c r="W217" s="8">
        <v>0</v>
      </c>
      <c r="X217" s="6">
        <v>6.1020000000000003</v>
      </c>
      <c r="Y217" s="5">
        <v>111.40600000000001</v>
      </c>
      <c r="Z217" s="8">
        <f t="shared" si="832"/>
        <v>18257.292690921007</v>
      </c>
      <c r="AA217" s="6">
        <v>0.92200000000000004</v>
      </c>
      <c r="AB217" s="5">
        <v>39.149000000000001</v>
      </c>
      <c r="AC217" s="8">
        <f t="shared" si="833"/>
        <v>42460.954446854666</v>
      </c>
      <c r="AD217" s="6">
        <v>0</v>
      </c>
      <c r="AE217" s="5">
        <v>0</v>
      </c>
      <c r="AF217" s="8">
        <v>0</v>
      </c>
      <c r="AG217" s="6">
        <v>0</v>
      </c>
      <c r="AH217" s="5">
        <v>0</v>
      </c>
      <c r="AI217" s="8">
        <v>0</v>
      </c>
      <c r="AJ217" s="6">
        <v>0</v>
      </c>
      <c r="AK217" s="5">
        <v>0</v>
      </c>
      <c r="AL217" s="8">
        <v>0</v>
      </c>
      <c r="AM217" s="6">
        <v>0</v>
      </c>
      <c r="AN217" s="5">
        <v>0</v>
      </c>
      <c r="AO217" s="8">
        <f t="shared" si="822"/>
        <v>0</v>
      </c>
      <c r="AP217" s="6"/>
      <c r="AQ217" s="5"/>
      <c r="AR217" s="8"/>
      <c r="AS217" s="6">
        <v>0</v>
      </c>
      <c r="AT217" s="5">
        <v>0</v>
      </c>
      <c r="AU217" s="8">
        <v>0</v>
      </c>
      <c r="AV217" s="6">
        <v>0</v>
      </c>
      <c r="AW217" s="5">
        <v>0</v>
      </c>
      <c r="AX217" s="8">
        <v>0</v>
      </c>
      <c r="AY217" s="6">
        <v>0</v>
      </c>
      <c r="AZ217" s="5">
        <v>0</v>
      </c>
      <c r="BA217" s="8">
        <v>0</v>
      </c>
      <c r="BB217" s="6">
        <v>0</v>
      </c>
      <c r="BC217" s="5">
        <v>0</v>
      </c>
      <c r="BD217" s="8">
        <v>0</v>
      </c>
      <c r="BE217" s="6">
        <v>0</v>
      </c>
      <c r="BF217" s="5">
        <v>0</v>
      </c>
      <c r="BG217" s="8">
        <v>0</v>
      </c>
      <c r="BH217" s="6">
        <v>0</v>
      </c>
      <c r="BI217" s="5">
        <v>0</v>
      </c>
      <c r="BJ217" s="8">
        <v>0</v>
      </c>
      <c r="BK217" s="6">
        <v>78.337999999999994</v>
      </c>
      <c r="BL217" s="5">
        <v>1461.847</v>
      </c>
      <c r="BM217" s="8">
        <f t="shared" si="823"/>
        <v>18660.764890602262</v>
      </c>
      <c r="BN217" s="6">
        <v>0</v>
      </c>
      <c r="BO217" s="5">
        <v>0</v>
      </c>
      <c r="BP217" s="8">
        <v>0</v>
      </c>
      <c r="BQ217" s="6">
        <v>0</v>
      </c>
      <c r="BR217" s="5">
        <v>0</v>
      </c>
      <c r="BS217" s="8">
        <v>0</v>
      </c>
      <c r="BT217" s="6">
        <v>0</v>
      </c>
      <c r="BU217" s="5">
        <v>0</v>
      </c>
      <c r="BV217" s="8">
        <v>0</v>
      </c>
      <c r="BW217" s="6">
        <v>1.97</v>
      </c>
      <c r="BX217" s="5">
        <v>14.87</v>
      </c>
      <c r="BY217" s="8">
        <f t="shared" si="825"/>
        <v>7548.2233502538065</v>
      </c>
      <c r="BZ217" s="6">
        <v>3.9809999999999999</v>
      </c>
      <c r="CA217" s="5">
        <v>481.327</v>
      </c>
      <c r="CB217" s="8">
        <f t="shared" si="826"/>
        <v>120906.05375533787</v>
      </c>
      <c r="CC217" s="6">
        <v>0</v>
      </c>
      <c r="CD217" s="5">
        <v>0</v>
      </c>
      <c r="CE217" s="8">
        <v>0</v>
      </c>
      <c r="CF217" s="6">
        <v>0</v>
      </c>
      <c r="CG217" s="5">
        <v>0</v>
      </c>
      <c r="CH217" s="8">
        <v>0</v>
      </c>
      <c r="CI217" s="6">
        <v>0</v>
      </c>
      <c r="CJ217" s="5">
        <v>0</v>
      </c>
      <c r="CK217" s="8">
        <v>0</v>
      </c>
      <c r="CL217" s="6">
        <v>0</v>
      </c>
      <c r="CM217" s="5">
        <v>0</v>
      </c>
      <c r="CN217" s="8">
        <f t="shared" si="827"/>
        <v>0</v>
      </c>
      <c r="CO217" s="6">
        <v>0</v>
      </c>
      <c r="CP217" s="5">
        <v>0</v>
      </c>
      <c r="CQ217" s="8">
        <v>0</v>
      </c>
      <c r="CR217" s="6">
        <v>0</v>
      </c>
      <c r="CS217" s="5">
        <v>0</v>
      </c>
      <c r="CT217" s="8">
        <v>0</v>
      </c>
      <c r="CU217" s="6">
        <v>0</v>
      </c>
      <c r="CV217" s="5">
        <v>0</v>
      </c>
      <c r="CW217" s="8">
        <v>0</v>
      </c>
      <c r="CX217" s="6">
        <v>0</v>
      </c>
      <c r="CY217" s="5">
        <v>0</v>
      </c>
      <c r="CZ217" s="8">
        <v>0</v>
      </c>
      <c r="DA217" s="6">
        <v>0</v>
      </c>
      <c r="DB217" s="5">
        <v>0</v>
      </c>
      <c r="DC217" s="8">
        <f t="shared" si="828"/>
        <v>0</v>
      </c>
      <c r="DD217" s="6">
        <v>0</v>
      </c>
      <c r="DE217" s="5">
        <v>0</v>
      </c>
      <c r="DF217" s="8">
        <v>0</v>
      </c>
      <c r="DG217" s="6">
        <v>0</v>
      </c>
      <c r="DH217" s="5">
        <v>0</v>
      </c>
      <c r="DI217" s="8">
        <v>0</v>
      </c>
      <c r="DJ217" s="6">
        <v>0</v>
      </c>
      <c r="DK217" s="5">
        <v>0</v>
      </c>
      <c r="DL217" s="8">
        <v>0</v>
      </c>
      <c r="DM217" s="6">
        <v>0</v>
      </c>
      <c r="DN217" s="5">
        <v>0</v>
      </c>
      <c r="DO217" s="8">
        <v>0</v>
      </c>
      <c r="DP217" s="6">
        <v>0</v>
      </c>
      <c r="DQ217" s="5">
        <v>0</v>
      </c>
      <c r="DR217" s="8">
        <v>0</v>
      </c>
      <c r="DS217" s="6">
        <v>0</v>
      </c>
      <c r="DT217" s="5">
        <v>0</v>
      </c>
      <c r="DU217" s="8">
        <v>0</v>
      </c>
      <c r="DV217" s="6">
        <v>0</v>
      </c>
      <c r="DW217" s="5">
        <v>0</v>
      </c>
      <c r="DX217" s="8">
        <v>0</v>
      </c>
      <c r="DY217" s="6">
        <v>1.8</v>
      </c>
      <c r="DZ217" s="5">
        <v>32.485999999999997</v>
      </c>
      <c r="EA217" s="8">
        <f t="shared" si="835"/>
        <v>18047.777777777774</v>
      </c>
      <c r="EB217" s="6">
        <v>24.111999999999998</v>
      </c>
      <c r="EC217" s="5">
        <v>455.59</v>
      </c>
      <c r="ED217" s="8">
        <f t="shared" si="829"/>
        <v>18894.741207697411</v>
      </c>
      <c r="EE217" s="12">
        <f t="shared" si="830"/>
        <v>141.57599999999999</v>
      </c>
      <c r="EF217" s="8">
        <f t="shared" si="831"/>
        <v>3001.16</v>
      </c>
    </row>
    <row r="218" spans="1:136" ht="15" customHeight="1" x14ac:dyDescent="0.3">
      <c r="A218" s="51">
        <v>2020</v>
      </c>
      <c r="B218" s="8" t="s">
        <v>6</v>
      </c>
      <c r="C218" s="6">
        <v>0</v>
      </c>
      <c r="D218" s="5">
        <v>0</v>
      </c>
      <c r="E218" s="8">
        <f t="shared" ref="E218:BV225" si="836">IF(C218=0,0,D218/C218*1000)</f>
        <v>0</v>
      </c>
      <c r="F218" s="6">
        <v>0</v>
      </c>
      <c r="G218" s="5">
        <v>0</v>
      </c>
      <c r="H218" s="8">
        <f t="shared" si="836"/>
        <v>0</v>
      </c>
      <c r="I218" s="6">
        <v>0</v>
      </c>
      <c r="J218" s="5">
        <v>0</v>
      </c>
      <c r="K218" s="8">
        <f t="shared" si="836"/>
        <v>0</v>
      </c>
      <c r="L218" s="6">
        <v>0</v>
      </c>
      <c r="M218" s="5">
        <v>0</v>
      </c>
      <c r="N218" s="8">
        <f t="shared" si="836"/>
        <v>0</v>
      </c>
      <c r="O218" s="6">
        <v>244.27817000000002</v>
      </c>
      <c r="P218" s="5">
        <v>4736.2780000000002</v>
      </c>
      <c r="Q218" s="8">
        <f t="shared" si="836"/>
        <v>19388.871301925996</v>
      </c>
      <c r="R218" s="6">
        <v>0</v>
      </c>
      <c r="S218" s="5">
        <v>0</v>
      </c>
      <c r="T218" s="8">
        <f t="shared" si="836"/>
        <v>0</v>
      </c>
      <c r="U218" s="6">
        <v>0</v>
      </c>
      <c r="V218" s="5">
        <v>0</v>
      </c>
      <c r="W218" s="8">
        <f t="shared" si="836"/>
        <v>0</v>
      </c>
      <c r="X218" s="6">
        <v>2.3E-2</v>
      </c>
      <c r="Y218" s="5">
        <v>0.72</v>
      </c>
      <c r="Z218" s="8">
        <f t="shared" si="836"/>
        <v>31304.347826086956</v>
      </c>
      <c r="AA218" s="6">
        <v>0.88</v>
      </c>
      <c r="AB218" s="5">
        <v>31.239000000000001</v>
      </c>
      <c r="AC218" s="8">
        <f t="shared" si="836"/>
        <v>35498.86363636364</v>
      </c>
      <c r="AD218" s="6">
        <v>0</v>
      </c>
      <c r="AE218" s="5">
        <v>0</v>
      </c>
      <c r="AF218" s="8">
        <f t="shared" si="836"/>
        <v>0</v>
      </c>
      <c r="AG218" s="6">
        <v>0</v>
      </c>
      <c r="AH218" s="5">
        <v>0</v>
      </c>
      <c r="AI218" s="8">
        <f t="shared" si="836"/>
        <v>0</v>
      </c>
      <c r="AJ218" s="6">
        <v>0</v>
      </c>
      <c r="AK218" s="5">
        <v>0</v>
      </c>
      <c r="AL218" s="8">
        <f t="shared" si="836"/>
        <v>0</v>
      </c>
      <c r="AM218" s="6">
        <v>0</v>
      </c>
      <c r="AN218" s="5">
        <v>0</v>
      </c>
      <c r="AO218" s="8">
        <f t="shared" si="822"/>
        <v>0</v>
      </c>
      <c r="AP218" s="6"/>
      <c r="AQ218" s="5"/>
      <c r="AR218" s="8"/>
      <c r="AS218" s="6">
        <v>0</v>
      </c>
      <c r="AT218" s="5">
        <v>0</v>
      </c>
      <c r="AU218" s="8">
        <f t="shared" si="836"/>
        <v>0</v>
      </c>
      <c r="AV218" s="6">
        <v>0</v>
      </c>
      <c r="AW218" s="5">
        <v>0</v>
      </c>
      <c r="AX218" s="8">
        <f t="shared" si="836"/>
        <v>0</v>
      </c>
      <c r="AY218" s="6">
        <v>0</v>
      </c>
      <c r="AZ218" s="5">
        <v>0</v>
      </c>
      <c r="BA218" s="8">
        <f t="shared" si="836"/>
        <v>0</v>
      </c>
      <c r="BB218" s="6">
        <v>0</v>
      </c>
      <c r="BC218" s="5">
        <v>0</v>
      </c>
      <c r="BD218" s="8">
        <f t="shared" si="836"/>
        <v>0</v>
      </c>
      <c r="BE218" s="6">
        <v>0</v>
      </c>
      <c r="BF218" s="5">
        <v>0</v>
      </c>
      <c r="BG218" s="8">
        <f t="shared" si="836"/>
        <v>0</v>
      </c>
      <c r="BH218" s="6">
        <v>0</v>
      </c>
      <c r="BI218" s="5">
        <v>0</v>
      </c>
      <c r="BJ218" s="8">
        <f t="shared" si="836"/>
        <v>0</v>
      </c>
      <c r="BK218" s="6">
        <v>88.75</v>
      </c>
      <c r="BL218" s="5">
        <v>1756.192</v>
      </c>
      <c r="BM218" s="8">
        <f t="shared" si="836"/>
        <v>19788.078873239436</v>
      </c>
      <c r="BN218" s="6">
        <v>12</v>
      </c>
      <c r="BO218" s="5">
        <v>225</v>
      </c>
      <c r="BP218" s="8">
        <f t="shared" si="836"/>
        <v>18750</v>
      </c>
      <c r="BQ218" s="6">
        <v>0</v>
      </c>
      <c r="BR218" s="5">
        <v>0</v>
      </c>
      <c r="BS218" s="8">
        <f t="shared" si="836"/>
        <v>0</v>
      </c>
      <c r="BT218" s="6">
        <v>0</v>
      </c>
      <c r="BU218" s="5">
        <v>0</v>
      </c>
      <c r="BV218" s="8">
        <f t="shared" si="836"/>
        <v>0</v>
      </c>
      <c r="BW218" s="6">
        <v>8.5</v>
      </c>
      <c r="BX218" s="5">
        <v>161.11000000000001</v>
      </c>
      <c r="BY218" s="8">
        <f t="shared" ref="BY218:ED225" si="837">IF(BW218=0,0,BX218/BW218*1000)</f>
        <v>18954.117647058825</v>
      </c>
      <c r="BZ218" s="6">
        <v>3.6435599999999999</v>
      </c>
      <c r="CA218" s="5">
        <v>513.94399999999996</v>
      </c>
      <c r="CB218" s="8">
        <f t="shared" si="837"/>
        <v>141055.45126195258</v>
      </c>
      <c r="CC218" s="6">
        <v>0</v>
      </c>
      <c r="CD218" s="5">
        <v>0</v>
      </c>
      <c r="CE218" s="8">
        <f t="shared" si="837"/>
        <v>0</v>
      </c>
      <c r="CF218" s="6">
        <v>0</v>
      </c>
      <c r="CG218" s="5">
        <v>0</v>
      </c>
      <c r="CH218" s="8">
        <f t="shared" si="837"/>
        <v>0</v>
      </c>
      <c r="CI218" s="6">
        <v>0</v>
      </c>
      <c r="CJ218" s="5">
        <v>0</v>
      </c>
      <c r="CK218" s="8">
        <f t="shared" si="837"/>
        <v>0</v>
      </c>
      <c r="CL218" s="6">
        <v>0</v>
      </c>
      <c r="CM218" s="5">
        <v>0</v>
      </c>
      <c r="CN218" s="8">
        <f t="shared" si="827"/>
        <v>0</v>
      </c>
      <c r="CO218" s="6">
        <v>0</v>
      </c>
      <c r="CP218" s="5">
        <v>0</v>
      </c>
      <c r="CQ218" s="8">
        <f t="shared" si="837"/>
        <v>0</v>
      </c>
      <c r="CR218" s="6">
        <v>0</v>
      </c>
      <c r="CS218" s="5">
        <v>0</v>
      </c>
      <c r="CT218" s="8">
        <f t="shared" si="837"/>
        <v>0</v>
      </c>
      <c r="CU218" s="6">
        <v>0</v>
      </c>
      <c r="CV218" s="5">
        <v>0</v>
      </c>
      <c r="CW218" s="8">
        <f t="shared" ref="CW218:CW225" si="838">IF(CU218=0,0,CV218/CU218*1000)</f>
        <v>0</v>
      </c>
      <c r="CX218" s="6">
        <v>0</v>
      </c>
      <c r="CY218" s="5">
        <v>0</v>
      </c>
      <c r="CZ218" s="8">
        <f t="shared" si="837"/>
        <v>0</v>
      </c>
      <c r="DA218" s="6">
        <v>0</v>
      </c>
      <c r="DB218" s="5">
        <v>0</v>
      </c>
      <c r="DC218" s="8">
        <f t="shared" si="828"/>
        <v>0</v>
      </c>
      <c r="DD218" s="6">
        <v>0.06</v>
      </c>
      <c r="DE218" s="5">
        <v>1.377</v>
      </c>
      <c r="DF218" s="8">
        <f t="shared" si="837"/>
        <v>22950</v>
      </c>
      <c r="DG218" s="6">
        <v>0</v>
      </c>
      <c r="DH218" s="5">
        <v>0</v>
      </c>
      <c r="DI218" s="8">
        <f t="shared" ref="DI218:DI225" si="839">IF(DG218=0,0,DH218/DG218*1000)</f>
        <v>0</v>
      </c>
      <c r="DJ218" s="6">
        <v>0</v>
      </c>
      <c r="DK218" s="5">
        <v>0</v>
      </c>
      <c r="DL218" s="8">
        <f t="shared" si="837"/>
        <v>0</v>
      </c>
      <c r="DM218" s="6">
        <v>0</v>
      </c>
      <c r="DN218" s="5">
        <v>0</v>
      </c>
      <c r="DO218" s="8">
        <f t="shared" si="837"/>
        <v>0</v>
      </c>
      <c r="DP218" s="6">
        <v>0</v>
      </c>
      <c r="DQ218" s="5">
        <v>0</v>
      </c>
      <c r="DR218" s="8">
        <f t="shared" si="837"/>
        <v>0</v>
      </c>
      <c r="DS218" s="6">
        <v>0</v>
      </c>
      <c r="DT218" s="5">
        <v>0</v>
      </c>
      <c r="DU218" s="8">
        <v>0</v>
      </c>
      <c r="DV218" s="6">
        <v>0.04</v>
      </c>
      <c r="DW218" s="5">
        <v>0.95199999999999996</v>
      </c>
      <c r="DX218" s="8">
        <f t="shared" si="837"/>
        <v>23799.999999999996</v>
      </c>
      <c r="DY218" s="6">
        <v>63.28</v>
      </c>
      <c r="DZ218" s="5">
        <v>1043.1469999999999</v>
      </c>
      <c r="EA218" s="8">
        <f t="shared" si="837"/>
        <v>16484.62389380531</v>
      </c>
      <c r="EB218" s="6">
        <v>111.34092</v>
      </c>
      <c r="EC218" s="5">
        <v>1710.7739999999999</v>
      </c>
      <c r="ED218" s="8">
        <f t="shared" si="837"/>
        <v>15365.186492082155</v>
      </c>
      <c r="EE218" s="12">
        <f t="shared" si="830"/>
        <v>532.79565000000002</v>
      </c>
      <c r="EF218" s="8">
        <f t="shared" si="831"/>
        <v>10180.733</v>
      </c>
    </row>
    <row r="219" spans="1:136" ht="15" customHeight="1" x14ac:dyDescent="0.3">
      <c r="A219" s="51">
        <v>2020</v>
      </c>
      <c r="B219" s="52" t="s">
        <v>7</v>
      </c>
      <c r="C219" s="6">
        <v>0</v>
      </c>
      <c r="D219" s="5">
        <v>0</v>
      </c>
      <c r="E219" s="8">
        <f t="shared" si="836"/>
        <v>0</v>
      </c>
      <c r="F219" s="6">
        <v>0</v>
      </c>
      <c r="G219" s="5">
        <v>0</v>
      </c>
      <c r="H219" s="8">
        <f t="shared" si="836"/>
        <v>0</v>
      </c>
      <c r="I219" s="6">
        <v>0</v>
      </c>
      <c r="J219" s="5">
        <v>0</v>
      </c>
      <c r="K219" s="8">
        <f t="shared" si="836"/>
        <v>0</v>
      </c>
      <c r="L219" s="6">
        <v>0</v>
      </c>
      <c r="M219" s="5">
        <v>0</v>
      </c>
      <c r="N219" s="8">
        <f t="shared" si="836"/>
        <v>0</v>
      </c>
      <c r="O219" s="6">
        <v>0</v>
      </c>
      <c r="P219" s="5">
        <v>0</v>
      </c>
      <c r="Q219" s="8">
        <f t="shared" si="836"/>
        <v>0</v>
      </c>
      <c r="R219" s="6">
        <v>0</v>
      </c>
      <c r="S219" s="5">
        <v>0</v>
      </c>
      <c r="T219" s="8">
        <f t="shared" si="836"/>
        <v>0</v>
      </c>
      <c r="U219" s="6">
        <v>0</v>
      </c>
      <c r="V219" s="5">
        <v>0</v>
      </c>
      <c r="W219" s="8">
        <f t="shared" si="836"/>
        <v>0</v>
      </c>
      <c r="X219" s="6">
        <v>7.1132</v>
      </c>
      <c r="Y219" s="5">
        <v>202.26</v>
      </c>
      <c r="Z219" s="8">
        <f t="shared" si="836"/>
        <v>28434.459877411009</v>
      </c>
      <c r="AA219" s="6">
        <v>2.88</v>
      </c>
      <c r="AB219" s="5">
        <v>58.896000000000001</v>
      </c>
      <c r="AC219" s="8">
        <f t="shared" si="836"/>
        <v>20450</v>
      </c>
      <c r="AD219" s="6">
        <v>0</v>
      </c>
      <c r="AE219" s="5">
        <v>0</v>
      </c>
      <c r="AF219" s="8">
        <f t="shared" si="836"/>
        <v>0</v>
      </c>
      <c r="AG219" s="6">
        <v>0</v>
      </c>
      <c r="AH219" s="5">
        <v>0</v>
      </c>
      <c r="AI219" s="8">
        <f t="shared" si="836"/>
        <v>0</v>
      </c>
      <c r="AJ219" s="6">
        <v>0</v>
      </c>
      <c r="AK219" s="5">
        <v>0</v>
      </c>
      <c r="AL219" s="8">
        <f t="shared" si="836"/>
        <v>0</v>
      </c>
      <c r="AM219" s="6">
        <v>0</v>
      </c>
      <c r="AN219" s="5">
        <v>0</v>
      </c>
      <c r="AO219" s="8">
        <f t="shared" si="822"/>
        <v>0</v>
      </c>
      <c r="AP219" s="6"/>
      <c r="AQ219" s="5"/>
      <c r="AR219" s="8"/>
      <c r="AS219" s="6">
        <v>0</v>
      </c>
      <c r="AT219" s="5">
        <v>0</v>
      </c>
      <c r="AU219" s="8">
        <f t="shared" si="836"/>
        <v>0</v>
      </c>
      <c r="AV219" s="6">
        <v>0</v>
      </c>
      <c r="AW219" s="5">
        <v>0</v>
      </c>
      <c r="AX219" s="8">
        <f t="shared" si="836"/>
        <v>0</v>
      </c>
      <c r="AY219" s="6">
        <v>0</v>
      </c>
      <c r="AZ219" s="5">
        <v>0</v>
      </c>
      <c r="BA219" s="8">
        <f t="shared" si="836"/>
        <v>0</v>
      </c>
      <c r="BB219" s="6">
        <v>0</v>
      </c>
      <c r="BC219" s="5">
        <v>0</v>
      </c>
      <c r="BD219" s="8">
        <f t="shared" si="836"/>
        <v>0</v>
      </c>
      <c r="BE219" s="6">
        <v>0</v>
      </c>
      <c r="BF219" s="5">
        <v>0</v>
      </c>
      <c r="BG219" s="8">
        <f t="shared" si="836"/>
        <v>0</v>
      </c>
      <c r="BH219" s="6">
        <v>0</v>
      </c>
      <c r="BI219" s="5">
        <v>0</v>
      </c>
      <c r="BJ219" s="8">
        <f t="shared" si="836"/>
        <v>0</v>
      </c>
      <c r="BK219" s="6">
        <v>349.8021</v>
      </c>
      <c r="BL219" s="5">
        <v>7042.098</v>
      </c>
      <c r="BM219" s="8">
        <f t="shared" si="836"/>
        <v>20131.663017460443</v>
      </c>
      <c r="BN219" s="6">
        <v>0.03</v>
      </c>
      <c r="BO219" s="5">
        <v>0.48</v>
      </c>
      <c r="BP219" s="8">
        <f t="shared" si="836"/>
        <v>16000</v>
      </c>
      <c r="BQ219" s="6">
        <v>0</v>
      </c>
      <c r="BR219" s="5">
        <v>0</v>
      </c>
      <c r="BS219" s="8">
        <f t="shared" si="836"/>
        <v>0</v>
      </c>
      <c r="BT219" s="6">
        <v>0</v>
      </c>
      <c r="BU219" s="5">
        <v>0</v>
      </c>
      <c r="BV219" s="8">
        <f t="shared" si="836"/>
        <v>0</v>
      </c>
      <c r="BW219" s="6">
        <v>4.883</v>
      </c>
      <c r="BX219" s="5">
        <v>56.438000000000002</v>
      </c>
      <c r="BY219" s="8">
        <f t="shared" si="837"/>
        <v>11558.058570550891</v>
      </c>
      <c r="BZ219" s="6">
        <v>135.32671999999999</v>
      </c>
      <c r="CA219" s="5">
        <v>3690.35</v>
      </c>
      <c r="CB219" s="8">
        <f t="shared" si="837"/>
        <v>27269.928658582725</v>
      </c>
      <c r="CC219" s="6">
        <v>0</v>
      </c>
      <c r="CD219" s="5">
        <v>0</v>
      </c>
      <c r="CE219" s="8">
        <f t="shared" si="837"/>
        <v>0</v>
      </c>
      <c r="CF219" s="6">
        <v>0</v>
      </c>
      <c r="CG219" s="5">
        <v>0</v>
      </c>
      <c r="CH219" s="8">
        <f t="shared" si="837"/>
        <v>0</v>
      </c>
      <c r="CI219" s="6">
        <v>0</v>
      </c>
      <c r="CJ219" s="5">
        <v>0</v>
      </c>
      <c r="CK219" s="8">
        <f t="shared" si="837"/>
        <v>0</v>
      </c>
      <c r="CL219" s="6">
        <v>0</v>
      </c>
      <c r="CM219" s="5">
        <v>0</v>
      </c>
      <c r="CN219" s="8">
        <f t="shared" si="827"/>
        <v>0</v>
      </c>
      <c r="CO219" s="6">
        <v>0</v>
      </c>
      <c r="CP219" s="5">
        <v>0</v>
      </c>
      <c r="CQ219" s="8">
        <f t="shared" si="837"/>
        <v>0</v>
      </c>
      <c r="CR219" s="6">
        <v>0</v>
      </c>
      <c r="CS219" s="5">
        <v>0</v>
      </c>
      <c r="CT219" s="8">
        <f t="shared" si="837"/>
        <v>0</v>
      </c>
      <c r="CU219" s="6">
        <v>0</v>
      </c>
      <c r="CV219" s="5">
        <v>0</v>
      </c>
      <c r="CW219" s="8">
        <f t="shared" si="838"/>
        <v>0</v>
      </c>
      <c r="CX219" s="6">
        <v>0</v>
      </c>
      <c r="CY219" s="5">
        <v>0</v>
      </c>
      <c r="CZ219" s="8">
        <f t="shared" si="837"/>
        <v>0</v>
      </c>
      <c r="DA219" s="6">
        <v>0</v>
      </c>
      <c r="DB219" s="5">
        <v>0</v>
      </c>
      <c r="DC219" s="8">
        <f t="shared" si="828"/>
        <v>0</v>
      </c>
      <c r="DD219" s="6">
        <v>0</v>
      </c>
      <c r="DE219" s="5">
        <v>0</v>
      </c>
      <c r="DF219" s="8">
        <f t="shared" si="837"/>
        <v>0</v>
      </c>
      <c r="DG219" s="6">
        <v>0</v>
      </c>
      <c r="DH219" s="5">
        <v>0</v>
      </c>
      <c r="DI219" s="8">
        <f t="shared" si="839"/>
        <v>0</v>
      </c>
      <c r="DJ219" s="6">
        <v>0</v>
      </c>
      <c r="DK219" s="5">
        <v>0</v>
      </c>
      <c r="DL219" s="8">
        <f t="shared" si="837"/>
        <v>0</v>
      </c>
      <c r="DM219" s="6">
        <v>0</v>
      </c>
      <c r="DN219" s="5">
        <v>0</v>
      </c>
      <c r="DO219" s="8">
        <f t="shared" si="837"/>
        <v>0</v>
      </c>
      <c r="DP219" s="6">
        <v>0</v>
      </c>
      <c r="DQ219" s="5">
        <v>0</v>
      </c>
      <c r="DR219" s="8">
        <f t="shared" si="837"/>
        <v>0</v>
      </c>
      <c r="DS219" s="6">
        <v>0</v>
      </c>
      <c r="DT219" s="5">
        <v>0</v>
      </c>
      <c r="DU219" s="8">
        <f t="shared" ref="DU219:DU225" si="840">IF(DS219=0,0,DT219/DS219*1000)</f>
        <v>0</v>
      </c>
      <c r="DV219" s="6">
        <v>0</v>
      </c>
      <c r="DW219" s="5">
        <v>0</v>
      </c>
      <c r="DX219" s="8">
        <f t="shared" si="837"/>
        <v>0</v>
      </c>
      <c r="DY219" s="6">
        <v>32.57</v>
      </c>
      <c r="DZ219" s="5">
        <v>600.24699999999996</v>
      </c>
      <c r="EA219" s="8">
        <f t="shared" si="837"/>
        <v>18429.444273871661</v>
      </c>
      <c r="EB219" s="6">
        <v>78.878</v>
      </c>
      <c r="EC219" s="5">
        <v>1447.954</v>
      </c>
      <c r="ED219" s="8">
        <f t="shared" si="837"/>
        <v>18356.880245442328</v>
      </c>
      <c r="EE219" s="12">
        <f t="shared" si="830"/>
        <v>611.48302000000001</v>
      </c>
      <c r="EF219" s="8">
        <f t="shared" si="831"/>
        <v>13098.722999999998</v>
      </c>
    </row>
    <row r="220" spans="1:136" ht="15" customHeight="1" x14ac:dyDescent="0.3">
      <c r="A220" s="51">
        <v>2020</v>
      </c>
      <c r="B220" s="52" t="s">
        <v>8</v>
      </c>
      <c r="C220" s="6">
        <v>0</v>
      </c>
      <c r="D220" s="5">
        <v>0</v>
      </c>
      <c r="E220" s="8">
        <f t="shared" si="836"/>
        <v>0</v>
      </c>
      <c r="F220" s="6">
        <v>0</v>
      </c>
      <c r="G220" s="5">
        <v>0</v>
      </c>
      <c r="H220" s="8">
        <f t="shared" si="836"/>
        <v>0</v>
      </c>
      <c r="I220" s="6">
        <v>0</v>
      </c>
      <c r="J220" s="5">
        <v>0</v>
      </c>
      <c r="K220" s="8">
        <f t="shared" si="836"/>
        <v>0</v>
      </c>
      <c r="L220" s="6">
        <v>0</v>
      </c>
      <c r="M220" s="5">
        <v>0</v>
      </c>
      <c r="N220" s="8">
        <f t="shared" si="836"/>
        <v>0</v>
      </c>
      <c r="O220" s="6">
        <v>36.571239999999996</v>
      </c>
      <c r="P220" s="5">
        <v>670.52700000000004</v>
      </c>
      <c r="Q220" s="8">
        <f t="shared" si="836"/>
        <v>18334.817195151169</v>
      </c>
      <c r="R220" s="6">
        <v>0</v>
      </c>
      <c r="S220" s="5">
        <v>0</v>
      </c>
      <c r="T220" s="8">
        <f t="shared" si="836"/>
        <v>0</v>
      </c>
      <c r="U220" s="6">
        <v>0</v>
      </c>
      <c r="V220" s="5">
        <v>0</v>
      </c>
      <c r="W220" s="8">
        <f t="shared" si="836"/>
        <v>0</v>
      </c>
      <c r="X220" s="6">
        <v>7.5679999999999996</v>
      </c>
      <c r="Y220" s="5">
        <v>138.71700000000001</v>
      </c>
      <c r="Z220" s="8">
        <f t="shared" si="836"/>
        <v>18329.413319238902</v>
      </c>
      <c r="AA220" s="6">
        <v>54.463999999999999</v>
      </c>
      <c r="AB220" s="5">
        <v>965.04</v>
      </c>
      <c r="AC220" s="8">
        <f t="shared" si="836"/>
        <v>17718.860164512338</v>
      </c>
      <c r="AD220" s="6">
        <v>0</v>
      </c>
      <c r="AE220" s="5">
        <v>0</v>
      </c>
      <c r="AF220" s="8">
        <f t="shared" si="836"/>
        <v>0</v>
      </c>
      <c r="AG220" s="6">
        <v>0</v>
      </c>
      <c r="AH220" s="5">
        <v>0</v>
      </c>
      <c r="AI220" s="8">
        <f t="shared" si="836"/>
        <v>0</v>
      </c>
      <c r="AJ220" s="6">
        <v>0</v>
      </c>
      <c r="AK220" s="5">
        <v>0</v>
      </c>
      <c r="AL220" s="8">
        <f t="shared" si="836"/>
        <v>0</v>
      </c>
      <c r="AM220" s="6">
        <v>0</v>
      </c>
      <c r="AN220" s="5">
        <v>0</v>
      </c>
      <c r="AO220" s="8">
        <f t="shared" si="822"/>
        <v>0</v>
      </c>
      <c r="AP220" s="6"/>
      <c r="AQ220" s="5"/>
      <c r="AR220" s="8"/>
      <c r="AS220" s="6">
        <v>0</v>
      </c>
      <c r="AT220" s="5">
        <v>0</v>
      </c>
      <c r="AU220" s="8">
        <f t="shared" si="836"/>
        <v>0</v>
      </c>
      <c r="AV220" s="6">
        <v>0</v>
      </c>
      <c r="AW220" s="5">
        <v>0</v>
      </c>
      <c r="AX220" s="8">
        <f t="shared" si="836"/>
        <v>0</v>
      </c>
      <c r="AY220" s="6">
        <v>0</v>
      </c>
      <c r="AZ220" s="5">
        <v>0</v>
      </c>
      <c r="BA220" s="8">
        <f t="shared" si="836"/>
        <v>0</v>
      </c>
      <c r="BB220" s="6">
        <v>0</v>
      </c>
      <c r="BC220" s="5">
        <v>0</v>
      </c>
      <c r="BD220" s="8">
        <f t="shared" si="836"/>
        <v>0</v>
      </c>
      <c r="BE220" s="6">
        <v>0</v>
      </c>
      <c r="BF220" s="5">
        <v>0</v>
      </c>
      <c r="BG220" s="8">
        <f t="shared" si="836"/>
        <v>0</v>
      </c>
      <c r="BH220" s="6">
        <v>1.13117</v>
      </c>
      <c r="BI220" s="5">
        <v>45.002000000000002</v>
      </c>
      <c r="BJ220" s="8">
        <f t="shared" si="836"/>
        <v>39783.586905593322</v>
      </c>
      <c r="BK220" s="6">
        <v>171.66200000000001</v>
      </c>
      <c r="BL220" s="5">
        <v>3953.6790000000001</v>
      </c>
      <c r="BM220" s="8">
        <f t="shared" si="836"/>
        <v>23031.765912083047</v>
      </c>
      <c r="BN220" s="6">
        <v>0.42</v>
      </c>
      <c r="BO220" s="5">
        <v>3.9390000000000001</v>
      </c>
      <c r="BP220" s="8">
        <f t="shared" si="836"/>
        <v>9378.5714285714294</v>
      </c>
      <c r="BQ220" s="6">
        <v>0</v>
      </c>
      <c r="BR220" s="5">
        <v>0</v>
      </c>
      <c r="BS220" s="8">
        <f t="shared" si="836"/>
        <v>0</v>
      </c>
      <c r="BT220" s="6">
        <v>0</v>
      </c>
      <c r="BU220" s="5">
        <v>0</v>
      </c>
      <c r="BV220" s="8">
        <f t="shared" si="836"/>
        <v>0</v>
      </c>
      <c r="BW220" s="6">
        <v>9.2029999999999994</v>
      </c>
      <c r="BX220" s="5">
        <v>121.741</v>
      </c>
      <c r="BY220" s="8">
        <f t="shared" si="837"/>
        <v>13228.40378137564</v>
      </c>
      <c r="BZ220" s="6">
        <v>113.42542999999999</v>
      </c>
      <c r="CA220" s="5">
        <v>2496.4540000000002</v>
      </c>
      <c r="CB220" s="8">
        <f t="shared" si="837"/>
        <v>22009.64986423239</v>
      </c>
      <c r="CC220" s="6">
        <v>0</v>
      </c>
      <c r="CD220" s="5">
        <v>0</v>
      </c>
      <c r="CE220" s="8">
        <f t="shared" si="837"/>
        <v>0</v>
      </c>
      <c r="CF220" s="6">
        <v>0</v>
      </c>
      <c r="CG220" s="5">
        <v>0</v>
      </c>
      <c r="CH220" s="8">
        <f t="shared" si="837"/>
        <v>0</v>
      </c>
      <c r="CI220" s="6">
        <v>0</v>
      </c>
      <c r="CJ220" s="5">
        <v>0</v>
      </c>
      <c r="CK220" s="8">
        <f t="shared" si="837"/>
        <v>0</v>
      </c>
      <c r="CL220" s="6">
        <v>0</v>
      </c>
      <c r="CM220" s="5">
        <v>0</v>
      </c>
      <c r="CN220" s="8">
        <f t="shared" si="827"/>
        <v>0</v>
      </c>
      <c r="CO220" s="6">
        <v>0</v>
      </c>
      <c r="CP220" s="5">
        <v>0</v>
      </c>
      <c r="CQ220" s="8">
        <f t="shared" si="837"/>
        <v>0</v>
      </c>
      <c r="CR220" s="6">
        <v>0</v>
      </c>
      <c r="CS220" s="5">
        <v>0</v>
      </c>
      <c r="CT220" s="8">
        <f t="shared" si="837"/>
        <v>0</v>
      </c>
      <c r="CU220" s="6">
        <v>0</v>
      </c>
      <c r="CV220" s="5">
        <v>0</v>
      </c>
      <c r="CW220" s="8">
        <f t="shared" si="838"/>
        <v>0</v>
      </c>
      <c r="CX220" s="6">
        <v>0</v>
      </c>
      <c r="CY220" s="5">
        <v>0</v>
      </c>
      <c r="CZ220" s="8">
        <f t="shared" si="837"/>
        <v>0</v>
      </c>
      <c r="DA220" s="6">
        <v>0</v>
      </c>
      <c r="DB220" s="5">
        <v>0</v>
      </c>
      <c r="DC220" s="8">
        <f t="shared" si="828"/>
        <v>0</v>
      </c>
      <c r="DD220" s="6">
        <v>0</v>
      </c>
      <c r="DE220" s="5">
        <v>0</v>
      </c>
      <c r="DF220" s="8">
        <f t="shared" si="837"/>
        <v>0</v>
      </c>
      <c r="DG220" s="6">
        <v>0</v>
      </c>
      <c r="DH220" s="5">
        <v>0</v>
      </c>
      <c r="DI220" s="8">
        <f t="shared" si="839"/>
        <v>0</v>
      </c>
      <c r="DJ220" s="6">
        <v>0</v>
      </c>
      <c r="DK220" s="5">
        <v>0</v>
      </c>
      <c r="DL220" s="8">
        <f t="shared" si="837"/>
        <v>0</v>
      </c>
      <c r="DM220" s="6">
        <v>0</v>
      </c>
      <c r="DN220" s="5">
        <v>0</v>
      </c>
      <c r="DO220" s="8">
        <f t="shared" si="837"/>
        <v>0</v>
      </c>
      <c r="DP220" s="6">
        <v>0</v>
      </c>
      <c r="DQ220" s="5">
        <v>0</v>
      </c>
      <c r="DR220" s="8">
        <f t="shared" si="837"/>
        <v>0</v>
      </c>
      <c r="DS220" s="6">
        <v>1.4</v>
      </c>
      <c r="DT220" s="5">
        <v>13.9</v>
      </c>
      <c r="DU220" s="8">
        <f t="shared" si="840"/>
        <v>9928.5714285714294</v>
      </c>
      <c r="DV220" s="6">
        <v>0</v>
      </c>
      <c r="DW220" s="5">
        <v>0</v>
      </c>
      <c r="DX220" s="8">
        <f t="shared" si="837"/>
        <v>0</v>
      </c>
      <c r="DY220" s="6">
        <v>58.95</v>
      </c>
      <c r="DZ220" s="5">
        <v>955.56799999999998</v>
      </c>
      <c r="EA220" s="8">
        <f t="shared" si="837"/>
        <v>16209.804919423239</v>
      </c>
      <c r="EB220" s="6">
        <v>26.341000000000001</v>
      </c>
      <c r="EC220" s="5">
        <v>339.09699999999998</v>
      </c>
      <c r="ED220" s="8">
        <f t="shared" si="837"/>
        <v>12873.353327512241</v>
      </c>
      <c r="EE220" s="12">
        <f t="shared" si="830"/>
        <v>481.13584000000003</v>
      </c>
      <c r="EF220" s="8">
        <f t="shared" si="831"/>
        <v>9703.6639999999989</v>
      </c>
    </row>
    <row r="221" spans="1:136" ht="15" customHeight="1" x14ac:dyDescent="0.3">
      <c r="A221" s="51">
        <v>2020</v>
      </c>
      <c r="B221" s="52" t="s">
        <v>9</v>
      </c>
      <c r="C221" s="6">
        <v>0</v>
      </c>
      <c r="D221" s="5">
        <v>0</v>
      </c>
      <c r="E221" s="8">
        <f t="shared" si="836"/>
        <v>0</v>
      </c>
      <c r="F221" s="6">
        <v>0</v>
      </c>
      <c r="G221" s="5">
        <v>0</v>
      </c>
      <c r="H221" s="8">
        <f t="shared" si="836"/>
        <v>0</v>
      </c>
      <c r="I221" s="6">
        <v>0</v>
      </c>
      <c r="J221" s="5">
        <v>0</v>
      </c>
      <c r="K221" s="8">
        <f t="shared" si="836"/>
        <v>0</v>
      </c>
      <c r="L221" s="6">
        <v>0</v>
      </c>
      <c r="M221" s="5">
        <v>0</v>
      </c>
      <c r="N221" s="8">
        <f t="shared" si="836"/>
        <v>0</v>
      </c>
      <c r="O221" s="6">
        <v>0</v>
      </c>
      <c r="P221" s="5">
        <v>0</v>
      </c>
      <c r="Q221" s="8">
        <f t="shared" si="836"/>
        <v>0</v>
      </c>
      <c r="R221" s="6">
        <v>0</v>
      </c>
      <c r="S221" s="5">
        <v>0</v>
      </c>
      <c r="T221" s="8">
        <f t="shared" si="836"/>
        <v>0</v>
      </c>
      <c r="U221" s="59">
        <v>2.5</v>
      </c>
      <c r="V221" s="60">
        <v>114.66</v>
      </c>
      <c r="W221" s="8">
        <f t="shared" si="836"/>
        <v>45864</v>
      </c>
      <c r="X221" s="6">
        <v>0</v>
      </c>
      <c r="Y221" s="5">
        <v>0</v>
      </c>
      <c r="Z221" s="8">
        <f t="shared" si="836"/>
        <v>0</v>
      </c>
      <c r="AA221" s="59">
        <v>0.1</v>
      </c>
      <c r="AB221" s="60">
        <v>2.76</v>
      </c>
      <c r="AC221" s="8">
        <f t="shared" si="836"/>
        <v>27599.999999999996</v>
      </c>
      <c r="AD221" s="6">
        <v>0</v>
      </c>
      <c r="AE221" s="5">
        <v>0</v>
      </c>
      <c r="AF221" s="8">
        <f t="shared" si="836"/>
        <v>0</v>
      </c>
      <c r="AG221" s="6">
        <v>0</v>
      </c>
      <c r="AH221" s="5">
        <v>0</v>
      </c>
      <c r="AI221" s="8">
        <f t="shared" si="836"/>
        <v>0</v>
      </c>
      <c r="AJ221" s="6">
        <v>0</v>
      </c>
      <c r="AK221" s="5">
        <v>0</v>
      </c>
      <c r="AL221" s="8">
        <f t="shared" si="836"/>
        <v>0</v>
      </c>
      <c r="AM221" s="6">
        <v>0</v>
      </c>
      <c r="AN221" s="5">
        <v>0</v>
      </c>
      <c r="AO221" s="8">
        <f t="shared" si="822"/>
        <v>0</v>
      </c>
      <c r="AP221" s="6"/>
      <c r="AQ221" s="5"/>
      <c r="AR221" s="8"/>
      <c r="AS221" s="6">
        <v>0</v>
      </c>
      <c r="AT221" s="5">
        <v>0</v>
      </c>
      <c r="AU221" s="8">
        <f t="shared" si="836"/>
        <v>0</v>
      </c>
      <c r="AV221" s="6">
        <v>0</v>
      </c>
      <c r="AW221" s="5">
        <v>0</v>
      </c>
      <c r="AX221" s="8">
        <f t="shared" si="836"/>
        <v>0</v>
      </c>
      <c r="AY221" s="6">
        <v>0</v>
      </c>
      <c r="AZ221" s="5">
        <v>0</v>
      </c>
      <c r="BA221" s="8">
        <f t="shared" si="836"/>
        <v>0</v>
      </c>
      <c r="BB221" s="6">
        <v>0</v>
      </c>
      <c r="BC221" s="5">
        <v>0</v>
      </c>
      <c r="BD221" s="8">
        <f t="shared" si="836"/>
        <v>0</v>
      </c>
      <c r="BE221" s="6">
        <v>0</v>
      </c>
      <c r="BF221" s="5">
        <v>0</v>
      </c>
      <c r="BG221" s="8">
        <f t="shared" si="836"/>
        <v>0</v>
      </c>
      <c r="BH221" s="6">
        <v>0</v>
      </c>
      <c r="BI221" s="5">
        <v>0</v>
      </c>
      <c r="BJ221" s="8">
        <f t="shared" si="836"/>
        <v>0</v>
      </c>
      <c r="BK221" s="59">
        <v>177.41900000000001</v>
      </c>
      <c r="BL221" s="60">
        <v>3002.9540000000002</v>
      </c>
      <c r="BM221" s="8">
        <f t="shared" si="836"/>
        <v>16925.774578821882</v>
      </c>
      <c r="BN221" s="59">
        <v>4.83</v>
      </c>
      <c r="BO221" s="60">
        <v>118.988</v>
      </c>
      <c r="BP221" s="8">
        <f t="shared" si="836"/>
        <v>24635.196687370597</v>
      </c>
      <c r="BQ221" s="6">
        <v>0</v>
      </c>
      <c r="BR221" s="5">
        <v>0</v>
      </c>
      <c r="BS221" s="8">
        <f t="shared" si="836"/>
        <v>0</v>
      </c>
      <c r="BT221" s="6">
        <v>0</v>
      </c>
      <c r="BU221" s="5">
        <v>0</v>
      </c>
      <c r="BV221" s="8">
        <f t="shared" si="836"/>
        <v>0</v>
      </c>
      <c r="BW221" s="59">
        <v>9.9890000000000008</v>
      </c>
      <c r="BX221" s="60">
        <v>138.65899999999999</v>
      </c>
      <c r="BY221" s="8">
        <f t="shared" si="837"/>
        <v>13881.169286214836</v>
      </c>
      <c r="BZ221" s="59">
        <v>215.47883999999999</v>
      </c>
      <c r="CA221" s="60">
        <v>5246.567</v>
      </c>
      <c r="CB221" s="8">
        <f t="shared" si="837"/>
        <v>24348.409338012028</v>
      </c>
      <c r="CC221" s="6">
        <v>0</v>
      </c>
      <c r="CD221" s="5">
        <v>0</v>
      </c>
      <c r="CE221" s="8">
        <f t="shared" si="837"/>
        <v>0</v>
      </c>
      <c r="CF221" s="6">
        <v>0</v>
      </c>
      <c r="CG221" s="5">
        <v>0</v>
      </c>
      <c r="CH221" s="8">
        <f t="shared" si="837"/>
        <v>0</v>
      </c>
      <c r="CI221" s="6">
        <v>0</v>
      </c>
      <c r="CJ221" s="5">
        <v>0</v>
      </c>
      <c r="CK221" s="8">
        <f t="shared" si="837"/>
        <v>0</v>
      </c>
      <c r="CL221" s="6">
        <v>0</v>
      </c>
      <c r="CM221" s="5">
        <v>0</v>
      </c>
      <c r="CN221" s="8">
        <f t="shared" si="827"/>
        <v>0</v>
      </c>
      <c r="CO221" s="6">
        <v>0</v>
      </c>
      <c r="CP221" s="5">
        <v>0</v>
      </c>
      <c r="CQ221" s="8">
        <f t="shared" si="837"/>
        <v>0</v>
      </c>
      <c r="CR221" s="6">
        <v>0</v>
      </c>
      <c r="CS221" s="5">
        <v>0</v>
      </c>
      <c r="CT221" s="8">
        <f t="shared" si="837"/>
        <v>0</v>
      </c>
      <c r="CU221" s="6">
        <v>0</v>
      </c>
      <c r="CV221" s="5">
        <v>0</v>
      </c>
      <c r="CW221" s="8">
        <f t="shared" si="838"/>
        <v>0</v>
      </c>
      <c r="CX221" s="6">
        <v>0</v>
      </c>
      <c r="CY221" s="5">
        <v>0</v>
      </c>
      <c r="CZ221" s="8">
        <f t="shared" si="837"/>
        <v>0</v>
      </c>
      <c r="DA221" s="6">
        <v>0</v>
      </c>
      <c r="DB221" s="5">
        <v>0</v>
      </c>
      <c r="DC221" s="8">
        <f t="shared" si="828"/>
        <v>0</v>
      </c>
      <c r="DD221" s="6">
        <v>0</v>
      </c>
      <c r="DE221" s="5">
        <v>0</v>
      </c>
      <c r="DF221" s="8">
        <f t="shared" si="837"/>
        <v>0</v>
      </c>
      <c r="DG221" s="6">
        <v>0</v>
      </c>
      <c r="DH221" s="5">
        <v>0</v>
      </c>
      <c r="DI221" s="8">
        <f t="shared" si="839"/>
        <v>0</v>
      </c>
      <c r="DJ221" s="6">
        <v>0</v>
      </c>
      <c r="DK221" s="5">
        <v>0</v>
      </c>
      <c r="DL221" s="8">
        <f t="shared" si="837"/>
        <v>0</v>
      </c>
      <c r="DM221" s="6">
        <v>0</v>
      </c>
      <c r="DN221" s="5">
        <v>0</v>
      </c>
      <c r="DO221" s="8">
        <f t="shared" si="837"/>
        <v>0</v>
      </c>
      <c r="DP221" s="6">
        <v>0</v>
      </c>
      <c r="DQ221" s="5">
        <v>0</v>
      </c>
      <c r="DR221" s="8">
        <f t="shared" si="837"/>
        <v>0</v>
      </c>
      <c r="DS221" s="6">
        <v>0</v>
      </c>
      <c r="DT221" s="5">
        <v>0</v>
      </c>
      <c r="DU221" s="8">
        <f t="shared" si="840"/>
        <v>0</v>
      </c>
      <c r="DV221" s="6">
        <v>0</v>
      </c>
      <c r="DW221" s="5">
        <v>0</v>
      </c>
      <c r="DX221" s="8">
        <f t="shared" si="837"/>
        <v>0</v>
      </c>
      <c r="DY221" s="59">
        <v>207.82</v>
      </c>
      <c r="DZ221" s="60">
        <v>3483.0630000000001</v>
      </c>
      <c r="EA221" s="8">
        <f t="shared" si="837"/>
        <v>16759.999037628717</v>
      </c>
      <c r="EB221" s="59">
        <v>69.526200000000003</v>
      </c>
      <c r="EC221" s="60">
        <v>1290.54</v>
      </c>
      <c r="ED221" s="8">
        <f t="shared" si="837"/>
        <v>18561.923418797516</v>
      </c>
      <c r="EE221" s="12">
        <f t="shared" si="830"/>
        <v>687.66304000000002</v>
      </c>
      <c r="EF221" s="8">
        <f t="shared" si="831"/>
        <v>13398.190999999999</v>
      </c>
    </row>
    <row r="222" spans="1:136" ht="15" customHeight="1" x14ac:dyDescent="0.3">
      <c r="A222" s="51">
        <v>2020</v>
      </c>
      <c r="B222" s="52" t="s">
        <v>10</v>
      </c>
      <c r="C222" s="6">
        <v>0</v>
      </c>
      <c r="D222" s="5">
        <v>0</v>
      </c>
      <c r="E222" s="8">
        <f t="shared" si="836"/>
        <v>0</v>
      </c>
      <c r="F222" s="6">
        <v>0</v>
      </c>
      <c r="G222" s="5">
        <v>0</v>
      </c>
      <c r="H222" s="8">
        <f t="shared" si="836"/>
        <v>0</v>
      </c>
      <c r="I222" s="6">
        <v>0</v>
      </c>
      <c r="J222" s="5">
        <v>0</v>
      </c>
      <c r="K222" s="8">
        <f t="shared" si="836"/>
        <v>0</v>
      </c>
      <c r="L222" s="6">
        <v>0</v>
      </c>
      <c r="M222" s="5">
        <v>0</v>
      </c>
      <c r="N222" s="8">
        <f t="shared" si="836"/>
        <v>0</v>
      </c>
      <c r="O222" s="6">
        <v>0</v>
      </c>
      <c r="P222" s="5">
        <v>0</v>
      </c>
      <c r="Q222" s="8">
        <f t="shared" si="836"/>
        <v>0</v>
      </c>
      <c r="R222" s="6">
        <v>0</v>
      </c>
      <c r="S222" s="5">
        <v>0</v>
      </c>
      <c r="T222" s="8">
        <f t="shared" si="836"/>
        <v>0</v>
      </c>
      <c r="U222" s="6">
        <v>0</v>
      </c>
      <c r="V222" s="5">
        <v>0</v>
      </c>
      <c r="W222" s="8">
        <f t="shared" si="836"/>
        <v>0</v>
      </c>
      <c r="X222" s="6">
        <v>0</v>
      </c>
      <c r="Y222" s="5">
        <v>0</v>
      </c>
      <c r="Z222" s="8">
        <f t="shared" si="836"/>
        <v>0</v>
      </c>
      <c r="AA222" s="6">
        <v>0</v>
      </c>
      <c r="AB222" s="5">
        <v>0</v>
      </c>
      <c r="AC222" s="8">
        <f t="shared" si="836"/>
        <v>0</v>
      </c>
      <c r="AD222" s="61">
        <v>1E-3</v>
      </c>
      <c r="AE222" s="62">
        <v>0.01</v>
      </c>
      <c r="AF222" s="8">
        <f t="shared" si="836"/>
        <v>10000</v>
      </c>
      <c r="AG222" s="6">
        <v>0</v>
      </c>
      <c r="AH222" s="5">
        <v>0</v>
      </c>
      <c r="AI222" s="8">
        <f t="shared" si="836"/>
        <v>0</v>
      </c>
      <c r="AJ222" s="6">
        <v>0</v>
      </c>
      <c r="AK222" s="5">
        <v>0</v>
      </c>
      <c r="AL222" s="8">
        <f t="shared" si="836"/>
        <v>0</v>
      </c>
      <c r="AM222" s="6">
        <v>0</v>
      </c>
      <c r="AN222" s="5">
        <v>0</v>
      </c>
      <c r="AO222" s="8">
        <f t="shared" si="822"/>
        <v>0</v>
      </c>
      <c r="AP222" s="6"/>
      <c r="AQ222" s="5"/>
      <c r="AR222" s="8"/>
      <c r="AS222" s="6">
        <v>0</v>
      </c>
      <c r="AT222" s="5">
        <v>0</v>
      </c>
      <c r="AU222" s="8">
        <f t="shared" si="836"/>
        <v>0</v>
      </c>
      <c r="AV222" s="6">
        <v>0</v>
      </c>
      <c r="AW222" s="5">
        <v>0</v>
      </c>
      <c r="AX222" s="8">
        <f t="shared" si="836"/>
        <v>0</v>
      </c>
      <c r="AY222" s="6">
        <v>0</v>
      </c>
      <c r="AZ222" s="5">
        <v>0</v>
      </c>
      <c r="BA222" s="8">
        <f t="shared" si="836"/>
        <v>0</v>
      </c>
      <c r="BB222" s="6">
        <v>0</v>
      </c>
      <c r="BC222" s="5">
        <v>0</v>
      </c>
      <c r="BD222" s="8">
        <f t="shared" si="836"/>
        <v>0</v>
      </c>
      <c r="BE222" s="6">
        <v>0</v>
      </c>
      <c r="BF222" s="5">
        <v>0</v>
      </c>
      <c r="BG222" s="8">
        <f t="shared" si="836"/>
        <v>0</v>
      </c>
      <c r="BH222" s="6">
        <v>0</v>
      </c>
      <c r="BI222" s="5">
        <v>0</v>
      </c>
      <c r="BJ222" s="8">
        <f t="shared" si="836"/>
        <v>0</v>
      </c>
      <c r="BK222" s="61">
        <v>298.036</v>
      </c>
      <c r="BL222" s="62">
        <v>5778.7690000000002</v>
      </c>
      <c r="BM222" s="8">
        <f t="shared" si="836"/>
        <v>19389.499926183416</v>
      </c>
      <c r="BN222" s="61">
        <v>5.31</v>
      </c>
      <c r="BO222" s="62">
        <v>95.296000000000006</v>
      </c>
      <c r="BP222" s="8">
        <f t="shared" si="836"/>
        <v>17946.516007532959</v>
      </c>
      <c r="BQ222" s="6">
        <v>0</v>
      </c>
      <c r="BR222" s="5">
        <v>0</v>
      </c>
      <c r="BS222" s="8">
        <f t="shared" si="836"/>
        <v>0</v>
      </c>
      <c r="BT222" s="6">
        <v>0</v>
      </c>
      <c r="BU222" s="5">
        <v>0</v>
      </c>
      <c r="BV222" s="8">
        <f t="shared" si="836"/>
        <v>0</v>
      </c>
      <c r="BW222" s="61">
        <v>10.138999999999999</v>
      </c>
      <c r="BX222" s="62">
        <v>164.501</v>
      </c>
      <c r="BY222" s="8">
        <f t="shared" si="837"/>
        <v>16224.578360785088</v>
      </c>
      <c r="BZ222" s="61">
        <v>226.11420000000001</v>
      </c>
      <c r="CA222" s="62">
        <v>4687.54</v>
      </c>
      <c r="CB222" s="8">
        <f t="shared" si="837"/>
        <v>20730.85193234215</v>
      </c>
      <c r="CC222" s="61">
        <v>2.7E-2</v>
      </c>
      <c r="CD222" s="62">
        <v>0.56899999999999995</v>
      </c>
      <c r="CE222" s="8">
        <f t="shared" si="837"/>
        <v>21074.074074074073</v>
      </c>
      <c r="CF222" s="6">
        <v>0</v>
      </c>
      <c r="CG222" s="5">
        <v>0</v>
      </c>
      <c r="CH222" s="8">
        <f t="shared" si="837"/>
        <v>0</v>
      </c>
      <c r="CI222" s="6">
        <v>0</v>
      </c>
      <c r="CJ222" s="5">
        <v>0</v>
      </c>
      <c r="CK222" s="8">
        <f t="shared" si="837"/>
        <v>0</v>
      </c>
      <c r="CL222" s="6">
        <v>0</v>
      </c>
      <c r="CM222" s="5">
        <v>0</v>
      </c>
      <c r="CN222" s="8">
        <f t="shared" si="827"/>
        <v>0</v>
      </c>
      <c r="CO222" s="6">
        <v>0</v>
      </c>
      <c r="CP222" s="5">
        <v>0</v>
      </c>
      <c r="CQ222" s="8">
        <f t="shared" si="837"/>
        <v>0</v>
      </c>
      <c r="CR222" s="6">
        <v>0</v>
      </c>
      <c r="CS222" s="5">
        <v>0</v>
      </c>
      <c r="CT222" s="8">
        <f t="shared" si="837"/>
        <v>0</v>
      </c>
      <c r="CU222" s="6">
        <v>0</v>
      </c>
      <c r="CV222" s="5">
        <v>0</v>
      </c>
      <c r="CW222" s="8">
        <f t="shared" si="838"/>
        <v>0</v>
      </c>
      <c r="CX222" s="6">
        <v>0</v>
      </c>
      <c r="CY222" s="5">
        <v>0</v>
      </c>
      <c r="CZ222" s="8">
        <f t="shared" si="837"/>
        <v>0</v>
      </c>
      <c r="DA222" s="6">
        <v>0</v>
      </c>
      <c r="DB222" s="5">
        <v>0</v>
      </c>
      <c r="DC222" s="8">
        <f t="shared" si="828"/>
        <v>0</v>
      </c>
      <c r="DD222" s="6">
        <v>0</v>
      </c>
      <c r="DE222" s="5">
        <v>0</v>
      </c>
      <c r="DF222" s="8">
        <f t="shared" si="837"/>
        <v>0</v>
      </c>
      <c r="DG222" s="6">
        <v>0</v>
      </c>
      <c r="DH222" s="5">
        <v>0</v>
      </c>
      <c r="DI222" s="8">
        <f t="shared" si="839"/>
        <v>0</v>
      </c>
      <c r="DJ222" s="6">
        <v>0</v>
      </c>
      <c r="DK222" s="5">
        <v>0</v>
      </c>
      <c r="DL222" s="8">
        <f t="shared" si="837"/>
        <v>0</v>
      </c>
      <c r="DM222" s="6">
        <v>0</v>
      </c>
      <c r="DN222" s="5">
        <v>0</v>
      </c>
      <c r="DO222" s="8">
        <f t="shared" si="837"/>
        <v>0</v>
      </c>
      <c r="DP222" s="6">
        <v>0</v>
      </c>
      <c r="DQ222" s="5">
        <v>0</v>
      </c>
      <c r="DR222" s="8">
        <f t="shared" si="837"/>
        <v>0</v>
      </c>
      <c r="DS222" s="6">
        <v>0</v>
      </c>
      <c r="DT222" s="5">
        <v>0</v>
      </c>
      <c r="DU222" s="8">
        <f t="shared" si="840"/>
        <v>0</v>
      </c>
      <c r="DV222" s="6">
        <v>0</v>
      </c>
      <c r="DW222" s="5">
        <v>0</v>
      </c>
      <c r="DX222" s="8">
        <f t="shared" si="837"/>
        <v>0</v>
      </c>
      <c r="DY222" s="61">
        <v>67.63</v>
      </c>
      <c r="DZ222" s="62">
        <v>1137.646</v>
      </c>
      <c r="EA222" s="8">
        <f t="shared" si="837"/>
        <v>16821.617625314211</v>
      </c>
      <c r="EB222" s="61">
        <v>122.14842999999999</v>
      </c>
      <c r="EC222" s="62">
        <v>1888.4939999999999</v>
      </c>
      <c r="ED222" s="8">
        <f t="shared" si="837"/>
        <v>15460.648982553441</v>
      </c>
      <c r="EE222" s="12">
        <f t="shared" si="830"/>
        <v>729.40562999999997</v>
      </c>
      <c r="EF222" s="8">
        <f t="shared" si="831"/>
        <v>13752.825000000001</v>
      </c>
    </row>
    <row r="223" spans="1:136" ht="15" customHeight="1" x14ac:dyDescent="0.3">
      <c r="A223" s="51">
        <v>2020</v>
      </c>
      <c r="B223" s="52" t="s">
        <v>11</v>
      </c>
      <c r="C223" s="6">
        <v>0</v>
      </c>
      <c r="D223" s="5">
        <v>0</v>
      </c>
      <c r="E223" s="8">
        <f t="shared" si="836"/>
        <v>0</v>
      </c>
      <c r="F223" s="6">
        <v>0</v>
      </c>
      <c r="G223" s="5">
        <v>0</v>
      </c>
      <c r="H223" s="8">
        <f t="shared" si="836"/>
        <v>0</v>
      </c>
      <c r="I223" s="6">
        <v>0</v>
      </c>
      <c r="J223" s="5">
        <v>0</v>
      </c>
      <c r="K223" s="8">
        <f t="shared" si="836"/>
        <v>0</v>
      </c>
      <c r="L223" s="6">
        <v>0</v>
      </c>
      <c r="M223" s="5">
        <v>0</v>
      </c>
      <c r="N223" s="8">
        <f t="shared" si="836"/>
        <v>0</v>
      </c>
      <c r="O223" s="7">
        <v>2</v>
      </c>
      <c r="P223" s="63">
        <v>80.28</v>
      </c>
      <c r="Q223" s="8">
        <f t="shared" si="836"/>
        <v>40140</v>
      </c>
      <c r="R223" s="6">
        <v>0</v>
      </c>
      <c r="S223" s="5">
        <v>0</v>
      </c>
      <c r="T223" s="8">
        <f t="shared" si="836"/>
        <v>0</v>
      </c>
      <c r="U223" s="6">
        <v>0</v>
      </c>
      <c r="V223" s="5">
        <v>0</v>
      </c>
      <c r="W223" s="8">
        <f t="shared" si="836"/>
        <v>0</v>
      </c>
      <c r="X223" s="6">
        <v>0</v>
      </c>
      <c r="Y223" s="5">
        <v>0</v>
      </c>
      <c r="Z223" s="8">
        <f t="shared" si="836"/>
        <v>0</v>
      </c>
      <c r="AA223" s="7">
        <v>0.5</v>
      </c>
      <c r="AB223" s="63">
        <v>15.1</v>
      </c>
      <c r="AC223" s="8">
        <f t="shared" si="836"/>
        <v>30200</v>
      </c>
      <c r="AD223" s="6">
        <v>0</v>
      </c>
      <c r="AE223" s="5">
        <v>0</v>
      </c>
      <c r="AF223" s="8">
        <f t="shared" si="836"/>
        <v>0</v>
      </c>
      <c r="AG223" s="6">
        <v>0</v>
      </c>
      <c r="AH223" s="5">
        <v>0</v>
      </c>
      <c r="AI223" s="8">
        <f t="shared" si="836"/>
        <v>0</v>
      </c>
      <c r="AJ223" s="6">
        <v>0</v>
      </c>
      <c r="AK223" s="5">
        <v>0</v>
      </c>
      <c r="AL223" s="8">
        <f t="shared" si="836"/>
        <v>0</v>
      </c>
      <c r="AM223" s="6">
        <v>0</v>
      </c>
      <c r="AN223" s="5">
        <v>0</v>
      </c>
      <c r="AO223" s="8">
        <f t="shared" si="822"/>
        <v>0</v>
      </c>
      <c r="AP223" s="6"/>
      <c r="AQ223" s="5"/>
      <c r="AR223" s="8"/>
      <c r="AS223" s="6">
        <v>0</v>
      </c>
      <c r="AT223" s="5">
        <v>0</v>
      </c>
      <c r="AU223" s="8">
        <f t="shared" si="836"/>
        <v>0</v>
      </c>
      <c r="AV223" s="6">
        <v>0</v>
      </c>
      <c r="AW223" s="5">
        <v>0</v>
      </c>
      <c r="AX223" s="8">
        <f t="shared" si="836"/>
        <v>0</v>
      </c>
      <c r="AY223" s="6">
        <v>0</v>
      </c>
      <c r="AZ223" s="5">
        <v>0</v>
      </c>
      <c r="BA223" s="8">
        <f t="shared" si="836"/>
        <v>0</v>
      </c>
      <c r="BB223" s="6">
        <v>0</v>
      </c>
      <c r="BC223" s="5">
        <v>0</v>
      </c>
      <c r="BD223" s="8">
        <f t="shared" si="836"/>
        <v>0</v>
      </c>
      <c r="BE223" s="6">
        <v>0</v>
      </c>
      <c r="BF223" s="5">
        <v>0</v>
      </c>
      <c r="BG223" s="8">
        <f t="shared" si="836"/>
        <v>0</v>
      </c>
      <c r="BH223" s="6">
        <v>0</v>
      </c>
      <c r="BI223" s="5">
        <v>0</v>
      </c>
      <c r="BJ223" s="8">
        <f t="shared" si="836"/>
        <v>0</v>
      </c>
      <c r="BK223" s="7">
        <v>316.21479999999997</v>
      </c>
      <c r="BL223" s="63">
        <v>6057.61</v>
      </c>
      <c r="BM223" s="8">
        <f t="shared" si="836"/>
        <v>19156.630239950817</v>
      </c>
      <c r="BN223" s="7">
        <v>0.54</v>
      </c>
      <c r="BO223" s="63">
        <v>4.8</v>
      </c>
      <c r="BP223" s="8">
        <f t="shared" si="836"/>
        <v>8888.8888888888869</v>
      </c>
      <c r="BQ223" s="6">
        <v>0</v>
      </c>
      <c r="BR223" s="5">
        <v>0</v>
      </c>
      <c r="BS223" s="8">
        <f t="shared" si="836"/>
        <v>0</v>
      </c>
      <c r="BT223" s="6">
        <v>0</v>
      </c>
      <c r="BU223" s="5">
        <v>0</v>
      </c>
      <c r="BV223" s="8">
        <f t="shared" si="836"/>
        <v>0</v>
      </c>
      <c r="BW223" s="7">
        <v>21.375</v>
      </c>
      <c r="BX223" s="63">
        <v>371.89499999999998</v>
      </c>
      <c r="BY223" s="8">
        <f t="shared" si="837"/>
        <v>17398.596491228069</v>
      </c>
      <c r="BZ223" s="7">
        <v>110.68336000000001</v>
      </c>
      <c r="CA223" s="63">
        <v>2785.5129999999999</v>
      </c>
      <c r="CB223" s="8">
        <f t="shared" si="837"/>
        <v>25166.501992711459</v>
      </c>
      <c r="CC223" s="6">
        <v>0</v>
      </c>
      <c r="CD223" s="5">
        <v>0</v>
      </c>
      <c r="CE223" s="8">
        <f t="shared" si="837"/>
        <v>0</v>
      </c>
      <c r="CF223" s="6">
        <v>0</v>
      </c>
      <c r="CG223" s="5">
        <v>0</v>
      </c>
      <c r="CH223" s="8">
        <f t="shared" si="837"/>
        <v>0</v>
      </c>
      <c r="CI223" s="6">
        <v>0</v>
      </c>
      <c r="CJ223" s="5">
        <v>0</v>
      </c>
      <c r="CK223" s="8">
        <f t="shared" si="837"/>
        <v>0</v>
      </c>
      <c r="CL223" s="6">
        <v>0</v>
      </c>
      <c r="CM223" s="5">
        <v>0</v>
      </c>
      <c r="CN223" s="8">
        <f t="shared" si="827"/>
        <v>0</v>
      </c>
      <c r="CO223" s="6">
        <v>0</v>
      </c>
      <c r="CP223" s="5">
        <v>0</v>
      </c>
      <c r="CQ223" s="8">
        <f t="shared" si="837"/>
        <v>0</v>
      </c>
      <c r="CR223" s="6">
        <v>0</v>
      </c>
      <c r="CS223" s="5">
        <v>0</v>
      </c>
      <c r="CT223" s="8">
        <f t="shared" si="837"/>
        <v>0</v>
      </c>
      <c r="CU223" s="6">
        <v>0</v>
      </c>
      <c r="CV223" s="5">
        <v>0</v>
      </c>
      <c r="CW223" s="8">
        <f t="shared" si="838"/>
        <v>0</v>
      </c>
      <c r="CX223" s="6">
        <v>0</v>
      </c>
      <c r="CY223" s="5">
        <v>0</v>
      </c>
      <c r="CZ223" s="8">
        <f t="shared" si="837"/>
        <v>0</v>
      </c>
      <c r="DA223" s="7">
        <v>0</v>
      </c>
      <c r="DB223" s="63">
        <v>0</v>
      </c>
      <c r="DC223" s="8">
        <f t="shared" si="828"/>
        <v>0</v>
      </c>
      <c r="DD223" s="7">
        <v>0.08</v>
      </c>
      <c r="DE223" s="63">
        <v>1.5029999999999999</v>
      </c>
      <c r="DF223" s="8">
        <f t="shared" si="837"/>
        <v>18787.499999999996</v>
      </c>
      <c r="DG223" s="6">
        <v>0</v>
      </c>
      <c r="DH223" s="5">
        <v>0</v>
      </c>
      <c r="DI223" s="8">
        <f t="shared" si="839"/>
        <v>0</v>
      </c>
      <c r="DJ223" s="6">
        <v>0</v>
      </c>
      <c r="DK223" s="5">
        <v>0</v>
      </c>
      <c r="DL223" s="8">
        <f t="shared" si="837"/>
        <v>0</v>
      </c>
      <c r="DM223" s="6">
        <v>0</v>
      </c>
      <c r="DN223" s="5">
        <v>0</v>
      </c>
      <c r="DO223" s="8">
        <f t="shared" si="837"/>
        <v>0</v>
      </c>
      <c r="DP223" s="6">
        <v>0</v>
      </c>
      <c r="DQ223" s="5">
        <v>0</v>
      </c>
      <c r="DR223" s="8">
        <f t="shared" si="837"/>
        <v>0</v>
      </c>
      <c r="DS223" s="6">
        <v>0</v>
      </c>
      <c r="DT223" s="5">
        <v>0</v>
      </c>
      <c r="DU223" s="8">
        <f t="shared" si="840"/>
        <v>0</v>
      </c>
      <c r="DV223" s="6">
        <v>0</v>
      </c>
      <c r="DW223" s="5">
        <v>0</v>
      </c>
      <c r="DX223" s="8">
        <f t="shared" si="837"/>
        <v>0</v>
      </c>
      <c r="DY223" s="6">
        <v>0</v>
      </c>
      <c r="DZ223" s="5">
        <v>0</v>
      </c>
      <c r="EA223" s="8">
        <f t="shared" si="837"/>
        <v>0</v>
      </c>
      <c r="EB223" s="7">
        <v>59.656550000000003</v>
      </c>
      <c r="EC223" s="63">
        <v>834.96400000000006</v>
      </c>
      <c r="ED223" s="8">
        <f t="shared" si="837"/>
        <v>13996.18315172433</v>
      </c>
      <c r="EE223" s="12">
        <f t="shared" si="830"/>
        <v>511.04971</v>
      </c>
      <c r="EF223" s="8">
        <f t="shared" si="831"/>
        <v>10151.665000000001</v>
      </c>
    </row>
    <row r="224" spans="1:136" ht="15" customHeight="1" x14ac:dyDescent="0.3">
      <c r="A224" s="51">
        <v>2020</v>
      </c>
      <c r="B224" s="8" t="s">
        <v>12</v>
      </c>
      <c r="C224" s="6">
        <v>0</v>
      </c>
      <c r="D224" s="5">
        <v>0</v>
      </c>
      <c r="E224" s="8">
        <f t="shared" si="836"/>
        <v>0</v>
      </c>
      <c r="F224" s="6">
        <v>0</v>
      </c>
      <c r="G224" s="5">
        <v>0</v>
      </c>
      <c r="H224" s="8">
        <f t="shared" si="836"/>
        <v>0</v>
      </c>
      <c r="I224" s="6">
        <v>0</v>
      </c>
      <c r="J224" s="5">
        <v>0</v>
      </c>
      <c r="K224" s="8">
        <f t="shared" si="836"/>
        <v>0</v>
      </c>
      <c r="L224" s="6">
        <v>0</v>
      </c>
      <c r="M224" s="5">
        <v>0</v>
      </c>
      <c r="N224" s="8">
        <f t="shared" si="836"/>
        <v>0</v>
      </c>
      <c r="O224" s="64">
        <v>0.27894999999999998</v>
      </c>
      <c r="P224" s="5">
        <v>4.84</v>
      </c>
      <c r="Q224" s="8">
        <f t="shared" si="836"/>
        <v>17350.779709625382</v>
      </c>
      <c r="R224" s="6">
        <v>0</v>
      </c>
      <c r="S224" s="5">
        <v>0</v>
      </c>
      <c r="T224" s="8">
        <f t="shared" si="836"/>
        <v>0</v>
      </c>
      <c r="U224" s="6">
        <v>0</v>
      </c>
      <c r="V224" s="5">
        <v>0</v>
      </c>
      <c r="W224" s="8">
        <f t="shared" si="836"/>
        <v>0</v>
      </c>
      <c r="X224" s="64">
        <v>0.65</v>
      </c>
      <c r="Y224" s="5">
        <v>36.4</v>
      </c>
      <c r="Z224" s="8">
        <f t="shared" si="836"/>
        <v>55999.999999999993</v>
      </c>
      <c r="AA224" s="64">
        <v>0.1</v>
      </c>
      <c r="AB224" s="5">
        <v>3.02</v>
      </c>
      <c r="AC224" s="8">
        <f t="shared" si="836"/>
        <v>30200</v>
      </c>
      <c r="AD224" s="64">
        <v>3.0000000000000001E-3</v>
      </c>
      <c r="AE224" s="5">
        <v>3.5000000000000003E-2</v>
      </c>
      <c r="AF224" s="8">
        <f t="shared" si="836"/>
        <v>11666.666666666668</v>
      </c>
      <c r="AG224" s="6">
        <v>0</v>
      </c>
      <c r="AH224" s="5">
        <v>0</v>
      </c>
      <c r="AI224" s="8">
        <f t="shared" si="836"/>
        <v>0</v>
      </c>
      <c r="AJ224" s="6">
        <v>0</v>
      </c>
      <c r="AK224" s="5">
        <v>0</v>
      </c>
      <c r="AL224" s="8">
        <f t="shared" si="836"/>
        <v>0</v>
      </c>
      <c r="AM224" s="6">
        <v>0</v>
      </c>
      <c r="AN224" s="5">
        <v>0</v>
      </c>
      <c r="AO224" s="8">
        <f t="shared" si="822"/>
        <v>0</v>
      </c>
      <c r="AP224" s="6"/>
      <c r="AQ224" s="5"/>
      <c r="AR224" s="8"/>
      <c r="AS224" s="6">
        <v>0</v>
      </c>
      <c r="AT224" s="5">
        <v>0</v>
      </c>
      <c r="AU224" s="8">
        <f t="shared" si="836"/>
        <v>0</v>
      </c>
      <c r="AV224" s="6">
        <v>0</v>
      </c>
      <c r="AW224" s="5">
        <v>0</v>
      </c>
      <c r="AX224" s="8">
        <f t="shared" si="836"/>
        <v>0</v>
      </c>
      <c r="AY224" s="6">
        <v>0</v>
      </c>
      <c r="AZ224" s="5">
        <v>0</v>
      </c>
      <c r="BA224" s="8">
        <f t="shared" si="836"/>
        <v>0</v>
      </c>
      <c r="BB224" s="6">
        <v>0</v>
      </c>
      <c r="BC224" s="5">
        <v>0</v>
      </c>
      <c r="BD224" s="8">
        <f t="shared" si="836"/>
        <v>0</v>
      </c>
      <c r="BE224" s="6">
        <v>0</v>
      </c>
      <c r="BF224" s="5">
        <v>0</v>
      </c>
      <c r="BG224" s="8">
        <f t="shared" si="836"/>
        <v>0</v>
      </c>
      <c r="BH224" s="6">
        <v>0</v>
      </c>
      <c r="BI224" s="5">
        <v>0</v>
      </c>
      <c r="BJ224" s="8">
        <f t="shared" si="836"/>
        <v>0</v>
      </c>
      <c r="BK224" s="64">
        <v>462.16199999999998</v>
      </c>
      <c r="BL224" s="5">
        <v>8676.0490000000009</v>
      </c>
      <c r="BM224" s="8">
        <f t="shared" si="836"/>
        <v>18772.74418926697</v>
      </c>
      <c r="BN224" s="64">
        <v>7.45</v>
      </c>
      <c r="BO224" s="5">
        <v>148.12200000000001</v>
      </c>
      <c r="BP224" s="8">
        <f t="shared" si="836"/>
        <v>19882.147651006711</v>
      </c>
      <c r="BQ224" s="6">
        <v>0</v>
      </c>
      <c r="BR224" s="5">
        <v>0</v>
      </c>
      <c r="BS224" s="8">
        <f t="shared" si="836"/>
        <v>0</v>
      </c>
      <c r="BT224" s="6">
        <v>0</v>
      </c>
      <c r="BU224" s="5">
        <v>0</v>
      </c>
      <c r="BV224" s="8">
        <f t="shared" si="836"/>
        <v>0</v>
      </c>
      <c r="BW224" s="64">
        <v>0.505</v>
      </c>
      <c r="BX224" s="5">
        <v>6.1</v>
      </c>
      <c r="BY224" s="8">
        <f t="shared" si="837"/>
        <v>12079.20792079208</v>
      </c>
      <c r="BZ224" s="64">
        <v>130.0412</v>
      </c>
      <c r="CA224" s="5">
        <v>3004.8040000000001</v>
      </c>
      <c r="CB224" s="8">
        <f t="shared" si="837"/>
        <v>23106.553922910585</v>
      </c>
      <c r="CC224" s="6">
        <v>0</v>
      </c>
      <c r="CD224" s="5">
        <v>0</v>
      </c>
      <c r="CE224" s="8">
        <f t="shared" si="837"/>
        <v>0</v>
      </c>
      <c r="CF224" s="6">
        <v>0</v>
      </c>
      <c r="CG224" s="5">
        <v>0</v>
      </c>
      <c r="CH224" s="8">
        <f t="shared" si="837"/>
        <v>0</v>
      </c>
      <c r="CI224" s="6">
        <v>0</v>
      </c>
      <c r="CJ224" s="5">
        <v>0</v>
      </c>
      <c r="CK224" s="8">
        <f t="shared" si="837"/>
        <v>0</v>
      </c>
      <c r="CL224" s="6">
        <v>0</v>
      </c>
      <c r="CM224" s="5">
        <v>0</v>
      </c>
      <c r="CN224" s="8">
        <f t="shared" si="827"/>
        <v>0</v>
      </c>
      <c r="CO224" s="6">
        <v>0</v>
      </c>
      <c r="CP224" s="5">
        <v>0</v>
      </c>
      <c r="CQ224" s="8">
        <f t="shared" si="837"/>
        <v>0</v>
      </c>
      <c r="CR224" s="6">
        <v>0</v>
      </c>
      <c r="CS224" s="5">
        <v>0</v>
      </c>
      <c r="CT224" s="8">
        <f t="shared" si="837"/>
        <v>0</v>
      </c>
      <c r="CU224" s="64">
        <v>1.25</v>
      </c>
      <c r="CV224" s="5">
        <v>52.64</v>
      </c>
      <c r="CW224" s="8">
        <f t="shared" si="838"/>
        <v>42112</v>
      </c>
      <c r="CX224" s="6">
        <v>0</v>
      </c>
      <c r="CY224" s="5">
        <v>0</v>
      </c>
      <c r="CZ224" s="8">
        <f t="shared" si="837"/>
        <v>0</v>
      </c>
      <c r="DA224" s="6">
        <v>0</v>
      </c>
      <c r="DB224" s="5">
        <v>0</v>
      </c>
      <c r="DC224" s="8">
        <f t="shared" si="828"/>
        <v>0</v>
      </c>
      <c r="DD224" s="6">
        <v>0</v>
      </c>
      <c r="DE224" s="5">
        <v>0</v>
      </c>
      <c r="DF224" s="8">
        <f t="shared" si="837"/>
        <v>0</v>
      </c>
      <c r="DG224" s="6">
        <v>0</v>
      </c>
      <c r="DH224" s="5">
        <v>0</v>
      </c>
      <c r="DI224" s="8">
        <f t="shared" si="839"/>
        <v>0</v>
      </c>
      <c r="DJ224" s="6">
        <v>0</v>
      </c>
      <c r="DK224" s="5">
        <v>0</v>
      </c>
      <c r="DL224" s="8">
        <f t="shared" si="837"/>
        <v>0</v>
      </c>
      <c r="DM224" s="6">
        <v>0</v>
      </c>
      <c r="DN224" s="5">
        <v>0</v>
      </c>
      <c r="DO224" s="8">
        <f t="shared" si="837"/>
        <v>0</v>
      </c>
      <c r="DP224" s="6">
        <v>0</v>
      </c>
      <c r="DQ224" s="5">
        <v>0</v>
      </c>
      <c r="DR224" s="8">
        <f t="shared" si="837"/>
        <v>0</v>
      </c>
      <c r="DS224" s="6">
        <v>0</v>
      </c>
      <c r="DT224" s="5">
        <v>0</v>
      </c>
      <c r="DU224" s="8">
        <f t="shared" si="840"/>
        <v>0</v>
      </c>
      <c r="DV224" s="6">
        <v>0</v>
      </c>
      <c r="DW224" s="5">
        <v>0</v>
      </c>
      <c r="DX224" s="8">
        <f t="shared" si="837"/>
        <v>0</v>
      </c>
      <c r="DY224" s="64">
        <v>64.663749999999993</v>
      </c>
      <c r="DZ224" s="5">
        <v>1085.6659999999999</v>
      </c>
      <c r="EA224" s="8">
        <f t="shared" si="837"/>
        <v>16789.406738705999</v>
      </c>
      <c r="EB224" s="64">
        <v>28.416550000000001</v>
      </c>
      <c r="EC224" s="5">
        <v>297.70999999999998</v>
      </c>
      <c r="ED224" s="8">
        <f t="shared" si="837"/>
        <v>10476.641253072594</v>
      </c>
      <c r="EE224" s="12">
        <f>EB224+DY224+DV224+DP224+DM224+DD224+CX224+CO224+CI224+CC224+BZ224+BW224+BT224+BQ224+BN224+BH224+BB224+AY224+AJ224+X224+O224+L224+I224+F224+C224+AA224+BK224+AD224+U224+DJ224+R224+AS224+CR224+BE224+CF224+AV224+AG224+DS224+CU224</f>
        <v>695.52044999999998</v>
      </c>
      <c r="EF224" s="8">
        <f>EC224+DZ224+DW224+DQ224+DN224+DE224+CY224+CP224+CJ224+CD224+CA224+BX224+BU224+BR224+BO224+BI224+BC224+AZ224+AK224+Y224+P224+M224+J224+G224+D224+AB224+BL224+AE224+V224+DK224+S224+AT224+CS224+BF224+CG224+AW224+AH224+DT224+CV224</f>
        <v>13315.386000000002</v>
      </c>
    </row>
    <row r="225" spans="1:136" ht="15" customHeight="1" x14ac:dyDescent="0.3">
      <c r="A225" s="51">
        <v>2020</v>
      </c>
      <c r="B225" s="52" t="s">
        <v>13</v>
      </c>
      <c r="C225" s="64">
        <v>0.30199999999999999</v>
      </c>
      <c r="D225" s="5">
        <v>53.107999999999997</v>
      </c>
      <c r="E225" s="8">
        <f t="shared" si="836"/>
        <v>175854.3046357616</v>
      </c>
      <c r="F225" s="6">
        <v>0</v>
      </c>
      <c r="G225" s="5">
        <v>0</v>
      </c>
      <c r="H225" s="8">
        <f t="shared" si="836"/>
        <v>0</v>
      </c>
      <c r="I225" s="6">
        <v>0</v>
      </c>
      <c r="J225" s="5">
        <v>0</v>
      </c>
      <c r="K225" s="8">
        <f t="shared" si="836"/>
        <v>0</v>
      </c>
      <c r="L225" s="6">
        <v>0</v>
      </c>
      <c r="M225" s="5">
        <v>0</v>
      </c>
      <c r="N225" s="8">
        <f t="shared" si="836"/>
        <v>0</v>
      </c>
      <c r="O225" s="64">
        <v>0.10155</v>
      </c>
      <c r="P225" s="5">
        <v>1.75</v>
      </c>
      <c r="Q225" s="8">
        <f t="shared" si="836"/>
        <v>17232.890201870996</v>
      </c>
      <c r="R225" s="6">
        <v>0</v>
      </c>
      <c r="S225" s="5">
        <v>0</v>
      </c>
      <c r="T225" s="8">
        <f t="shared" si="836"/>
        <v>0</v>
      </c>
      <c r="U225" s="6">
        <v>0</v>
      </c>
      <c r="V225" s="5">
        <v>0</v>
      </c>
      <c r="W225" s="8">
        <f t="shared" si="836"/>
        <v>0</v>
      </c>
      <c r="X225" s="64">
        <v>0.64500000000000002</v>
      </c>
      <c r="Y225" s="5">
        <v>17.952999999999999</v>
      </c>
      <c r="Z225" s="8">
        <f t="shared" si="836"/>
        <v>27834.108527131782</v>
      </c>
      <c r="AA225" s="64">
        <v>1.2E-2</v>
      </c>
      <c r="AB225" s="5">
        <v>0.75800000000000001</v>
      </c>
      <c r="AC225" s="8">
        <f t="shared" si="836"/>
        <v>63166.666666666664</v>
      </c>
      <c r="AD225" s="6">
        <v>0</v>
      </c>
      <c r="AE225" s="5">
        <v>0</v>
      </c>
      <c r="AF225" s="8">
        <f t="shared" si="836"/>
        <v>0</v>
      </c>
      <c r="AG225" s="6">
        <v>0</v>
      </c>
      <c r="AH225" s="5">
        <v>0</v>
      </c>
      <c r="AI225" s="8">
        <f t="shared" si="836"/>
        <v>0</v>
      </c>
      <c r="AJ225" s="6">
        <v>0</v>
      </c>
      <c r="AK225" s="5">
        <v>0</v>
      </c>
      <c r="AL225" s="8">
        <f t="shared" si="836"/>
        <v>0</v>
      </c>
      <c r="AM225" s="6">
        <v>0</v>
      </c>
      <c r="AN225" s="5">
        <v>0</v>
      </c>
      <c r="AO225" s="8">
        <f t="shared" si="822"/>
        <v>0</v>
      </c>
      <c r="AP225" s="6"/>
      <c r="AQ225" s="5"/>
      <c r="AR225" s="8"/>
      <c r="AS225" s="6">
        <v>0</v>
      </c>
      <c r="AT225" s="5">
        <v>0</v>
      </c>
      <c r="AU225" s="8">
        <f t="shared" si="836"/>
        <v>0</v>
      </c>
      <c r="AV225" s="6">
        <v>0</v>
      </c>
      <c r="AW225" s="5">
        <v>0</v>
      </c>
      <c r="AX225" s="8">
        <f t="shared" si="836"/>
        <v>0</v>
      </c>
      <c r="AY225" s="6">
        <v>0</v>
      </c>
      <c r="AZ225" s="5">
        <v>0</v>
      </c>
      <c r="BA225" s="8">
        <f t="shared" si="836"/>
        <v>0</v>
      </c>
      <c r="BB225" s="6">
        <v>0</v>
      </c>
      <c r="BC225" s="5">
        <v>0</v>
      </c>
      <c r="BD225" s="8">
        <f t="shared" si="836"/>
        <v>0</v>
      </c>
      <c r="BE225" s="6">
        <v>0</v>
      </c>
      <c r="BF225" s="5">
        <v>0</v>
      </c>
      <c r="BG225" s="8">
        <f t="shared" si="836"/>
        <v>0</v>
      </c>
      <c r="BH225" s="6">
        <v>0</v>
      </c>
      <c r="BI225" s="5">
        <v>0</v>
      </c>
      <c r="BJ225" s="8">
        <f t="shared" si="836"/>
        <v>0</v>
      </c>
      <c r="BK225" s="64">
        <v>219.37299999999999</v>
      </c>
      <c r="BL225" s="5">
        <v>4287.2809999999999</v>
      </c>
      <c r="BM225" s="8">
        <f t="shared" si="836"/>
        <v>19543.33942645631</v>
      </c>
      <c r="BN225" s="6">
        <v>0</v>
      </c>
      <c r="BO225" s="5">
        <v>0</v>
      </c>
      <c r="BP225" s="8">
        <f t="shared" si="836"/>
        <v>0</v>
      </c>
      <c r="BQ225" s="6">
        <v>0</v>
      </c>
      <c r="BR225" s="5">
        <v>0</v>
      </c>
      <c r="BS225" s="8">
        <f t="shared" si="836"/>
        <v>0</v>
      </c>
      <c r="BT225" s="6">
        <v>0</v>
      </c>
      <c r="BU225" s="5">
        <v>0</v>
      </c>
      <c r="BV225" s="8">
        <f t="shared" si="836"/>
        <v>0</v>
      </c>
      <c r="BW225" s="64">
        <v>1.5472000000000001</v>
      </c>
      <c r="BX225" s="5">
        <v>31.140999999999998</v>
      </c>
      <c r="BY225" s="8">
        <f t="shared" si="837"/>
        <v>20127.326783867629</v>
      </c>
      <c r="BZ225" s="64">
        <v>70.443240000000003</v>
      </c>
      <c r="CA225" s="5">
        <v>2230.453</v>
      </c>
      <c r="CB225" s="8">
        <f t="shared" si="837"/>
        <v>31663.123388418819</v>
      </c>
      <c r="CC225" s="6">
        <v>0</v>
      </c>
      <c r="CD225" s="5">
        <v>0</v>
      </c>
      <c r="CE225" s="8">
        <f t="shared" si="837"/>
        <v>0</v>
      </c>
      <c r="CF225" s="64">
        <v>0.46500000000000002</v>
      </c>
      <c r="CG225" s="5">
        <v>11.393000000000001</v>
      </c>
      <c r="CH225" s="8">
        <f t="shared" si="837"/>
        <v>24501.075268817203</v>
      </c>
      <c r="CI225" s="6">
        <v>0</v>
      </c>
      <c r="CJ225" s="5">
        <v>0</v>
      </c>
      <c r="CK225" s="8">
        <f t="shared" si="837"/>
        <v>0</v>
      </c>
      <c r="CL225" s="6">
        <v>0</v>
      </c>
      <c r="CM225" s="5">
        <v>0</v>
      </c>
      <c r="CN225" s="8">
        <f t="shared" si="827"/>
        <v>0</v>
      </c>
      <c r="CO225" s="6">
        <v>0</v>
      </c>
      <c r="CP225" s="5">
        <v>0</v>
      </c>
      <c r="CQ225" s="8">
        <f t="shared" si="837"/>
        <v>0</v>
      </c>
      <c r="CR225" s="6">
        <v>0</v>
      </c>
      <c r="CS225" s="5">
        <v>0</v>
      </c>
      <c r="CT225" s="8">
        <f t="shared" si="837"/>
        <v>0</v>
      </c>
      <c r="CU225" s="6">
        <v>0</v>
      </c>
      <c r="CV225" s="5">
        <v>0</v>
      </c>
      <c r="CW225" s="8">
        <f t="shared" si="838"/>
        <v>0</v>
      </c>
      <c r="CX225" s="6">
        <v>0</v>
      </c>
      <c r="CY225" s="5">
        <v>0</v>
      </c>
      <c r="CZ225" s="8">
        <f t="shared" si="837"/>
        <v>0</v>
      </c>
      <c r="DA225" s="64">
        <v>0</v>
      </c>
      <c r="DB225" s="5">
        <v>0</v>
      </c>
      <c r="DC225" s="8">
        <f t="shared" si="828"/>
        <v>0</v>
      </c>
      <c r="DD225" s="64">
        <v>2.4E-2</v>
      </c>
      <c r="DE225" s="5">
        <v>0.36</v>
      </c>
      <c r="DF225" s="8">
        <f t="shared" si="837"/>
        <v>15000</v>
      </c>
      <c r="DG225" s="6">
        <v>0</v>
      </c>
      <c r="DH225" s="5">
        <v>0</v>
      </c>
      <c r="DI225" s="8">
        <f t="shared" si="839"/>
        <v>0</v>
      </c>
      <c r="DJ225" s="6">
        <v>0</v>
      </c>
      <c r="DK225" s="5">
        <v>0</v>
      </c>
      <c r="DL225" s="8">
        <f t="shared" si="837"/>
        <v>0</v>
      </c>
      <c r="DM225" s="6">
        <v>0</v>
      </c>
      <c r="DN225" s="5">
        <v>0</v>
      </c>
      <c r="DO225" s="8">
        <f t="shared" si="837"/>
        <v>0</v>
      </c>
      <c r="DP225" s="6">
        <v>0</v>
      </c>
      <c r="DQ225" s="5">
        <v>0</v>
      </c>
      <c r="DR225" s="8">
        <f t="shared" si="837"/>
        <v>0</v>
      </c>
      <c r="DS225" s="6">
        <v>0</v>
      </c>
      <c r="DT225" s="5">
        <v>0</v>
      </c>
      <c r="DU225" s="8">
        <f t="shared" si="840"/>
        <v>0</v>
      </c>
      <c r="DV225" s="6">
        <v>0</v>
      </c>
      <c r="DW225" s="5">
        <v>0</v>
      </c>
      <c r="DX225" s="8">
        <f t="shared" si="837"/>
        <v>0</v>
      </c>
      <c r="DY225" s="6">
        <v>0</v>
      </c>
      <c r="DZ225" s="5">
        <v>0</v>
      </c>
      <c r="EA225" s="8">
        <f t="shared" si="837"/>
        <v>0</v>
      </c>
      <c r="EB225" s="64">
        <v>45.062529999999995</v>
      </c>
      <c r="EC225" s="5">
        <v>501.87799999999999</v>
      </c>
      <c r="ED225" s="8">
        <f t="shared" si="837"/>
        <v>11137.36845223737</v>
      </c>
      <c r="EE225" s="12">
        <f t="shared" ref="EE225:EE226" si="841">EB225+DY225+DV225+DP225+DM225+DD225+CX225+CO225+CI225+CC225+BZ225+BW225+BT225+BQ225+BN225+BH225+BB225+AY225+AJ225+X225+O225+L225+I225+F225+C225+AA225+BK225+AD225+U225+DJ225+R225+AS225+CR225+BE225+CF225+AV225+AG225+DS225+CU225</f>
        <v>337.97551999999996</v>
      </c>
      <c r="EF225" s="8">
        <f t="shared" ref="EF225:EF226" si="842">EC225+DZ225+DW225+DQ225+DN225+DE225+CY225+CP225+CJ225+CD225+CA225+BX225+BU225+BR225+BO225+BI225+BC225+AZ225+AK225+Y225+P225+M225+J225+G225+D225+AB225+BL225+AE225+V225+DK225+S225+AT225+CS225+BF225+CG225+AW225+AH225+DT225+CV225</f>
        <v>7136.0749999999998</v>
      </c>
    </row>
    <row r="226" spans="1:136" ht="15" customHeight="1" thickBot="1" x14ac:dyDescent="0.35">
      <c r="A226" s="54"/>
      <c r="B226" s="55" t="s">
        <v>14</v>
      </c>
      <c r="C226" s="56">
        <f t="shared" ref="C226:D226" si="843">SUM(C214:C225)</f>
        <v>0.30199999999999999</v>
      </c>
      <c r="D226" s="57">
        <f t="shared" si="843"/>
        <v>53.107999999999997</v>
      </c>
      <c r="E226" s="58"/>
      <c r="F226" s="56">
        <f t="shared" ref="F226:G226" si="844">SUM(F214:F225)</f>
        <v>0</v>
      </c>
      <c r="G226" s="57">
        <f t="shared" si="844"/>
        <v>0</v>
      </c>
      <c r="H226" s="58"/>
      <c r="I226" s="56">
        <f t="shared" ref="I226:J226" si="845">SUM(I214:I225)</f>
        <v>0</v>
      </c>
      <c r="J226" s="57">
        <f t="shared" si="845"/>
        <v>0</v>
      </c>
      <c r="K226" s="58"/>
      <c r="L226" s="56">
        <f t="shared" ref="L226:M226" si="846">SUM(L214:L225)</f>
        <v>0</v>
      </c>
      <c r="M226" s="57">
        <f t="shared" si="846"/>
        <v>0</v>
      </c>
      <c r="N226" s="58"/>
      <c r="O226" s="56">
        <f t="shared" ref="O226:P226" si="847">SUM(O214:O225)</f>
        <v>343.62452999999999</v>
      </c>
      <c r="P226" s="57">
        <f t="shared" si="847"/>
        <v>6505.5640000000003</v>
      </c>
      <c r="Q226" s="58"/>
      <c r="R226" s="56">
        <f t="shared" ref="R226:S226" si="848">SUM(R214:R225)</f>
        <v>0</v>
      </c>
      <c r="S226" s="57">
        <f t="shared" si="848"/>
        <v>0</v>
      </c>
      <c r="T226" s="58"/>
      <c r="U226" s="56">
        <f t="shared" ref="U226:V226" si="849">SUM(U214:U225)</f>
        <v>2.5</v>
      </c>
      <c r="V226" s="57">
        <f t="shared" si="849"/>
        <v>114.66</v>
      </c>
      <c r="W226" s="58"/>
      <c r="X226" s="56">
        <f t="shared" ref="X226:Y226" si="850">SUM(X214:X225)</f>
        <v>22.941199999999998</v>
      </c>
      <c r="Y226" s="57">
        <f t="shared" si="850"/>
        <v>566.93799999999999</v>
      </c>
      <c r="Z226" s="58"/>
      <c r="AA226" s="56">
        <f t="shared" ref="AA226:AB226" si="851">SUM(AA214:AA225)</f>
        <v>60.238</v>
      </c>
      <c r="AB226" s="57">
        <f t="shared" si="851"/>
        <v>1124.4299999999998</v>
      </c>
      <c r="AC226" s="58"/>
      <c r="AD226" s="56">
        <f t="shared" ref="AD226:AE226" si="852">SUM(AD214:AD225)</f>
        <v>4.0000000000000001E-3</v>
      </c>
      <c r="AE226" s="57">
        <f t="shared" si="852"/>
        <v>4.5000000000000005E-2</v>
      </c>
      <c r="AF226" s="58"/>
      <c r="AG226" s="56">
        <f t="shared" ref="AG226:AH226" si="853">SUM(AG214:AG225)</f>
        <v>0</v>
      </c>
      <c r="AH226" s="57">
        <f t="shared" si="853"/>
        <v>0</v>
      </c>
      <c r="AI226" s="58"/>
      <c r="AJ226" s="56">
        <f t="shared" ref="AJ226:AK226" si="854">SUM(AJ214:AJ225)</f>
        <v>0</v>
      </c>
      <c r="AK226" s="57">
        <f t="shared" si="854"/>
        <v>0</v>
      </c>
      <c r="AL226" s="58"/>
      <c r="AM226" s="56">
        <f t="shared" ref="AM226:AN226" si="855">SUM(AM214:AM225)</f>
        <v>0</v>
      </c>
      <c r="AN226" s="57">
        <f t="shared" si="855"/>
        <v>0</v>
      </c>
      <c r="AO226" s="58"/>
      <c r="AP226" s="56"/>
      <c r="AQ226" s="57"/>
      <c r="AR226" s="58"/>
      <c r="AS226" s="56">
        <f t="shared" ref="AS226:AT226" si="856">SUM(AS214:AS225)</f>
        <v>0</v>
      </c>
      <c r="AT226" s="57">
        <f t="shared" si="856"/>
        <v>0</v>
      </c>
      <c r="AU226" s="58"/>
      <c r="AV226" s="56">
        <f t="shared" ref="AV226:AW226" si="857">SUM(AV214:AV225)</f>
        <v>0</v>
      </c>
      <c r="AW226" s="57">
        <f t="shared" si="857"/>
        <v>0</v>
      </c>
      <c r="AX226" s="58"/>
      <c r="AY226" s="56">
        <f t="shared" ref="AY226:AZ226" si="858">SUM(AY214:AY225)</f>
        <v>0</v>
      </c>
      <c r="AZ226" s="57">
        <f t="shared" si="858"/>
        <v>0</v>
      </c>
      <c r="BA226" s="58"/>
      <c r="BB226" s="56">
        <f t="shared" ref="BB226:BC226" si="859">SUM(BB214:BB225)</f>
        <v>0</v>
      </c>
      <c r="BC226" s="57">
        <f t="shared" si="859"/>
        <v>0</v>
      </c>
      <c r="BD226" s="58"/>
      <c r="BE226" s="56">
        <f t="shared" ref="BE226:BF226" si="860">SUM(BE214:BE225)</f>
        <v>0</v>
      </c>
      <c r="BF226" s="57">
        <f t="shared" si="860"/>
        <v>0</v>
      </c>
      <c r="BG226" s="58"/>
      <c r="BH226" s="56">
        <f t="shared" ref="BH226:BI226" si="861">SUM(BH214:BH225)</f>
        <v>1.13117</v>
      </c>
      <c r="BI226" s="57">
        <f t="shared" si="861"/>
        <v>45.002000000000002</v>
      </c>
      <c r="BJ226" s="58"/>
      <c r="BK226" s="56">
        <f t="shared" ref="BK226:BL226" si="862">SUM(BK214:BK225)</f>
        <v>2304.6575600000001</v>
      </c>
      <c r="BL226" s="57">
        <f t="shared" si="862"/>
        <v>44470.76200000001</v>
      </c>
      <c r="BM226" s="58"/>
      <c r="BN226" s="56">
        <f t="shared" ref="BN226:BO226" si="863">SUM(BN214:BN225)</f>
        <v>30.729999999999997</v>
      </c>
      <c r="BO226" s="57">
        <f t="shared" si="863"/>
        <v>598.09500000000003</v>
      </c>
      <c r="BP226" s="58"/>
      <c r="BQ226" s="56">
        <f t="shared" ref="BQ226:BR226" si="864">SUM(BQ214:BQ225)</f>
        <v>0</v>
      </c>
      <c r="BR226" s="57">
        <f t="shared" si="864"/>
        <v>0</v>
      </c>
      <c r="BS226" s="58"/>
      <c r="BT226" s="56">
        <f t="shared" ref="BT226:BU226" si="865">SUM(BT214:BT225)</f>
        <v>0</v>
      </c>
      <c r="BU226" s="57">
        <f t="shared" si="865"/>
        <v>0</v>
      </c>
      <c r="BV226" s="58"/>
      <c r="BW226" s="56">
        <f t="shared" ref="BW226:BX226" si="866">SUM(BW214:BW225)</f>
        <v>156.0042</v>
      </c>
      <c r="BX226" s="57">
        <f t="shared" si="866"/>
        <v>3007.6110000000003</v>
      </c>
      <c r="BY226" s="58"/>
      <c r="BZ226" s="56">
        <f t="shared" ref="BZ226:CA226" si="867">SUM(BZ214:BZ225)</f>
        <v>1042.3352299999999</v>
      </c>
      <c r="CA226" s="57">
        <f t="shared" si="867"/>
        <v>25927.962</v>
      </c>
      <c r="CB226" s="58"/>
      <c r="CC226" s="56">
        <f t="shared" ref="CC226:CD226" si="868">SUM(CC214:CC225)</f>
        <v>2.7E-2</v>
      </c>
      <c r="CD226" s="57">
        <f t="shared" si="868"/>
        <v>0.56899999999999995</v>
      </c>
      <c r="CE226" s="58"/>
      <c r="CF226" s="56">
        <f t="shared" ref="CF226:CG226" si="869">SUM(CF214:CF225)</f>
        <v>0.46500000000000002</v>
      </c>
      <c r="CG226" s="57">
        <f t="shared" si="869"/>
        <v>11.393000000000001</v>
      </c>
      <c r="CH226" s="58"/>
      <c r="CI226" s="56">
        <f t="shared" ref="CI226:CJ226" si="870">SUM(CI214:CI225)</f>
        <v>0</v>
      </c>
      <c r="CJ226" s="57">
        <f t="shared" si="870"/>
        <v>0</v>
      </c>
      <c r="CK226" s="58"/>
      <c r="CL226" s="56">
        <f t="shared" ref="CL226:CM226" si="871">SUM(CL214:CL225)</f>
        <v>0</v>
      </c>
      <c r="CM226" s="57">
        <f t="shared" si="871"/>
        <v>0</v>
      </c>
      <c r="CN226" s="58"/>
      <c r="CO226" s="56">
        <f t="shared" ref="CO226:CP226" si="872">SUM(CO214:CO225)</f>
        <v>0</v>
      </c>
      <c r="CP226" s="57">
        <f t="shared" si="872"/>
        <v>0</v>
      </c>
      <c r="CQ226" s="58"/>
      <c r="CR226" s="56">
        <f t="shared" ref="CR226:CS226" si="873">SUM(CR214:CR225)</f>
        <v>0</v>
      </c>
      <c r="CS226" s="57">
        <f t="shared" si="873"/>
        <v>0</v>
      </c>
      <c r="CT226" s="58"/>
      <c r="CU226" s="56">
        <f t="shared" ref="CU226:CV226" si="874">SUM(CU214:CU225)</f>
        <v>1.25</v>
      </c>
      <c r="CV226" s="57">
        <f t="shared" si="874"/>
        <v>52.64</v>
      </c>
      <c r="CW226" s="58"/>
      <c r="CX226" s="56">
        <f t="shared" ref="CX226:CY226" si="875">SUM(CX214:CX225)</f>
        <v>0</v>
      </c>
      <c r="CY226" s="57">
        <f t="shared" si="875"/>
        <v>0</v>
      </c>
      <c r="CZ226" s="58"/>
      <c r="DA226" s="56">
        <f t="shared" ref="DA226:DB226" si="876">SUM(DA214:DA225)</f>
        <v>0</v>
      </c>
      <c r="DB226" s="57">
        <f t="shared" si="876"/>
        <v>0</v>
      </c>
      <c r="DC226" s="58"/>
      <c r="DD226" s="56">
        <f t="shared" ref="DD226:DE226" si="877">SUM(DD214:DD225)</f>
        <v>0.184</v>
      </c>
      <c r="DE226" s="57">
        <f t="shared" si="877"/>
        <v>3.5649999999999999</v>
      </c>
      <c r="DF226" s="58"/>
      <c r="DG226" s="56">
        <f t="shared" ref="DG226:DH226" si="878">SUM(DG214:DG225)</f>
        <v>0</v>
      </c>
      <c r="DH226" s="57">
        <f t="shared" si="878"/>
        <v>0</v>
      </c>
      <c r="DI226" s="58"/>
      <c r="DJ226" s="56">
        <f t="shared" ref="DJ226:DK226" si="879">SUM(DJ214:DJ225)</f>
        <v>0</v>
      </c>
      <c r="DK226" s="57">
        <f t="shared" si="879"/>
        <v>0</v>
      </c>
      <c r="DL226" s="58"/>
      <c r="DM226" s="56">
        <f t="shared" ref="DM226:DN226" si="880">SUM(DM214:DM225)</f>
        <v>0</v>
      </c>
      <c r="DN226" s="57">
        <f t="shared" si="880"/>
        <v>0</v>
      </c>
      <c r="DO226" s="58"/>
      <c r="DP226" s="56">
        <f t="shared" ref="DP226:DQ226" si="881">SUM(DP214:DP225)</f>
        <v>0</v>
      </c>
      <c r="DQ226" s="57">
        <f t="shared" si="881"/>
        <v>0</v>
      </c>
      <c r="DR226" s="58"/>
      <c r="DS226" s="56">
        <f t="shared" ref="DS226:DT226" si="882">SUM(DS214:DS225)</f>
        <v>1.4</v>
      </c>
      <c r="DT226" s="57">
        <f t="shared" si="882"/>
        <v>13.9</v>
      </c>
      <c r="DU226" s="58"/>
      <c r="DV226" s="56">
        <f t="shared" ref="DV226:DW226" si="883">SUM(DV214:DV225)</f>
        <v>0.04</v>
      </c>
      <c r="DW226" s="57">
        <f t="shared" si="883"/>
        <v>0.95199999999999996</v>
      </c>
      <c r="DX226" s="58"/>
      <c r="DY226" s="56">
        <f t="shared" ref="DY226:DZ226" si="884">SUM(DY214:DY225)</f>
        <v>496.73374999999999</v>
      </c>
      <c r="DZ226" s="57">
        <f t="shared" si="884"/>
        <v>8338.6229999999996</v>
      </c>
      <c r="EA226" s="58"/>
      <c r="EB226" s="56">
        <f t="shared" ref="EB226:EC226" si="885">SUM(EB214:EB225)</f>
        <v>566.87923999999998</v>
      </c>
      <c r="EC226" s="57">
        <f t="shared" si="885"/>
        <v>8796.9639999999999</v>
      </c>
      <c r="ED226" s="58"/>
      <c r="EE226" s="35">
        <f t="shared" si="841"/>
        <v>5031.4468800000004</v>
      </c>
      <c r="EF226" s="36">
        <f t="shared" si="842"/>
        <v>99632.782999999996</v>
      </c>
    </row>
    <row r="227" spans="1:136" ht="15" customHeight="1" x14ac:dyDescent="0.3">
      <c r="A227" s="51">
        <v>2021</v>
      </c>
      <c r="B227" s="52" t="s">
        <v>2</v>
      </c>
      <c r="C227" s="64">
        <v>1.056</v>
      </c>
      <c r="D227" s="5">
        <v>18.899999999999999</v>
      </c>
      <c r="E227" s="8">
        <f>IF(C227=0,0,D227/C227*1000)</f>
        <v>17897.727272727268</v>
      </c>
      <c r="F227" s="6">
        <v>0</v>
      </c>
      <c r="G227" s="5">
        <v>0</v>
      </c>
      <c r="H227" s="8">
        <f t="shared" ref="H227:H238" si="886">IF(F227=0,0,G227/F227*1000)</f>
        <v>0</v>
      </c>
      <c r="I227" s="6">
        <v>0</v>
      </c>
      <c r="J227" s="5">
        <v>0</v>
      </c>
      <c r="K227" s="8">
        <f t="shared" ref="K227:K238" si="887">IF(I227=0,0,J227/I227*1000)</f>
        <v>0</v>
      </c>
      <c r="L227" s="6">
        <v>0</v>
      </c>
      <c r="M227" s="5">
        <v>0</v>
      </c>
      <c r="N227" s="8">
        <f t="shared" ref="N227:N238" si="888">IF(L227=0,0,M227/L227*1000)</f>
        <v>0</v>
      </c>
      <c r="O227" s="64">
        <v>2.16</v>
      </c>
      <c r="P227" s="5">
        <v>48.167999999999999</v>
      </c>
      <c r="Q227" s="8">
        <f t="shared" ref="Q227:Q238" si="889">IF(O227=0,0,P227/O227*1000)</f>
        <v>22299.999999999996</v>
      </c>
      <c r="R227" s="6">
        <v>0</v>
      </c>
      <c r="S227" s="5">
        <v>0</v>
      </c>
      <c r="T227" s="8">
        <f t="shared" ref="T227:T238" si="890">IF(R227=0,0,S227/R227*1000)</f>
        <v>0</v>
      </c>
      <c r="U227" s="6">
        <v>0</v>
      </c>
      <c r="V227" s="5">
        <v>0</v>
      </c>
      <c r="W227" s="8">
        <f t="shared" ref="W227:W238" si="891">IF(U227=0,0,V227/U227*1000)</f>
        <v>0</v>
      </c>
      <c r="X227" s="6">
        <v>0</v>
      </c>
      <c r="Y227" s="5">
        <v>0</v>
      </c>
      <c r="Z227" s="8">
        <f t="shared" ref="Z227:Z238" si="892">IF(X227=0,0,Y227/X227*1000)</f>
        <v>0</v>
      </c>
      <c r="AA227" s="64">
        <v>0.42</v>
      </c>
      <c r="AB227" s="5">
        <v>12.683999999999999</v>
      </c>
      <c r="AC227" s="8">
        <f t="shared" ref="AC227:AC238" si="893">IF(AA227=0,0,AB227/AA227*1000)</f>
        <v>30200</v>
      </c>
      <c r="AD227" s="6">
        <v>0</v>
      </c>
      <c r="AE227" s="5">
        <v>0</v>
      </c>
      <c r="AF227" s="8">
        <f t="shared" ref="AF227:AF238" si="894">IF(AD227=0,0,AE227/AD227*1000)</f>
        <v>0</v>
      </c>
      <c r="AG227" s="6">
        <v>0</v>
      </c>
      <c r="AH227" s="5">
        <v>0</v>
      </c>
      <c r="AI227" s="8">
        <f t="shared" ref="AI227:AI238" si="895">IF(AG227=0,0,AH227/AG227*1000)</f>
        <v>0</v>
      </c>
      <c r="AJ227" s="6">
        <v>0</v>
      </c>
      <c r="AK227" s="5">
        <v>0</v>
      </c>
      <c r="AL227" s="8">
        <f t="shared" ref="AL227:AL238" si="896">IF(AJ227=0,0,AK227/AJ227*1000)</f>
        <v>0</v>
      </c>
      <c r="AM227" s="6">
        <v>0</v>
      </c>
      <c r="AN227" s="5">
        <v>0</v>
      </c>
      <c r="AO227" s="8">
        <f t="shared" ref="AO227:AO238" si="897">IF(AM227=0,0,AN227/AM227*1000)</f>
        <v>0</v>
      </c>
      <c r="AP227" s="6"/>
      <c r="AQ227" s="5"/>
      <c r="AR227" s="8"/>
      <c r="AS227" s="6">
        <v>0</v>
      </c>
      <c r="AT227" s="5">
        <v>0</v>
      </c>
      <c r="AU227" s="8">
        <f t="shared" ref="AU227:AU238" si="898">IF(AS227=0,0,AT227/AS227*1000)</f>
        <v>0</v>
      </c>
      <c r="AV227" s="6">
        <v>0</v>
      </c>
      <c r="AW227" s="5">
        <v>0</v>
      </c>
      <c r="AX227" s="8">
        <f t="shared" ref="AX227:AX238" si="899">IF(AV227=0,0,AW227/AV227*1000)</f>
        <v>0</v>
      </c>
      <c r="AY227" s="6">
        <v>0</v>
      </c>
      <c r="AZ227" s="5">
        <v>0</v>
      </c>
      <c r="BA227" s="8">
        <f t="shared" ref="BA227:BA238" si="900">IF(AY227=0,0,AZ227/AY227*1000)</f>
        <v>0</v>
      </c>
      <c r="BB227" s="6">
        <v>0</v>
      </c>
      <c r="BC227" s="5">
        <v>0</v>
      </c>
      <c r="BD227" s="8">
        <f t="shared" ref="BD227:BD238" si="901">IF(BB227=0,0,BC227/BB227*1000)</f>
        <v>0</v>
      </c>
      <c r="BE227" s="6">
        <v>0</v>
      </c>
      <c r="BF227" s="5">
        <v>0</v>
      </c>
      <c r="BG227" s="8">
        <f t="shared" ref="BG227:BG238" si="902">IF(BE227=0,0,BF227/BE227*1000)</f>
        <v>0</v>
      </c>
      <c r="BH227" s="6">
        <v>0</v>
      </c>
      <c r="BI227" s="5">
        <v>0</v>
      </c>
      <c r="BJ227" s="8">
        <f t="shared" ref="BJ227:BJ238" si="903">IF(BH227=0,0,BI227/BH227*1000)</f>
        <v>0</v>
      </c>
      <c r="BK227" s="64">
        <v>107.21</v>
      </c>
      <c r="BL227" s="5">
        <v>2496.462</v>
      </c>
      <c r="BM227" s="8">
        <f t="shared" ref="BM227:BM238" si="904">IF(BK227=0,0,BL227/BK227*1000)</f>
        <v>23285.719615707494</v>
      </c>
      <c r="BN227" s="64">
        <v>0.65</v>
      </c>
      <c r="BO227" s="5">
        <v>19.175999999999998</v>
      </c>
      <c r="BP227" s="8">
        <f t="shared" ref="BP227:BP238" si="905">IF(BN227=0,0,BO227/BN227*1000)</f>
        <v>29501.538461538457</v>
      </c>
      <c r="BQ227" s="6">
        <v>0</v>
      </c>
      <c r="BR227" s="5">
        <v>0</v>
      </c>
      <c r="BS227" s="8">
        <f t="shared" ref="BS227:BS238" si="906">IF(BQ227=0,0,BR227/BQ227*1000)</f>
        <v>0</v>
      </c>
      <c r="BT227" s="6">
        <v>0</v>
      </c>
      <c r="BU227" s="5">
        <v>0</v>
      </c>
      <c r="BV227" s="8">
        <f t="shared" ref="BV227:BV238" si="907">IF(BT227=0,0,BU227/BT227*1000)</f>
        <v>0</v>
      </c>
      <c r="BW227" s="64">
        <v>4.1879999999999997</v>
      </c>
      <c r="BX227" s="5">
        <v>69.849999999999994</v>
      </c>
      <c r="BY227" s="8">
        <f t="shared" ref="BY227:BY238" si="908">IF(BW227=0,0,BX227/BW227*1000)</f>
        <v>16678.605539637058</v>
      </c>
      <c r="BZ227" s="64">
        <v>105.23608999999999</v>
      </c>
      <c r="CA227" s="5">
        <v>2999.63</v>
      </c>
      <c r="CB227" s="8">
        <f t="shared" ref="CB227:CB238" si="909">IF(BZ227=0,0,CA227/BZ227*1000)</f>
        <v>28503.814613408769</v>
      </c>
      <c r="CC227" s="6">
        <v>0</v>
      </c>
      <c r="CD227" s="5">
        <v>0</v>
      </c>
      <c r="CE227" s="8">
        <f t="shared" ref="CE227:CE238" si="910">IF(CC227=0,0,CD227/CC227*1000)</f>
        <v>0</v>
      </c>
      <c r="CF227" s="6">
        <v>0</v>
      </c>
      <c r="CG227" s="5">
        <v>0</v>
      </c>
      <c r="CH227" s="8">
        <f t="shared" ref="CH227:CH238" si="911">IF(CF227=0,0,CG227/CF227*1000)</f>
        <v>0</v>
      </c>
      <c r="CI227" s="6">
        <v>0</v>
      </c>
      <c r="CJ227" s="5">
        <v>0</v>
      </c>
      <c r="CK227" s="8">
        <f t="shared" ref="CK227:CK238" si="912">IF(CI227=0,0,CJ227/CI227*1000)</f>
        <v>0</v>
      </c>
      <c r="CL227" s="6">
        <v>0</v>
      </c>
      <c r="CM227" s="5">
        <v>0</v>
      </c>
      <c r="CN227" s="8">
        <f t="shared" ref="CN227:CN238" si="913">IF(CL227=0,0,CM227/CL227*1000)</f>
        <v>0</v>
      </c>
      <c r="CO227" s="6">
        <v>0</v>
      </c>
      <c r="CP227" s="5">
        <v>0</v>
      </c>
      <c r="CQ227" s="8">
        <f t="shared" ref="CQ227:CQ238" si="914">IF(CO227=0,0,CP227/CO227*1000)</f>
        <v>0</v>
      </c>
      <c r="CR227" s="6">
        <v>0</v>
      </c>
      <c r="CS227" s="5">
        <v>0</v>
      </c>
      <c r="CT227" s="8">
        <f t="shared" ref="CT227:CT238" si="915">IF(CR227=0,0,CS227/CR227*1000)</f>
        <v>0</v>
      </c>
      <c r="CU227" s="6">
        <v>0</v>
      </c>
      <c r="CV227" s="5">
        <v>0</v>
      </c>
      <c r="CW227" s="8">
        <f t="shared" ref="CW227:CW238" si="916">IF(CU227=0,0,CV227/CU227*1000)</f>
        <v>0</v>
      </c>
      <c r="CX227" s="6">
        <v>0</v>
      </c>
      <c r="CY227" s="5">
        <v>0</v>
      </c>
      <c r="CZ227" s="8">
        <f t="shared" ref="CZ227:CZ238" si="917">IF(CX227=0,0,CY227/CX227*1000)</f>
        <v>0</v>
      </c>
      <c r="DA227" s="6">
        <v>0</v>
      </c>
      <c r="DB227" s="5">
        <v>0</v>
      </c>
      <c r="DC227" s="8">
        <f t="shared" ref="DC227:DC238" si="918">IF(DA227=0,0,DB227/DA227*1000)</f>
        <v>0</v>
      </c>
      <c r="DD227" s="6">
        <v>0</v>
      </c>
      <c r="DE227" s="5">
        <v>0</v>
      </c>
      <c r="DF227" s="8">
        <f t="shared" ref="DF227:DF238" si="919">IF(DD227=0,0,DE227/DD227*1000)</f>
        <v>0</v>
      </c>
      <c r="DG227" s="6">
        <v>0</v>
      </c>
      <c r="DH227" s="5">
        <v>0</v>
      </c>
      <c r="DI227" s="8">
        <f t="shared" ref="DI227:DI238" si="920">IF(DG227=0,0,DH227/DG227*1000)</f>
        <v>0</v>
      </c>
      <c r="DJ227" s="6">
        <v>0</v>
      </c>
      <c r="DK227" s="5">
        <v>0</v>
      </c>
      <c r="DL227" s="8">
        <f t="shared" ref="DL227:DL238" si="921">IF(DJ227=0,0,DK227/DJ227*1000)</f>
        <v>0</v>
      </c>
      <c r="DM227" s="6">
        <v>0</v>
      </c>
      <c r="DN227" s="5">
        <v>0</v>
      </c>
      <c r="DO227" s="8">
        <f t="shared" ref="DO227:DO238" si="922">IF(DM227=0,0,DN227/DM227*1000)</f>
        <v>0</v>
      </c>
      <c r="DP227" s="6">
        <v>0</v>
      </c>
      <c r="DQ227" s="5">
        <v>0</v>
      </c>
      <c r="DR227" s="8">
        <f t="shared" ref="DR227:DR238" si="923">IF(DP227=0,0,DQ227/DP227*1000)</f>
        <v>0</v>
      </c>
      <c r="DS227" s="6">
        <v>0</v>
      </c>
      <c r="DT227" s="5">
        <v>0</v>
      </c>
      <c r="DU227" s="8">
        <f t="shared" ref="DU227:DU238" si="924">IF(DS227=0,0,DT227/DS227*1000)</f>
        <v>0</v>
      </c>
      <c r="DV227" s="6">
        <v>0</v>
      </c>
      <c r="DW227" s="5">
        <v>0</v>
      </c>
      <c r="DX227" s="8">
        <f t="shared" ref="DX227:DX238" si="925">IF(DV227=0,0,DW227/DV227*1000)</f>
        <v>0</v>
      </c>
      <c r="DY227" s="6">
        <v>0</v>
      </c>
      <c r="DZ227" s="5">
        <v>0</v>
      </c>
      <c r="EA227" s="8">
        <f t="shared" ref="EA227:EA238" si="926">IF(DY227=0,0,DZ227/DY227*1000)</f>
        <v>0</v>
      </c>
      <c r="EB227" s="64">
        <v>6.0894899999999996</v>
      </c>
      <c r="EC227" s="5">
        <v>126.58</v>
      </c>
      <c r="ED227" s="8">
        <f t="shared" ref="ED227:ED238" si="927">IF(EB227=0,0,EC227/EB227*1000)</f>
        <v>20786.634020254573</v>
      </c>
      <c r="EE227" s="12">
        <f t="shared" ref="EE227:EE236" si="928">EB227+DY227+DV227+DP227+DM227+DD227+CX227+CO227+CI227+CC227+BZ227+BW227+BT227+BQ227+BN227+BH227+BB227+AY227+AJ227+X227+O227+L227+I227+F227+C227+AA227+BK227+AD227+U227+DJ227+R227+AS227+CR227+BE227+CF227+AV227+AG227+DS227+CU227+DG227+AM227+CL227</f>
        <v>227.00957999999997</v>
      </c>
      <c r="EF227" s="8">
        <f t="shared" ref="EF227:EF239" si="929">EC227+DZ227+DW227+DQ227+DN227+DE227+CY227+CP227+CJ227+CD227+CA227+BX227+BU227+BR227+BO227+BI227+BC227+AZ227+AK227+Y227+P227+M227+J227+G227+D227+AB227+BL227+AE227+V227+DK227+S227+AT227+CS227+BF227+CG227+AW227+AH227+DT227+CV227+DH227+AN227+CM227</f>
        <v>5791.4500000000007</v>
      </c>
    </row>
    <row r="228" spans="1:136" ht="15" customHeight="1" x14ac:dyDescent="0.3">
      <c r="A228" s="51">
        <v>2021</v>
      </c>
      <c r="B228" s="52" t="s">
        <v>3</v>
      </c>
      <c r="C228" s="6">
        <v>0</v>
      </c>
      <c r="D228" s="5">
        <v>0</v>
      </c>
      <c r="E228" s="8">
        <f t="shared" ref="E228:E229" si="930">IF(C228=0,0,D228/C228*1000)</f>
        <v>0</v>
      </c>
      <c r="F228" s="6">
        <v>0</v>
      </c>
      <c r="G228" s="5">
        <v>0</v>
      </c>
      <c r="H228" s="8">
        <f t="shared" si="886"/>
        <v>0</v>
      </c>
      <c r="I228" s="6">
        <v>0</v>
      </c>
      <c r="J228" s="5">
        <v>0</v>
      </c>
      <c r="K228" s="8">
        <f t="shared" si="887"/>
        <v>0</v>
      </c>
      <c r="L228" s="6">
        <v>0</v>
      </c>
      <c r="M228" s="5">
        <v>0</v>
      </c>
      <c r="N228" s="8">
        <f t="shared" si="888"/>
        <v>0</v>
      </c>
      <c r="O228" s="64">
        <v>17.125777526456094</v>
      </c>
      <c r="P228" s="5">
        <v>49.515999999999998</v>
      </c>
      <c r="Q228" s="8">
        <f t="shared" si="889"/>
        <v>2891.3139811320752</v>
      </c>
      <c r="R228" s="6">
        <v>0</v>
      </c>
      <c r="S228" s="5">
        <v>0</v>
      </c>
      <c r="T228" s="8">
        <f t="shared" si="890"/>
        <v>0</v>
      </c>
      <c r="U228" s="6">
        <v>0</v>
      </c>
      <c r="V228" s="5">
        <v>0</v>
      </c>
      <c r="W228" s="8">
        <f t="shared" si="891"/>
        <v>0</v>
      </c>
      <c r="X228" s="6">
        <v>0</v>
      </c>
      <c r="Y228" s="5">
        <v>0</v>
      </c>
      <c r="Z228" s="8">
        <f t="shared" si="892"/>
        <v>0</v>
      </c>
      <c r="AA228" s="64">
        <v>29.237688098495209</v>
      </c>
      <c r="AB228" s="5">
        <v>29.24</v>
      </c>
      <c r="AC228" s="8">
        <f t="shared" si="893"/>
        <v>1000.0790726509223</v>
      </c>
      <c r="AD228" s="6">
        <v>0</v>
      </c>
      <c r="AE228" s="5">
        <v>0</v>
      </c>
      <c r="AF228" s="8">
        <f t="shared" si="894"/>
        <v>0</v>
      </c>
      <c r="AG228" s="6">
        <v>0</v>
      </c>
      <c r="AH228" s="5">
        <v>0</v>
      </c>
      <c r="AI228" s="8">
        <f t="shared" si="895"/>
        <v>0</v>
      </c>
      <c r="AJ228" s="6">
        <v>0</v>
      </c>
      <c r="AK228" s="5">
        <v>0</v>
      </c>
      <c r="AL228" s="8">
        <f t="shared" si="896"/>
        <v>0</v>
      </c>
      <c r="AM228" s="6">
        <v>0</v>
      </c>
      <c r="AN228" s="5">
        <v>0</v>
      </c>
      <c r="AO228" s="8">
        <f t="shared" si="897"/>
        <v>0</v>
      </c>
      <c r="AP228" s="6"/>
      <c r="AQ228" s="5"/>
      <c r="AR228" s="8"/>
      <c r="AS228" s="6">
        <v>0</v>
      </c>
      <c r="AT228" s="5">
        <v>0</v>
      </c>
      <c r="AU228" s="8">
        <f t="shared" si="898"/>
        <v>0</v>
      </c>
      <c r="AV228" s="6">
        <v>0</v>
      </c>
      <c r="AW228" s="5">
        <v>0</v>
      </c>
      <c r="AX228" s="8">
        <f t="shared" si="899"/>
        <v>0</v>
      </c>
      <c r="AY228" s="6">
        <v>0</v>
      </c>
      <c r="AZ228" s="5">
        <v>0</v>
      </c>
      <c r="BA228" s="8">
        <f t="shared" si="900"/>
        <v>0</v>
      </c>
      <c r="BB228" s="6">
        <v>0</v>
      </c>
      <c r="BC228" s="5">
        <v>0</v>
      </c>
      <c r="BD228" s="8">
        <f t="shared" si="901"/>
        <v>0</v>
      </c>
      <c r="BE228" s="6">
        <v>0</v>
      </c>
      <c r="BF228" s="5">
        <v>0</v>
      </c>
      <c r="BG228" s="8">
        <f t="shared" si="902"/>
        <v>0</v>
      </c>
      <c r="BH228" s="6">
        <v>0</v>
      </c>
      <c r="BI228" s="5">
        <v>0</v>
      </c>
      <c r="BJ228" s="8">
        <f t="shared" si="903"/>
        <v>0</v>
      </c>
      <c r="BK228" s="64">
        <v>47.148097342615898</v>
      </c>
      <c r="BL228" s="5">
        <v>3023.8760000000002</v>
      </c>
      <c r="BM228" s="8">
        <f t="shared" si="904"/>
        <v>64135.695190965846</v>
      </c>
      <c r="BN228" s="64">
        <v>43.243243243243242</v>
      </c>
      <c r="BO228" s="5">
        <v>832.5</v>
      </c>
      <c r="BP228" s="8">
        <f t="shared" si="905"/>
        <v>19251.562500000004</v>
      </c>
      <c r="BQ228" s="6">
        <v>0</v>
      </c>
      <c r="BR228" s="5">
        <v>0</v>
      </c>
      <c r="BS228" s="8">
        <f t="shared" si="906"/>
        <v>0</v>
      </c>
      <c r="BT228" s="6">
        <v>0</v>
      </c>
      <c r="BU228" s="5">
        <v>0</v>
      </c>
      <c r="BV228" s="8">
        <f t="shared" si="907"/>
        <v>0</v>
      </c>
      <c r="BW228" s="64">
        <v>103.63277949873276</v>
      </c>
      <c r="BX228" s="5">
        <v>17.754999999999999</v>
      </c>
      <c r="BY228" s="8">
        <f t="shared" si="908"/>
        <v>171.32610054347825</v>
      </c>
      <c r="BZ228" s="64">
        <v>45.144567783071324</v>
      </c>
      <c r="CA228" s="5">
        <v>3922.174</v>
      </c>
      <c r="CB228" s="8">
        <f t="shared" si="909"/>
        <v>86880.309029578711</v>
      </c>
      <c r="CC228" s="6">
        <v>0</v>
      </c>
      <c r="CD228" s="5">
        <v>0</v>
      </c>
      <c r="CE228" s="8">
        <f t="shared" si="910"/>
        <v>0</v>
      </c>
      <c r="CF228" s="6">
        <v>0</v>
      </c>
      <c r="CG228" s="5">
        <v>0</v>
      </c>
      <c r="CH228" s="8">
        <f t="shared" si="911"/>
        <v>0</v>
      </c>
      <c r="CI228" s="6">
        <v>0</v>
      </c>
      <c r="CJ228" s="5">
        <v>0</v>
      </c>
      <c r="CK228" s="8">
        <f t="shared" si="912"/>
        <v>0</v>
      </c>
      <c r="CL228" s="6">
        <v>0</v>
      </c>
      <c r="CM228" s="5">
        <v>0</v>
      </c>
      <c r="CN228" s="8">
        <f t="shared" si="913"/>
        <v>0</v>
      </c>
      <c r="CO228" s="6">
        <v>0</v>
      </c>
      <c r="CP228" s="5">
        <v>0</v>
      </c>
      <c r="CQ228" s="8">
        <f t="shared" si="914"/>
        <v>0</v>
      </c>
      <c r="CR228" s="6">
        <v>0</v>
      </c>
      <c r="CS228" s="5">
        <v>0</v>
      </c>
      <c r="CT228" s="8">
        <f t="shared" si="915"/>
        <v>0</v>
      </c>
      <c r="CU228" s="6">
        <v>0</v>
      </c>
      <c r="CV228" s="5">
        <v>0</v>
      </c>
      <c r="CW228" s="8">
        <f t="shared" si="916"/>
        <v>0</v>
      </c>
      <c r="CX228" s="6">
        <v>0</v>
      </c>
      <c r="CY228" s="5">
        <v>0</v>
      </c>
      <c r="CZ228" s="8">
        <f t="shared" si="917"/>
        <v>0</v>
      </c>
      <c r="DA228" s="6">
        <v>0</v>
      </c>
      <c r="DB228" s="5">
        <v>0</v>
      </c>
      <c r="DC228" s="8">
        <f t="shared" si="918"/>
        <v>0</v>
      </c>
      <c r="DD228" s="6">
        <v>0</v>
      </c>
      <c r="DE228" s="5">
        <v>0</v>
      </c>
      <c r="DF228" s="8">
        <f t="shared" si="919"/>
        <v>0</v>
      </c>
      <c r="DG228" s="64">
        <v>50</v>
      </c>
      <c r="DH228" s="5">
        <v>0.01</v>
      </c>
      <c r="DI228" s="8">
        <f t="shared" si="920"/>
        <v>0.2</v>
      </c>
      <c r="DJ228" s="6">
        <v>0</v>
      </c>
      <c r="DK228" s="5">
        <v>0</v>
      </c>
      <c r="DL228" s="8">
        <f t="shared" si="921"/>
        <v>0</v>
      </c>
      <c r="DM228" s="6">
        <v>0</v>
      </c>
      <c r="DN228" s="5">
        <v>0</v>
      </c>
      <c r="DO228" s="8">
        <f t="shared" si="922"/>
        <v>0</v>
      </c>
      <c r="DP228" s="6">
        <v>0</v>
      </c>
      <c r="DQ228" s="5">
        <v>0</v>
      </c>
      <c r="DR228" s="8">
        <f t="shared" si="923"/>
        <v>0</v>
      </c>
      <c r="DS228" s="6">
        <v>0</v>
      </c>
      <c r="DT228" s="5">
        <v>0</v>
      </c>
      <c r="DU228" s="8">
        <f t="shared" si="924"/>
        <v>0</v>
      </c>
      <c r="DV228" s="6">
        <v>0</v>
      </c>
      <c r="DW228" s="5">
        <v>0</v>
      </c>
      <c r="DX228" s="8">
        <f t="shared" si="925"/>
        <v>0</v>
      </c>
      <c r="DY228" s="64">
        <v>73.313782991202345</v>
      </c>
      <c r="DZ228" s="5">
        <v>3.41</v>
      </c>
      <c r="EA228" s="8">
        <f t="shared" si="926"/>
        <v>46.5124</v>
      </c>
      <c r="EB228" s="64">
        <v>51.306925501552179</v>
      </c>
      <c r="EC228" s="5">
        <v>167.82900000000001</v>
      </c>
      <c r="ED228" s="8">
        <f t="shared" si="927"/>
        <v>3271.0788720895525</v>
      </c>
      <c r="EE228" s="12">
        <f t="shared" si="928"/>
        <v>460.15286198536899</v>
      </c>
      <c r="EF228" s="8">
        <f t="shared" si="929"/>
        <v>8046.3099999999995</v>
      </c>
    </row>
    <row r="229" spans="1:136" ht="15" customHeight="1" x14ac:dyDescent="0.3">
      <c r="A229" s="51">
        <v>2021</v>
      </c>
      <c r="B229" s="52" t="s">
        <v>4</v>
      </c>
      <c r="C229" s="6">
        <v>0</v>
      </c>
      <c r="D229" s="5">
        <v>0</v>
      </c>
      <c r="E229" s="8">
        <f t="shared" si="930"/>
        <v>0</v>
      </c>
      <c r="F229" s="6">
        <v>0</v>
      </c>
      <c r="G229" s="5">
        <v>0</v>
      </c>
      <c r="H229" s="8">
        <f t="shared" si="886"/>
        <v>0</v>
      </c>
      <c r="I229" s="6">
        <v>0</v>
      </c>
      <c r="J229" s="5">
        <v>0</v>
      </c>
      <c r="K229" s="8">
        <f t="shared" si="887"/>
        <v>0</v>
      </c>
      <c r="L229" s="6">
        <v>0</v>
      </c>
      <c r="M229" s="5">
        <v>0</v>
      </c>
      <c r="N229" s="8">
        <f t="shared" si="888"/>
        <v>0</v>
      </c>
      <c r="O229" s="64">
        <v>0.79259999999999997</v>
      </c>
      <c r="P229" s="5">
        <v>19.282</v>
      </c>
      <c r="Q229" s="8">
        <f t="shared" si="889"/>
        <v>24327.529649255615</v>
      </c>
      <c r="R229" s="6">
        <v>0</v>
      </c>
      <c r="S229" s="5">
        <v>0</v>
      </c>
      <c r="T229" s="8">
        <f t="shared" si="890"/>
        <v>0</v>
      </c>
      <c r="U229" s="6">
        <v>0</v>
      </c>
      <c r="V229" s="5">
        <v>0</v>
      </c>
      <c r="W229" s="8">
        <f t="shared" si="891"/>
        <v>0</v>
      </c>
      <c r="X229" s="6">
        <v>0</v>
      </c>
      <c r="Y229" s="5">
        <v>0</v>
      </c>
      <c r="Z229" s="8">
        <f t="shared" si="892"/>
        <v>0</v>
      </c>
      <c r="AA229" s="64">
        <v>0.2</v>
      </c>
      <c r="AB229" s="5">
        <v>6.5209999999999999</v>
      </c>
      <c r="AC229" s="8">
        <f t="shared" si="893"/>
        <v>32604.999999999996</v>
      </c>
      <c r="AD229" s="6">
        <v>0</v>
      </c>
      <c r="AE229" s="5">
        <v>0</v>
      </c>
      <c r="AF229" s="8">
        <f t="shared" si="894"/>
        <v>0</v>
      </c>
      <c r="AG229" s="6">
        <v>0</v>
      </c>
      <c r="AH229" s="5">
        <v>0</v>
      </c>
      <c r="AI229" s="8">
        <f t="shared" si="895"/>
        <v>0</v>
      </c>
      <c r="AJ229" s="6">
        <v>0</v>
      </c>
      <c r="AK229" s="5">
        <v>0</v>
      </c>
      <c r="AL229" s="8">
        <f t="shared" si="896"/>
        <v>0</v>
      </c>
      <c r="AM229" s="6">
        <v>0</v>
      </c>
      <c r="AN229" s="5">
        <v>0</v>
      </c>
      <c r="AO229" s="8">
        <f t="shared" si="897"/>
        <v>0</v>
      </c>
      <c r="AP229" s="6"/>
      <c r="AQ229" s="5"/>
      <c r="AR229" s="8"/>
      <c r="AS229" s="6">
        <v>0</v>
      </c>
      <c r="AT229" s="5">
        <v>0</v>
      </c>
      <c r="AU229" s="8">
        <f t="shared" si="898"/>
        <v>0</v>
      </c>
      <c r="AV229" s="6">
        <v>0</v>
      </c>
      <c r="AW229" s="5">
        <v>0</v>
      </c>
      <c r="AX229" s="8">
        <f t="shared" si="899"/>
        <v>0</v>
      </c>
      <c r="AY229" s="6">
        <v>0</v>
      </c>
      <c r="AZ229" s="5">
        <v>0</v>
      </c>
      <c r="BA229" s="8">
        <f t="shared" si="900"/>
        <v>0</v>
      </c>
      <c r="BB229" s="6">
        <v>0</v>
      </c>
      <c r="BC229" s="5">
        <v>0</v>
      </c>
      <c r="BD229" s="8">
        <f t="shared" si="901"/>
        <v>0</v>
      </c>
      <c r="BE229" s="6">
        <v>0</v>
      </c>
      <c r="BF229" s="5">
        <v>0</v>
      </c>
      <c r="BG229" s="8">
        <f t="shared" si="902"/>
        <v>0</v>
      </c>
      <c r="BH229" s="6">
        <v>0</v>
      </c>
      <c r="BI229" s="5">
        <v>0</v>
      </c>
      <c r="BJ229" s="8">
        <f t="shared" si="903"/>
        <v>0</v>
      </c>
      <c r="BK229" s="64">
        <v>126.71599999999999</v>
      </c>
      <c r="BL229" s="5">
        <v>2657.64</v>
      </c>
      <c r="BM229" s="8">
        <f t="shared" si="904"/>
        <v>20973.19991161337</v>
      </c>
      <c r="BN229" s="64">
        <v>22.04</v>
      </c>
      <c r="BO229" s="5">
        <v>449.8</v>
      </c>
      <c r="BP229" s="8">
        <f t="shared" si="905"/>
        <v>20408.348457350276</v>
      </c>
      <c r="BQ229" s="6">
        <v>0</v>
      </c>
      <c r="BR229" s="5">
        <v>0</v>
      </c>
      <c r="BS229" s="8">
        <f t="shared" si="906"/>
        <v>0</v>
      </c>
      <c r="BT229" s="6">
        <v>0</v>
      </c>
      <c r="BU229" s="5">
        <v>0</v>
      </c>
      <c r="BV229" s="8">
        <f t="shared" si="907"/>
        <v>0</v>
      </c>
      <c r="BW229" s="64">
        <v>1.0149999999999999</v>
      </c>
      <c r="BX229" s="5">
        <v>11.345000000000001</v>
      </c>
      <c r="BY229" s="8">
        <f t="shared" si="908"/>
        <v>11177.339901477835</v>
      </c>
      <c r="BZ229" s="64">
        <v>153.22272000000001</v>
      </c>
      <c r="CA229" s="5">
        <v>3378.0880000000002</v>
      </c>
      <c r="CB229" s="8">
        <f t="shared" si="909"/>
        <v>22046.913147084193</v>
      </c>
      <c r="CC229" s="6">
        <v>0</v>
      </c>
      <c r="CD229" s="5">
        <v>0</v>
      </c>
      <c r="CE229" s="8">
        <f t="shared" si="910"/>
        <v>0</v>
      </c>
      <c r="CF229" s="6">
        <v>0</v>
      </c>
      <c r="CG229" s="5">
        <v>0</v>
      </c>
      <c r="CH229" s="8">
        <f t="shared" si="911"/>
        <v>0</v>
      </c>
      <c r="CI229" s="6">
        <v>0</v>
      </c>
      <c r="CJ229" s="5">
        <v>0</v>
      </c>
      <c r="CK229" s="8">
        <f t="shared" si="912"/>
        <v>0</v>
      </c>
      <c r="CL229" s="6">
        <v>0</v>
      </c>
      <c r="CM229" s="5">
        <v>0</v>
      </c>
      <c r="CN229" s="8">
        <f t="shared" si="913"/>
        <v>0</v>
      </c>
      <c r="CO229" s="6">
        <v>0</v>
      </c>
      <c r="CP229" s="5">
        <v>0</v>
      </c>
      <c r="CQ229" s="8">
        <f t="shared" si="914"/>
        <v>0</v>
      </c>
      <c r="CR229" s="6">
        <v>0</v>
      </c>
      <c r="CS229" s="5">
        <v>0</v>
      </c>
      <c r="CT229" s="8">
        <f t="shared" si="915"/>
        <v>0</v>
      </c>
      <c r="CU229" s="6">
        <v>0</v>
      </c>
      <c r="CV229" s="5">
        <v>0</v>
      </c>
      <c r="CW229" s="8">
        <f t="shared" si="916"/>
        <v>0</v>
      </c>
      <c r="CX229" s="6">
        <v>0</v>
      </c>
      <c r="CY229" s="5">
        <v>0</v>
      </c>
      <c r="CZ229" s="8">
        <f t="shared" si="917"/>
        <v>0</v>
      </c>
      <c r="DA229" s="6">
        <v>0</v>
      </c>
      <c r="DB229" s="5">
        <v>0</v>
      </c>
      <c r="DC229" s="8">
        <f t="shared" si="918"/>
        <v>0</v>
      </c>
      <c r="DD229" s="6">
        <v>0</v>
      </c>
      <c r="DE229" s="5">
        <v>0</v>
      </c>
      <c r="DF229" s="8">
        <f t="shared" si="919"/>
        <v>0</v>
      </c>
      <c r="DG229" s="6">
        <v>0</v>
      </c>
      <c r="DH229" s="5">
        <v>0</v>
      </c>
      <c r="DI229" s="8">
        <f t="shared" si="920"/>
        <v>0</v>
      </c>
      <c r="DJ229" s="6">
        <v>0</v>
      </c>
      <c r="DK229" s="5">
        <v>0</v>
      </c>
      <c r="DL229" s="8">
        <f t="shared" si="921"/>
        <v>0</v>
      </c>
      <c r="DM229" s="6">
        <v>0</v>
      </c>
      <c r="DN229" s="5">
        <v>0</v>
      </c>
      <c r="DO229" s="8">
        <f t="shared" si="922"/>
        <v>0</v>
      </c>
      <c r="DP229" s="6">
        <v>0</v>
      </c>
      <c r="DQ229" s="5">
        <v>0</v>
      </c>
      <c r="DR229" s="8">
        <f t="shared" si="923"/>
        <v>0</v>
      </c>
      <c r="DS229" s="6">
        <v>0</v>
      </c>
      <c r="DT229" s="5">
        <v>0</v>
      </c>
      <c r="DU229" s="8">
        <f t="shared" si="924"/>
        <v>0</v>
      </c>
      <c r="DV229" s="6">
        <v>0</v>
      </c>
      <c r="DW229" s="5">
        <v>0</v>
      </c>
      <c r="DX229" s="8">
        <f t="shared" si="925"/>
        <v>0</v>
      </c>
      <c r="DY229" s="64">
        <v>27.44</v>
      </c>
      <c r="DZ229" s="5">
        <v>512.44399999999996</v>
      </c>
      <c r="EA229" s="8">
        <f t="shared" si="926"/>
        <v>18675.072886297374</v>
      </c>
      <c r="EB229" s="64">
        <v>3.69963</v>
      </c>
      <c r="EC229" s="5">
        <v>73.361000000000004</v>
      </c>
      <c r="ED229" s="8">
        <f t="shared" si="927"/>
        <v>19829.280225319832</v>
      </c>
      <c r="EE229" s="12">
        <f t="shared" si="928"/>
        <v>335.12594999999999</v>
      </c>
      <c r="EF229" s="8">
        <f t="shared" si="929"/>
        <v>7108.4809999999998</v>
      </c>
    </row>
    <row r="230" spans="1:136" ht="15" customHeight="1" x14ac:dyDescent="0.3">
      <c r="A230" s="51">
        <v>2021</v>
      </c>
      <c r="B230" s="52" t="s">
        <v>5</v>
      </c>
      <c r="C230" s="6">
        <v>0</v>
      </c>
      <c r="D230" s="5">
        <v>0</v>
      </c>
      <c r="E230" s="8">
        <f>IF(C230=0,0,D230/C230*1000)</f>
        <v>0</v>
      </c>
      <c r="F230" s="6">
        <v>0</v>
      </c>
      <c r="G230" s="5">
        <v>0</v>
      </c>
      <c r="H230" s="8">
        <f t="shared" si="886"/>
        <v>0</v>
      </c>
      <c r="I230" s="6">
        <v>0</v>
      </c>
      <c r="J230" s="5">
        <v>0</v>
      </c>
      <c r="K230" s="8">
        <f t="shared" si="887"/>
        <v>0</v>
      </c>
      <c r="L230" s="6">
        <v>0</v>
      </c>
      <c r="M230" s="5">
        <v>0</v>
      </c>
      <c r="N230" s="8">
        <f t="shared" si="888"/>
        <v>0</v>
      </c>
      <c r="O230" s="61">
        <v>5</v>
      </c>
      <c r="P230" s="62">
        <v>225.60499999999999</v>
      </c>
      <c r="Q230" s="8">
        <f t="shared" si="889"/>
        <v>45120.999999999993</v>
      </c>
      <c r="R230" s="6">
        <v>0</v>
      </c>
      <c r="S230" s="5">
        <v>0</v>
      </c>
      <c r="T230" s="8">
        <f t="shared" si="890"/>
        <v>0</v>
      </c>
      <c r="U230" s="6">
        <v>0</v>
      </c>
      <c r="V230" s="5">
        <v>0</v>
      </c>
      <c r="W230" s="8">
        <f t="shared" si="891"/>
        <v>0</v>
      </c>
      <c r="X230" s="61">
        <v>3.181</v>
      </c>
      <c r="Y230" s="62">
        <v>69.266999999999996</v>
      </c>
      <c r="Z230" s="8">
        <f t="shared" si="892"/>
        <v>21775.227915749761</v>
      </c>
      <c r="AA230" s="61">
        <v>2.9929999999999999</v>
      </c>
      <c r="AB230" s="62">
        <v>80.424999999999997</v>
      </c>
      <c r="AC230" s="8">
        <f t="shared" si="893"/>
        <v>26871.03240895423</v>
      </c>
      <c r="AD230" s="6">
        <v>0</v>
      </c>
      <c r="AE230" s="5">
        <v>0</v>
      </c>
      <c r="AF230" s="8">
        <f t="shared" si="894"/>
        <v>0</v>
      </c>
      <c r="AG230" s="6">
        <v>0</v>
      </c>
      <c r="AH230" s="5">
        <v>0</v>
      </c>
      <c r="AI230" s="8">
        <f t="shared" si="895"/>
        <v>0</v>
      </c>
      <c r="AJ230" s="6">
        <v>0</v>
      </c>
      <c r="AK230" s="5">
        <v>0</v>
      </c>
      <c r="AL230" s="8">
        <f t="shared" si="896"/>
        <v>0</v>
      </c>
      <c r="AM230" s="6">
        <v>0</v>
      </c>
      <c r="AN230" s="5">
        <v>0</v>
      </c>
      <c r="AO230" s="8">
        <f t="shared" si="897"/>
        <v>0</v>
      </c>
      <c r="AP230" s="6"/>
      <c r="AQ230" s="5"/>
      <c r="AR230" s="8"/>
      <c r="AS230" s="6">
        <v>0</v>
      </c>
      <c r="AT230" s="5">
        <v>0</v>
      </c>
      <c r="AU230" s="8">
        <f t="shared" si="898"/>
        <v>0</v>
      </c>
      <c r="AV230" s="6">
        <v>0</v>
      </c>
      <c r="AW230" s="5">
        <v>0</v>
      </c>
      <c r="AX230" s="8">
        <f t="shared" si="899"/>
        <v>0</v>
      </c>
      <c r="AY230" s="6">
        <v>0</v>
      </c>
      <c r="AZ230" s="5">
        <v>0</v>
      </c>
      <c r="BA230" s="8">
        <f t="shared" si="900"/>
        <v>0</v>
      </c>
      <c r="BB230" s="6">
        <v>0</v>
      </c>
      <c r="BC230" s="5">
        <v>0</v>
      </c>
      <c r="BD230" s="8">
        <f t="shared" si="901"/>
        <v>0</v>
      </c>
      <c r="BE230" s="6">
        <v>0</v>
      </c>
      <c r="BF230" s="5">
        <v>0</v>
      </c>
      <c r="BG230" s="8">
        <f t="shared" si="902"/>
        <v>0</v>
      </c>
      <c r="BH230" s="6">
        <v>0</v>
      </c>
      <c r="BI230" s="5">
        <v>0</v>
      </c>
      <c r="BJ230" s="8">
        <f t="shared" si="903"/>
        <v>0</v>
      </c>
      <c r="BK230" s="61">
        <v>284.274</v>
      </c>
      <c r="BL230" s="62">
        <v>7383.64</v>
      </c>
      <c r="BM230" s="8">
        <f t="shared" si="904"/>
        <v>25973.673287039968</v>
      </c>
      <c r="BN230" s="61">
        <v>5.39</v>
      </c>
      <c r="BO230" s="62">
        <v>199.21700000000001</v>
      </c>
      <c r="BP230" s="8">
        <f t="shared" si="905"/>
        <v>36960.482374768093</v>
      </c>
      <c r="BQ230" s="6">
        <v>0</v>
      </c>
      <c r="BR230" s="5">
        <v>0</v>
      </c>
      <c r="BS230" s="8">
        <f t="shared" si="906"/>
        <v>0</v>
      </c>
      <c r="BT230" s="6">
        <v>0</v>
      </c>
      <c r="BU230" s="5">
        <v>0</v>
      </c>
      <c r="BV230" s="8">
        <f t="shared" si="907"/>
        <v>0</v>
      </c>
      <c r="BW230" s="61">
        <v>1.7430000000000001</v>
      </c>
      <c r="BX230" s="62">
        <v>32.442999999999998</v>
      </c>
      <c r="BY230" s="8">
        <f t="shared" si="908"/>
        <v>18613.310384394717</v>
      </c>
      <c r="BZ230" s="61">
        <v>154.32947000000001</v>
      </c>
      <c r="CA230" s="62">
        <v>3914.0279999999998</v>
      </c>
      <c r="CB230" s="8">
        <f t="shared" si="909"/>
        <v>25361.507429527228</v>
      </c>
      <c r="CC230" s="6">
        <v>0</v>
      </c>
      <c r="CD230" s="5">
        <v>0</v>
      </c>
      <c r="CE230" s="8">
        <f t="shared" si="910"/>
        <v>0</v>
      </c>
      <c r="CF230" s="6">
        <v>0</v>
      </c>
      <c r="CG230" s="5">
        <v>0</v>
      </c>
      <c r="CH230" s="8">
        <f t="shared" si="911"/>
        <v>0</v>
      </c>
      <c r="CI230" s="6">
        <v>0</v>
      </c>
      <c r="CJ230" s="5">
        <v>0</v>
      </c>
      <c r="CK230" s="8">
        <f t="shared" si="912"/>
        <v>0</v>
      </c>
      <c r="CL230" s="6">
        <v>0</v>
      </c>
      <c r="CM230" s="5">
        <v>0</v>
      </c>
      <c r="CN230" s="8">
        <f t="shared" si="913"/>
        <v>0</v>
      </c>
      <c r="CO230" s="6">
        <v>0</v>
      </c>
      <c r="CP230" s="5">
        <v>0</v>
      </c>
      <c r="CQ230" s="8">
        <f t="shared" si="914"/>
        <v>0</v>
      </c>
      <c r="CR230" s="6">
        <v>0</v>
      </c>
      <c r="CS230" s="5">
        <v>0</v>
      </c>
      <c r="CT230" s="8">
        <f t="shared" si="915"/>
        <v>0</v>
      </c>
      <c r="CU230" s="6">
        <v>0</v>
      </c>
      <c r="CV230" s="5">
        <v>0</v>
      </c>
      <c r="CW230" s="8">
        <f t="shared" si="916"/>
        <v>0</v>
      </c>
      <c r="CX230" s="6">
        <v>0</v>
      </c>
      <c r="CY230" s="5">
        <v>0</v>
      </c>
      <c r="CZ230" s="8">
        <f t="shared" si="917"/>
        <v>0</v>
      </c>
      <c r="DA230" s="6">
        <v>0</v>
      </c>
      <c r="DB230" s="5">
        <v>0</v>
      </c>
      <c r="DC230" s="8">
        <f t="shared" si="918"/>
        <v>0</v>
      </c>
      <c r="DD230" s="6">
        <v>0</v>
      </c>
      <c r="DE230" s="5">
        <v>0</v>
      </c>
      <c r="DF230" s="8">
        <f t="shared" si="919"/>
        <v>0</v>
      </c>
      <c r="DG230" s="6">
        <v>0</v>
      </c>
      <c r="DH230" s="5">
        <v>0</v>
      </c>
      <c r="DI230" s="8">
        <f t="shared" si="920"/>
        <v>0</v>
      </c>
      <c r="DJ230" s="6">
        <v>0</v>
      </c>
      <c r="DK230" s="5">
        <v>0</v>
      </c>
      <c r="DL230" s="8">
        <f t="shared" si="921"/>
        <v>0</v>
      </c>
      <c r="DM230" s="6">
        <v>0</v>
      </c>
      <c r="DN230" s="5">
        <v>0</v>
      </c>
      <c r="DO230" s="8">
        <f t="shared" si="922"/>
        <v>0</v>
      </c>
      <c r="DP230" s="6">
        <v>0</v>
      </c>
      <c r="DQ230" s="5">
        <v>0</v>
      </c>
      <c r="DR230" s="8">
        <f t="shared" si="923"/>
        <v>0</v>
      </c>
      <c r="DS230" s="6">
        <v>0</v>
      </c>
      <c r="DT230" s="5">
        <v>0</v>
      </c>
      <c r="DU230" s="8">
        <f t="shared" si="924"/>
        <v>0</v>
      </c>
      <c r="DV230" s="6">
        <v>0</v>
      </c>
      <c r="DW230" s="5">
        <v>0</v>
      </c>
      <c r="DX230" s="8">
        <f t="shared" si="925"/>
        <v>0</v>
      </c>
      <c r="DY230" s="61">
        <v>35.26</v>
      </c>
      <c r="DZ230" s="62">
        <v>658.48299999999995</v>
      </c>
      <c r="EA230" s="8">
        <f t="shared" si="926"/>
        <v>18675.070901871808</v>
      </c>
      <c r="EB230" s="61">
        <v>11.76928</v>
      </c>
      <c r="EC230" s="62">
        <v>142.80500000000001</v>
      </c>
      <c r="ED230" s="8">
        <f t="shared" si="927"/>
        <v>12133.707414557221</v>
      </c>
      <c r="EE230" s="12">
        <f t="shared" si="928"/>
        <v>503.93975</v>
      </c>
      <c r="EF230" s="8">
        <f t="shared" si="929"/>
        <v>12705.913</v>
      </c>
    </row>
    <row r="231" spans="1:136" ht="15" customHeight="1" x14ac:dyDescent="0.3">
      <c r="A231" s="51">
        <v>2021</v>
      </c>
      <c r="B231" s="8" t="s">
        <v>6</v>
      </c>
      <c r="C231" s="6">
        <v>0</v>
      </c>
      <c r="D231" s="5">
        <v>0</v>
      </c>
      <c r="E231" s="8">
        <f t="shared" ref="E231:E238" si="931">IF(C231=0,0,D231/C231*1000)</f>
        <v>0</v>
      </c>
      <c r="F231" s="6">
        <v>0</v>
      </c>
      <c r="G231" s="5">
        <v>0</v>
      </c>
      <c r="H231" s="8">
        <f t="shared" si="886"/>
        <v>0</v>
      </c>
      <c r="I231" s="6">
        <v>0</v>
      </c>
      <c r="J231" s="5">
        <v>0</v>
      </c>
      <c r="K231" s="8">
        <f t="shared" si="887"/>
        <v>0</v>
      </c>
      <c r="L231" s="6">
        <v>0</v>
      </c>
      <c r="M231" s="5">
        <v>0</v>
      </c>
      <c r="N231" s="8">
        <f t="shared" si="888"/>
        <v>0</v>
      </c>
      <c r="O231" s="65">
        <v>2.9685799999999998</v>
      </c>
      <c r="P231" s="66">
        <v>325.209</v>
      </c>
      <c r="Q231" s="8">
        <f t="shared" si="889"/>
        <v>109550.35740994012</v>
      </c>
      <c r="R231" s="6">
        <v>0</v>
      </c>
      <c r="S231" s="5">
        <v>0</v>
      </c>
      <c r="T231" s="8">
        <f t="shared" si="890"/>
        <v>0</v>
      </c>
      <c r="U231" s="6">
        <v>0</v>
      </c>
      <c r="V231" s="5">
        <v>0</v>
      </c>
      <c r="W231" s="8">
        <f t="shared" si="891"/>
        <v>0</v>
      </c>
      <c r="X231" s="65">
        <v>4.3760000000000003</v>
      </c>
      <c r="Y231" s="66">
        <v>161.399</v>
      </c>
      <c r="Z231" s="8">
        <f t="shared" si="892"/>
        <v>36882.769652650823</v>
      </c>
      <c r="AA231" s="65">
        <v>0.2</v>
      </c>
      <c r="AB231" s="66">
        <v>8.298</v>
      </c>
      <c r="AC231" s="8">
        <f t="shared" si="893"/>
        <v>41489.999999999993</v>
      </c>
      <c r="AD231" s="6">
        <v>0</v>
      </c>
      <c r="AE231" s="5">
        <v>0</v>
      </c>
      <c r="AF231" s="8">
        <f t="shared" si="894"/>
        <v>0</v>
      </c>
      <c r="AG231" s="6">
        <v>0</v>
      </c>
      <c r="AH231" s="5">
        <v>0</v>
      </c>
      <c r="AI231" s="8">
        <f t="shared" si="895"/>
        <v>0</v>
      </c>
      <c r="AJ231" s="6">
        <v>0</v>
      </c>
      <c r="AK231" s="5">
        <v>0</v>
      </c>
      <c r="AL231" s="8">
        <f t="shared" si="896"/>
        <v>0</v>
      </c>
      <c r="AM231" s="6">
        <v>0</v>
      </c>
      <c r="AN231" s="5">
        <v>0</v>
      </c>
      <c r="AO231" s="8">
        <f t="shared" si="897"/>
        <v>0</v>
      </c>
      <c r="AP231" s="6"/>
      <c r="AQ231" s="5"/>
      <c r="AR231" s="8"/>
      <c r="AS231" s="6">
        <v>0</v>
      </c>
      <c r="AT231" s="5">
        <v>0</v>
      </c>
      <c r="AU231" s="8">
        <f t="shared" si="898"/>
        <v>0</v>
      </c>
      <c r="AV231" s="6">
        <v>0</v>
      </c>
      <c r="AW231" s="5">
        <v>0</v>
      </c>
      <c r="AX231" s="8">
        <f t="shared" si="899"/>
        <v>0</v>
      </c>
      <c r="AY231" s="6">
        <v>0</v>
      </c>
      <c r="AZ231" s="5">
        <v>0</v>
      </c>
      <c r="BA231" s="8">
        <f t="shared" si="900"/>
        <v>0</v>
      </c>
      <c r="BB231" s="6">
        <v>0</v>
      </c>
      <c r="BC231" s="5">
        <v>0</v>
      </c>
      <c r="BD231" s="8">
        <f t="shared" si="901"/>
        <v>0</v>
      </c>
      <c r="BE231" s="6">
        <v>0</v>
      </c>
      <c r="BF231" s="5">
        <v>0</v>
      </c>
      <c r="BG231" s="8">
        <f t="shared" si="902"/>
        <v>0</v>
      </c>
      <c r="BH231" s="6">
        <v>0</v>
      </c>
      <c r="BI231" s="5">
        <v>0</v>
      </c>
      <c r="BJ231" s="8">
        <f t="shared" si="903"/>
        <v>0</v>
      </c>
      <c r="BK231" s="65">
        <v>85.453000000000003</v>
      </c>
      <c r="BL231" s="66">
        <v>4775.8649999999998</v>
      </c>
      <c r="BM231" s="8">
        <f t="shared" si="904"/>
        <v>55888.792669654664</v>
      </c>
      <c r="BN231" s="65">
        <v>0.1</v>
      </c>
      <c r="BO231" s="66">
        <v>0.42</v>
      </c>
      <c r="BP231" s="8">
        <f t="shared" si="905"/>
        <v>4199.9999999999991</v>
      </c>
      <c r="BQ231" s="6">
        <v>0</v>
      </c>
      <c r="BR231" s="5">
        <v>0</v>
      </c>
      <c r="BS231" s="8">
        <f t="shared" si="906"/>
        <v>0</v>
      </c>
      <c r="BT231" s="6">
        <v>0</v>
      </c>
      <c r="BU231" s="5">
        <v>0</v>
      </c>
      <c r="BV231" s="8">
        <f t="shared" si="907"/>
        <v>0</v>
      </c>
      <c r="BW231" s="65">
        <v>4.7362799999999998</v>
      </c>
      <c r="BX231" s="66">
        <v>95.653000000000006</v>
      </c>
      <c r="BY231" s="8">
        <f t="shared" si="908"/>
        <v>20195.807680289174</v>
      </c>
      <c r="BZ231" s="65">
        <v>262.02850000000001</v>
      </c>
      <c r="CA231" s="66">
        <v>6922.7610000000004</v>
      </c>
      <c r="CB231" s="8">
        <f t="shared" si="909"/>
        <v>26419.877990371275</v>
      </c>
      <c r="CC231" s="6">
        <v>0</v>
      </c>
      <c r="CD231" s="5">
        <v>0</v>
      </c>
      <c r="CE231" s="8">
        <f t="shared" si="910"/>
        <v>0</v>
      </c>
      <c r="CF231" s="6">
        <v>0</v>
      </c>
      <c r="CG231" s="5">
        <v>0</v>
      </c>
      <c r="CH231" s="8">
        <f t="shared" si="911"/>
        <v>0</v>
      </c>
      <c r="CI231" s="6">
        <v>0</v>
      </c>
      <c r="CJ231" s="5">
        <v>0</v>
      </c>
      <c r="CK231" s="8">
        <f t="shared" si="912"/>
        <v>0</v>
      </c>
      <c r="CL231" s="6">
        <v>0</v>
      </c>
      <c r="CM231" s="5">
        <v>0</v>
      </c>
      <c r="CN231" s="8">
        <f t="shared" si="913"/>
        <v>0</v>
      </c>
      <c r="CO231" s="6">
        <v>0</v>
      </c>
      <c r="CP231" s="5">
        <v>0</v>
      </c>
      <c r="CQ231" s="8">
        <f t="shared" si="914"/>
        <v>0</v>
      </c>
      <c r="CR231" s="6">
        <v>0</v>
      </c>
      <c r="CS231" s="5">
        <v>0</v>
      </c>
      <c r="CT231" s="8">
        <f t="shared" si="915"/>
        <v>0</v>
      </c>
      <c r="CU231" s="6">
        <v>0</v>
      </c>
      <c r="CV231" s="5">
        <v>0</v>
      </c>
      <c r="CW231" s="8">
        <f t="shared" si="916"/>
        <v>0</v>
      </c>
      <c r="CX231" s="6">
        <v>0</v>
      </c>
      <c r="CY231" s="5">
        <v>0</v>
      </c>
      <c r="CZ231" s="8">
        <f t="shared" si="917"/>
        <v>0</v>
      </c>
      <c r="DA231" s="6">
        <v>0</v>
      </c>
      <c r="DB231" s="5">
        <v>0</v>
      </c>
      <c r="DC231" s="8">
        <f t="shared" si="918"/>
        <v>0</v>
      </c>
      <c r="DD231" s="6">
        <v>0</v>
      </c>
      <c r="DE231" s="5">
        <v>0</v>
      </c>
      <c r="DF231" s="8">
        <f t="shared" si="919"/>
        <v>0</v>
      </c>
      <c r="DG231" s="6">
        <v>0</v>
      </c>
      <c r="DH231" s="5">
        <v>0</v>
      </c>
      <c r="DI231" s="8">
        <f t="shared" si="920"/>
        <v>0</v>
      </c>
      <c r="DJ231" s="6">
        <v>0</v>
      </c>
      <c r="DK231" s="5">
        <v>0</v>
      </c>
      <c r="DL231" s="8">
        <f t="shared" si="921"/>
        <v>0</v>
      </c>
      <c r="DM231" s="6">
        <v>0</v>
      </c>
      <c r="DN231" s="5">
        <v>0</v>
      </c>
      <c r="DO231" s="8">
        <f t="shared" si="922"/>
        <v>0</v>
      </c>
      <c r="DP231" s="6">
        <v>0</v>
      </c>
      <c r="DQ231" s="5">
        <v>0</v>
      </c>
      <c r="DR231" s="8">
        <f t="shared" si="923"/>
        <v>0</v>
      </c>
      <c r="DS231" s="6">
        <v>0</v>
      </c>
      <c r="DT231" s="5">
        <v>0</v>
      </c>
      <c r="DU231" s="8">
        <f t="shared" si="924"/>
        <v>0</v>
      </c>
      <c r="DV231" s="6">
        <v>0</v>
      </c>
      <c r="DW231" s="5">
        <v>0</v>
      </c>
      <c r="DX231" s="8">
        <f t="shared" si="925"/>
        <v>0</v>
      </c>
      <c r="DY231" s="65">
        <v>66.014740000000003</v>
      </c>
      <c r="DZ231" s="66">
        <v>1761.7819999999999</v>
      </c>
      <c r="EA231" s="8">
        <f t="shared" si="926"/>
        <v>26687.706412234598</v>
      </c>
      <c r="EB231" s="65">
        <v>7.5387899999999997</v>
      </c>
      <c r="EC231" s="66">
        <v>119.16200000000001</v>
      </c>
      <c r="ED231" s="8">
        <f t="shared" si="927"/>
        <v>15806.515369177283</v>
      </c>
      <c r="EE231" s="12">
        <f t="shared" si="928"/>
        <v>433.41588999999999</v>
      </c>
      <c r="EF231" s="8">
        <f t="shared" si="929"/>
        <v>14170.549000000001</v>
      </c>
    </row>
    <row r="232" spans="1:136" ht="15" customHeight="1" x14ac:dyDescent="0.3">
      <c r="A232" s="51">
        <v>2021</v>
      </c>
      <c r="B232" s="52" t="s">
        <v>7</v>
      </c>
      <c r="C232" s="6">
        <v>0</v>
      </c>
      <c r="D232" s="5">
        <v>0</v>
      </c>
      <c r="E232" s="8">
        <f t="shared" si="931"/>
        <v>0</v>
      </c>
      <c r="F232" s="6">
        <v>0</v>
      </c>
      <c r="G232" s="5">
        <v>0</v>
      </c>
      <c r="H232" s="8">
        <f t="shared" si="886"/>
        <v>0</v>
      </c>
      <c r="I232" s="6">
        <v>0</v>
      </c>
      <c r="J232" s="5">
        <v>0</v>
      </c>
      <c r="K232" s="8">
        <f t="shared" si="887"/>
        <v>0</v>
      </c>
      <c r="L232" s="6">
        <v>0</v>
      </c>
      <c r="M232" s="5">
        <v>0</v>
      </c>
      <c r="N232" s="8">
        <f t="shared" si="888"/>
        <v>0</v>
      </c>
      <c r="O232" s="64">
        <v>1.476</v>
      </c>
      <c r="P232" s="5">
        <v>45.625999999999998</v>
      </c>
      <c r="Q232" s="8">
        <f t="shared" si="889"/>
        <v>30911.924119241194</v>
      </c>
      <c r="R232" s="6">
        <v>0</v>
      </c>
      <c r="S232" s="5">
        <v>0</v>
      </c>
      <c r="T232" s="8">
        <f t="shared" si="890"/>
        <v>0</v>
      </c>
      <c r="U232" s="6">
        <v>0</v>
      </c>
      <c r="V232" s="5">
        <v>0</v>
      </c>
      <c r="W232" s="8">
        <f t="shared" si="891"/>
        <v>0</v>
      </c>
      <c r="X232" s="64">
        <v>3.2512099999999999</v>
      </c>
      <c r="Y232" s="5">
        <v>182.67099999999999</v>
      </c>
      <c r="Z232" s="8">
        <f t="shared" si="892"/>
        <v>56185.54322852107</v>
      </c>
      <c r="AA232" s="64">
        <v>3</v>
      </c>
      <c r="AB232" s="5">
        <v>68.507999999999996</v>
      </c>
      <c r="AC232" s="8">
        <f t="shared" si="893"/>
        <v>22836</v>
      </c>
      <c r="AD232" s="6">
        <v>0</v>
      </c>
      <c r="AE232" s="5">
        <v>0</v>
      </c>
      <c r="AF232" s="8">
        <f t="shared" si="894"/>
        <v>0</v>
      </c>
      <c r="AG232" s="6">
        <v>0</v>
      </c>
      <c r="AH232" s="5">
        <v>0</v>
      </c>
      <c r="AI232" s="8">
        <f t="shared" si="895"/>
        <v>0</v>
      </c>
      <c r="AJ232" s="6">
        <v>0</v>
      </c>
      <c r="AK232" s="5">
        <v>0</v>
      </c>
      <c r="AL232" s="8">
        <f t="shared" si="896"/>
        <v>0</v>
      </c>
      <c r="AM232" s="6">
        <v>0</v>
      </c>
      <c r="AN232" s="5">
        <v>0</v>
      </c>
      <c r="AO232" s="8">
        <f t="shared" si="897"/>
        <v>0</v>
      </c>
      <c r="AP232" s="6"/>
      <c r="AQ232" s="5"/>
      <c r="AR232" s="8"/>
      <c r="AS232" s="6">
        <v>0</v>
      </c>
      <c r="AT232" s="5">
        <v>0</v>
      </c>
      <c r="AU232" s="8">
        <f t="shared" si="898"/>
        <v>0</v>
      </c>
      <c r="AV232" s="6">
        <v>0</v>
      </c>
      <c r="AW232" s="5">
        <v>0</v>
      </c>
      <c r="AX232" s="8">
        <f t="shared" si="899"/>
        <v>0</v>
      </c>
      <c r="AY232" s="6">
        <v>0</v>
      </c>
      <c r="AZ232" s="5">
        <v>0</v>
      </c>
      <c r="BA232" s="8">
        <f t="shared" si="900"/>
        <v>0</v>
      </c>
      <c r="BB232" s="6">
        <v>0</v>
      </c>
      <c r="BC232" s="5">
        <v>0</v>
      </c>
      <c r="BD232" s="8">
        <f t="shared" si="901"/>
        <v>0</v>
      </c>
      <c r="BE232" s="6">
        <v>0</v>
      </c>
      <c r="BF232" s="5">
        <v>0</v>
      </c>
      <c r="BG232" s="8">
        <f t="shared" si="902"/>
        <v>0</v>
      </c>
      <c r="BH232" s="6">
        <v>0</v>
      </c>
      <c r="BI232" s="5">
        <v>0</v>
      </c>
      <c r="BJ232" s="8">
        <f t="shared" si="903"/>
        <v>0</v>
      </c>
      <c r="BK232" s="64">
        <v>225.065</v>
      </c>
      <c r="BL232" s="5">
        <v>6545.4139999999998</v>
      </c>
      <c r="BM232" s="8">
        <f t="shared" si="904"/>
        <v>29082.3273276609</v>
      </c>
      <c r="BN232" s="64">
        <v>14.691000000000001</v>
      </c>
      <c r="BO232" s="5">
        <v>324.10399999999998</v>
      </c>
      <c r="BP232" s="8">
        <f t="shared" si="905"/>
        <v>22061.398134912528</v>
      </c>
      <c r="BQ232" s="6">
        <v>0</v>
      </c>
      <c r="BR232" s="5">
        <v>0</v>
      </c>
      <c r="BS232" s="8">
        <f t="shared" si="906"/>
        <v>0</v>
      </c>
      <c r="BT232" s="6">
        <v>0</v>
      </c>
      <c r="BU232" s="5">
        <v>0</v>
      </c>
      <c r="BV232" s="8">
        <f t="shared" si="907"/>
        <v>0</v>
      </c>
      <c r="BW232" s="64">
        <v>0.56499999999999995</v>
      </c>
      <c r="BX232" s="5">
        <v>9.0980000000000008</v>
      </c>
      <c r="BY232" s="8">
        <f t="shared" si="908"/>
        <v>16102.654867256639</v>
      </c>
      <c r="BZ232" s="64">
        <v>272.33065000000005</v>
      </c>
      <c r="CA232" s="5">
        <v>7124.5469999999996</v>
      </c>
      <c r="CB232" s="8">
        <f t="shared" si="909"/>
        <v>26161.385066278799</v>
      </c>
      <c r="CC232" s="6">
        <v>0</v>
      </c>
      <c r="CD232" s="5">
        <v>0</v>
      </c>
      <c r="CE232" s="8">
        <f t="shared" si="910"/>
        <v>0</v>
      </c>
      <c r="CF232" s="6">
        <v>0</v>
      </c>
      <c r="CG232" s="5">
        <v>0</v>
      </c>
      <c r="CH232" s="8">
        <f t="shared" si="911"/>
        <v>0</v>
      </c>
      <c r="CI232" s="6">
        <v>0</v>
      </c>
      <c r="CJ232" s="5">
        <v>0</v>
      </c>
      <c r="CK232" s="8">
        <f t="shared" si="912"/>
        <v>0</v>
      </c>
      <c r="CL232" s="6">
        <v>0</v>
      </c>
      <c r="CM232" s="5">
        <v>0</v>
      </c>
      <c r="CN232" s="8">
        <f t="shared" si="913"/>
        <v>0</v>
      </c>
      <c r="CO232" s="6">
        <v>0</v>
      </c>
      <c r="CP232" s="5">
        <v>0</v>
      </c>
      <c r="CQ232" s="8">
        <f t="shared" si="914"/>
        <v>0</v>
      </c>
      <c r="CR232" s="6">
        <v>0</v>
      </c>
      <c r="CS232" s="5">
        <v>0</v>
      </c>
      <c r="CT232" s="8">
        <f t="shared" si="915"/>
        <v>0</v>
      </c>
      <c r="CU232" s="6">
        <v>0</v>
      </c>
      <c r="CV232" s="5">
        <v>0</v>
      </c>
      <c r="CW232" s="8">
        <f t="shared" si="916"/>
        <v>0</v>
      </c>
      <c r="CX232" s="6">
        <v>0</v>
      </c>
      <c r="CY232" s="5">
        <v>0</v>
      </c>
      <c r="CZ232" s="8">
        <f t="shared" si="917"/>
        <v>0</v>
      </c>
      <c r="DA232" s="6">
        <v>0</v>
      </c>
      <c r="DB232" s="5">
        <v>0</v>
      </c>
      <c r="DC232" s="8">
        <f t="shared" si="918"/>
        <v>0</v>
      </c>
      <c r="DD232" s="6">
        <v>0</v>
      </c>
      <c r="DE232" s="5">
        <v>0</v>
      </c>
      <c r="DF232" s="8">
        <f t="shared" si="919"/>
        <v>0</v>
      </c>
      <c r="DG232" s="6">
        <v>0</v>
      </c>
      <c r="DH232" s="5">
        <v>0</v>
      </c>
      <c r="DI232" s="8">
        <f t="shared" si="920"/>
        <v>0</v>
      </c>
      <c r="DJ232" s="6">
        <v>0</v>
      </c>
      <c r="DK232" s="5">
        <v>0</v>
      </c>
      <c r="DL232" s="8">
        <f t="shared" si="921"/>
        <v>0</v>
      </c>
      <c r="DM232" s="6">
        <v>0</v>
      </c>
      <c r="DN232" s="5">
        <v>0</v>
      </c>
      <c r="DO232" s="8">
        <f t="shared" si="922"/>
        <v>0</v>
      </c>
      <c r="DP232" s="6">
        <v>0</v>
      </c>
      <c r="DQ232" s="5">
        <v>0</v>
      </c>
      <c r="DR232" s="8">
        <f t="shared" si="923"/>
        <v>0</v>
      </c>
      <c r="DS232" s="6">
        <v>0</v>
      </c>
      <c r="DT232" s="5">
        <v>0</v>
      </c>
      <c r="DU232" s="8">
        <f t="shared" si="924"/>
        <v>0</v>
      </c>
      <c r="DV232" s="6">
        <v>0</v>
      </c>
      <c r="DW232" s="5">
        <v>0</v>
      </c>
      <c r="DX232" s="8">
        <f t="shared" si="925"/>
        <v>0</v>
      </c>
      <c r="DY232" s="64">
        <v>101.306</v>
      </c>
      <c r="DZ232" s="5">
        <v>2786.424</v>
      </c>
      <c r="EA232" s="8">
        <f t="shared" si="926"/>
        <v>27505.024381576612</v>
      </c>
      <c r="EB232" s="64">
        <v>4.9550400000000003</v>
      </c>
      <c r="EC232" s="5">
        <v>86.45</v>
      </c>
      <c r="ED232" s="8">
        <f t="shared" si="927"/>
        <v>17446.882366237205</v>
      </c>
      <c r="EE232" s="12">
        <f t="shared" si="928"/>
        <v>626.63990000000001</v>
      </c>
      <c r="EF232" s="8">
        <f t="shared" si="929"/>
        <v>17172.841999999997</v>
      </c>
    </row>
    <row r="233" spans="1:136" ht="15" customHeight="1" x14ac:dyDescent="0.3">
      <c r="A233" s="51">
        <v>2021</v>
      </c>
      <c r="B233" s="52" t="s">
        <v>8</v>
      </c>
      <c r="C233" s="6">
        <v>0</v>
      </c>
      <c r="D233" s="5">
        <v>0</v>
      </c>
      <c r="E233" s="8">
        <f t="shared" si="931"/>
        <v>0</v>
      </c>
      <c r="F233" s="6">
        <v>0</v>
      </c>
      <c r="G233" s="5">
        <v>0</v>
      </c>
      <c r="H233" s="8">
        <f t="shared" si="886"/>
        <v>0</v>
      </c>
      <c r="I233" s="6">
        <v>0</v>
      </c>
      <c r="J233" s="5">
        <v>0</v>
      </c>
      <c r="K233" s="8">
        <f t="shared" si="887"/>
        <v>0</v>
      </c>
      <c r="L233" s="6">
        <v>0</v>
      </c>
      <c r="M233" s="5">
        <v>0</v>
      </c>
      <c r="N233" s="8">
        <f t="shared" si="888"/>
        <v>0</v>
      </c>
      <c r="O233" s="64">
        <v>64.224999999999994</v>
      </c>
      <c r="P233" s="5">
        <v>1645.6590000000001</v>
      </c>
      <c r="Q233" s="8">
        <f t="shared" si="889"/>
        <v>25623.339820942005</v>
      </c>
      <c r="R233" s="6">
        <v>0</v>
      </c>
      <c r="S233" s="5">
        <v>0</v>
      </c>
      <c r="T233" s="8">
        <f t="shared" si="890"/>
        <v>0</v>
      </c>
      <c r="U233" s="6">
        <v>0</v>
      </c>
      <c r="V233" s="5">
        <v>0</v>
      </c>
      <c r="W233" s="8">
        <f t="shared" si="891"/>
        <v>0</v>
      </c>
      <c r="X233" s="6">
        <v>0</v>
      </c>
      <c r="Y233" s="5">
        <v>0</v>
      </c>
      <c r="Z233" s="8">
        <f t="shared" si="892"/>
        <v>0</v>
      </c>
      <c r="AA233" s="64">
        <v>3</v>
      </c>
      <c r="AB233" s="5">
        <v>345.77100000000002</v>
      </c>
      <c r="AC233" s="8">
        <f t="shared" si="893"/>
        <v>115257</v>
      </c>
      <c r="AD233" s="64">
        <v>13.718</v>
      </c>
      <c r="AE233" s="5">
        <v>452.00799999999998</v>
      </c>
      <c r="AF233" s="8">
        <f t="shared" si="894"/>
        <v>32949.992710307626</v>
      </c>
      <c r="AG233" s="6">
        <v>0</v>
      </c>
      <c r="AH233" s="5">
        <v>0</v>
      </c>
      <c r="AI233" s="8">
        <f t="shared" si="895"/>
        <v>0</v>
      </c>
      <c r="AJ233" s="6">
        <v>0</v>
      </c>
      <c r="AK233" s="5">
        <v>0</v>
      </c>
      <c r="AL233" s="8">
        <f t="shared" si="896"/>
        <v>0</v>
      </c>
      <c r="AM233" s="6">
        <v>0</v>
      </c>
      <c r="AN233" s="5">
        <v>0</v>
      </c>
      <c r="AO233" s="8">
        <f t="shared" si="897"/>
        <v>0</v>
      </c>
      <c r="AP233" s="6"/>
      <c r="AQ233" s="5"/>
      <c r="AR233" s="8"/>
      <c r="AS233" s="6">
        <v>0</v>
      </c>
      <c r="AT233" s="5">
        <v>0</v>
      </c>
      <c r="AU233" s="8">
        <f t="shared" si="898"/>
        <v>0</v>
      </c>
      <c r="AV233" s="6">
        <v>0</v>
      </c>
      <c r="AW233" s="5">
        <v>0</v>
      </c>
      <c r="AX233" s="8">
        <f t="shared" si="899"/>
        <v>0</v>
      </c>
      <c r="AY233" s="6">
        <v>0</v>
      </c>
      <c r="AZ233" s="5">
        <v>0</v>
      </c>
      <c r="BA233" s="8">
        <f t="shared" si="900"/>
        <v>0</v>
      </c>
      <c r="BB233" s="6">
        <v>0</v>
      </c>
      <c r="BC233" s="5">
        <v>0</v>
      </c>
      <c r="BD233" s="8">
        <f t="shared" si="901"/>
        <v>0</v>
      </c>
      <c r="BE233" s="6">
        <v>0</v>
      </c>
      <c r="BF233" s="5">
        <v>0</v>
      </c>
      <c r="BG233" s="8">
        <f t="shared" si="902"/>
        <v>0</v>
      </c>
      <c r="BH233" s="6">
        <v>0</v>
      </c>
      <c r="BI233" s="5">
        <v>0</v>
      </c>
      <c r="BJ233" s="8">
        <f t="shared" si="903"/>
        <v>0</v>
      </c>
      <c r="BK233" s="64">
        <v>173.3749</v>
      </c>
      <c r="BL233" s="5">
        <v>5434.6819999999998</v>
      </c>
      <c r="BM233" s="8">
        <f t="shared" si="904"/>
        <v>31346.417503341025</v>
      </c>
      <c r="BN233" s="64">
        <v>0.11</v>
      </c>
      <c r="BO233" s="5">
        <v>0.8</v>
      </c>
      <c r="BP233" s="8">
        <f t="shared" si="905"/>
        <v>7272.727272727273</v>
      </c>
      <c r="BQ233" s="6">
        <v>0</v>
      </c>
      <c r="BR233" s="5">
        <v>0</v>
      </c>
      <c r="BS233" s="8">
        <f t="shared" si="906"/>
        <v>0</v>
      </c>
      <c r="BT233" s="6">
        <v>0</v>
      </c>
      <c r="BU233" s="5">
        <v>0</v>
      </c>
      <c r="BV233" s="8">
        <f t="shared" si="907"/>
        <v>0</v>
      </c>
      <c r="BW233" s="64">
        <v>1.05</v>
      </c>
      <c r="BX233" s="5">
        <v>15.356999999999999</v>
      </c>
      <c r="BY233" s="8">
        <f t="shared" si="908"/>
        <v>14625.714285714284</v>
      </c>
      <c r="BZ233" s="64">
        <v>30.227589999999999</v>
      </c>
      <c r="CA233" s="5">
        <v>761.54</v>
      </c>
      <c r="CB233" s="8">
        <f t="shared" si="909"/>
        <v>25193.540073819979</v>
      </c>
      <c r="CC233" s="6">
        <v>0</v>
      </c>
      <c r="CD233" s="5">
        <v>0</v>
      </c>
      <c r="CE233" s="8">
        <f t="shared" si="910"/>
        <v>0</v>
      </c>
      <c r="CF233" s="6">
        <v>0</v>
      </c>
      <c r="CG233" s="5">
        <v>0</v>
      </c>
      <c r="CH233" s="8">
        <f t="shared" si="911"/>
        <v>0</v>
      </c>
      <c r="CI233" s="6">
        <v>0</v>
      </c>
      <c r="CJ233" s="5">
        <v>0</v>
      </c>
      <c r="CK233" s="8">
        <f t="shared" si="912"/>
        <v>0</v>
      </c>
      <c r="CL233" s="6">
        <v>0</v>
      </c>
      <c r="CM233" s="5">
        <v>0</v>
      </c>
      <c r="CN233" s="8">
        <f t="shared" si="913"/>
        <v>0</v>
      </c>
      <c r="CO233" s="6">
        <v>0</v>
      </c>
      <c r="CP233" s="5">
        <v>0</v>
      </c>
      <c r="CQ233" s="8">
        <f t="shared" si="914"/>
        <v>0</v>
      </c>
      <c r="CR233" s="6">
        <v>0</v>
      </c>
      <c r="CS233" s="5">
        <v>0</v>
      </c>
      <c r="CT233" s="8">
        <f t="shared" si="915"/>
        <v>0</v>
      </c>
      <c r="CU233" s="6">
        <v>0</v>
      </c>
      <c r="CV233" s="5">
        <v>0</v>
      </c>
      <c r="CW233" s="8">
        <f t="shared" si="916"/>
        <v>0</v>
      </c>
      <c r="CX233" s="6">
        <v>0</v>
      </c>
      <c r="CY233" s="5">
        <v>0</v>
      </c>
      <c r="CZ233" s="8">
        <f t="shared" si="917"/>
        <v>0</v>
      </c>
      <c r="DA233" s="6">
        <v>0</v>
      </c>
      <c r="DB233" s="5">
        <v>0</v>
      </c>
      <c r="DC233" s="8">
        <f t="shared" si="918"/>
        <v>0</v>
      </c>
      <c r="DD233" s="6">
        <v>0</v>
      </c>
      <c r="DE233" s="5">
        <v>0</v>
      </c>
      <c r="DF233" s="8">
        <f t="shared" si="919"/>
        <v>0</v>
      </c>
      <c r="DG233" s="6">
        <v>0</v>
      </c>
      <c r="DH233" s="5">
        <v>0</v>
      </c>
      <c r="DI233" s="8">
        <f t="shared" si="920"/>
        <v>0</v>
      </c>
      <c r="DJ233" s="6">
        <v>0</v>
      </c>
      <c r="DK233" s="5">
        <v>0</v>
      </c>
      <c r="DL233" s="8">
        <f t="shared" si="921"/>
        <v>0</v>
      </c>
      <c r="DM233" s="6">
        <v>0</v>
      </c>
      <c r="DN233" s="5">
        <v>0</v>
      </c>
      <c r="DO233" s="8">
        <f t="shared" si="922"/>
        <v>0</v>
      </c>
      <c r="DP233" s="6">
        <v>0</v>
      </c>
      <c r="DQ233" s="5">
        <v>0</v>
      </c>
      <c r="DR233" s="8">
        <f t="shared" si="923"/>
        <v>0</v>
      </c>
      <c r="DS233" s="6">
        <v>0</v>
      </c>
      <c r="DT233" s="5">
        <v>0</v>
      </c>
      <c r="DU233" s="8">
        <f t="shared" si="924"/>
        <v>0</v>
      </c>
      <c r="DV233" s="6">
        <v>0</v>
      </c>
      <c r="DW233" s="5">
        <v>0</v>
      </c>
      <c r="DX233" s="8">
        <f t="shared" si="925"/>
        <v>0</v>
      </c>
      <c r="DY233" s="6">
        <v>0</v>
      </c>
      <c r="DZ233" s="5">
        <v>0</v>
      </c>
      <c r="EA233" s="8">
        <f t="shared" si="926"/>
        <v>0</v>
      </c>
      <c r="EB233" s="64">
        <v>8.4539299999999997</v>
      </c>
      <c r="EC233" s="5">
        <v>151.197</v>
      </c>
      <c r="ED233" s="8">
        <f t="shared" si="927"/>
        <v>17884.818066863576</v>
      </c>
      <c r="EE233" s="12">
        <f t="shared" si="928"/>
        <v>294.15942000000001</v>
      </c>
      <c r="EF233" s="8">
        <f t="shared" si="929"/>
        <v>8807.0139999999992</v>
      </c>
    </row>
    <row r="234" spans="1:136" ht="15" customHeight="1" x14ac:dyDescent="0.3">
      <c r="A234" s="51">
        <v>2021</v>
      </c>
      <c r="B234" s="52" t="s">
        <v>9</v>
      </c>
      <c r="C234" s="6">
        <v>0</v>
      </c>
      <c r="D234" s="5">
        <v>0</v>
      </c>
      <c r="E234" s="8">
        <f t="shared" si="931"/>
        <v>0</v>
      </c>
      <c r="F234" s="6">
        <v>0</v>
      </c>
      <c r="G234" s="5">
        <v>0</v>
      </c>
      <c r="H234" s="8">
        <f t="shared" si="886"/>
        <v>0</v>
      </c>
      <c r="I234" s="6">
        <v>0</v>
      </c>
      <c r="J234" s="5">
        <v>0</v>
      </c>
      <c r="K234" s="8">
        <f t="shared" si="887"/>
        <v>0</v>
      </c>
      <c r="L234" s="6">
        <v>0</v>
      </c>
      <c r="M234" s="5">
        <v>0</v>
      </c>
      <c r="N234" s="8">
        <f t="shared" si="888"/>
        <v>0</v>
      </c>
      <c r="O234" s="64">
        <v>64</v>
      </c>
      <c r="P234" s="5">
        <v>1812.6079999999999</v>
      </c>
      <c r="Q234" s="8">
        <f t="shared" si="889"/>
        <v>28322</v>
      </c>
      <c r="R234" s="6">
        <v>0</v>
      </c>
      <c r="S234" s="5">
        <v>0</v>
      </c>
      <c r="T234" s="8">
        <f t="shared" si="890"/>
        <v>0</v>
      </c>
      <c r="U234" s="6">
        <v>0</v>
      </c>
      <c r="V234" s="5">
        <v>0</v>
      </c>
      <c r="W234" s="8">
        <f t="shared" si="891"/>
        <v>0</v>
      </c>
      <c r="X234" s="6">
        <v>0</v>
      </c>
      <c r="Y234" s="5">
        <v>0</v>
      </c>
      <c r="Z234" s="8">
        <f t="shared" si="892"/>
        <v>0</v>
      </c>
      <c r="AA234" s="64">
        <v>0.1</v>
      </c>
      <c r="AB234" s="5">
        <v>4.0979999999999999</v>
      </c>
      <c r="AC234" s="8">
        <f t="shared" si="893"/>
        <v>40980</v>
      </c>
      <c r="AD234" s="6">
        <v>0</v>
      </c>
      <c r="AE234" s="5">
        <v>0</v>
      </c>
      <c r="AF234" s="8">
        <f t="shared" si="894"/>
        <v>0</v>
      </c>
      <c r="AG234" s="6">
        <v>0</v>
      </c>
      <c r="AH234" s="5">
        <v>0</v>
      </c>
      <c r="AI234" s="8">
        <f t="shared" si="895"/>
        <v>0</v>
      </c>
      <c r="AJ234" s="6">
        <v>0</v>
      </c>
      <c r="AK234" s="5">
        <v>0</v>
      </c>
      <c r="AL234" s="8">
        <f t="shared" si="896"/>
        <v>0</v>
      </c>
      <c r="AM234" s="6">
        <v>0</v>
      </c>
      <c r="AN234" s="5">
        <v>0</v>
      </c>
      <c r="AO234" s="8">
        <f t="shared" si="897"/>
        <v>0</v>
      </c>
      <c r="AP234" s="6"/>
      <c r="AQ234" s="5"/>
      <c r="AR234" s="8"/>
      <c r="AS234" s="6">
        <v>0</v>
      </c>
      <c r="AT234" s="5">
        <v>0</v>
      </c>
      <c r="AU234" s="8">
        <f t="shared" si="898"/>
        <v>0</v>
      </c>
      <c r="AV234" s="6">
        <v>0</v>
      </c>
      <c r="AW234" s="5">
        <v>0</v>
      </c>
      <c r="AX234" s="8">
        <f t="shared" si="899"/>
        <v>0</v>
      </c>
      <c r="AY234" s="6">
        <v>0</v>
      </c>
      <c r="AZ234" s="5">
        <v>0</v>
      </c>
      <c r="BA234" s="8">
        <f t="shared" si="900"/>
        <v>0</v>
      </c>
      <c r="BB234" s="6">
        <v>0</v>
      </c>
      <c r="BC234" s="5">
        <v>0</v>
      </c>
      <c r="BD234" s="8">
        <f t="shared" si="901"/>
        <v>0</v>
      </c>
      <c r="BE234" s="6">
        <v>0</v>
      </c>
      <c r="BF234" s="5">
        <v>0</v>
      </c>
      <c r="BG234" s="8">
        <f t="shared" si="902"/>
        <v>0</v>
      </c>
      <c r="BH234" s="6">
        <v>0</v>
      </c>
      <c r="BI234" s="5">
        <v>0</v>
      </c>
      <c r="BJ234" s="8">
        <f t="shared" si="903"/>
        <v>0</v>
      </c>
      <c r="BK234" s="64">
        <v>298.40090000000004</v>
      </c>
      <c r="BL234" s="5">
        <v>7017.4539999999997</v>
      </c>
      <c r="BM234" s="8">
        <f t="shared" si="904"/>
        <v>23516.866068433435</v>
      </c>
      <c r="BN234" s="6">
        <v>0</v>
      </c>
      <c r="BO234" s="5">
        <v>0</v>
      </c>
      <c r="BP234" s="8">
        <f t="shared" si="905"/>
        <v>0</v>
      </c>
      <c r="BQ234" s="64">
        <v>0.246</v>
      </c>
      <c r="BR234" s="5">
        <v>32.003</v>
      </c>
      <c r="BS234" s="8">
        <f t="shared" si="906"/>
        <v>130093.49593495936</v>
      </c>
      <c r="BT234" s="6">
        <v>0</v>
      </c>
      <c r="BU234" s="5">
        <v>0</v>
      </c>
      <c r="BV234" s="8">
        <f t="shared" si="907"/>
        <v>0</v>
      </c>
      <c r="BW234" s="64">
        <v>1.575</v>
      </c>
      <c r="BX234" s="5">
        <v>12.754</v>
      </c>
      <c r="BY234" s="8">
        <f t="shared" si="908"/>
        <v>8097.7777777777774</v>
      </c>
      <c r="BZ234" s="64">
        <v>13.780190000000001</v>
      </c>
      <c r="CA234" s="5">
        <v>286.137</v>
      </c>
      <c r="CB234" s="8">
        <f t="shared" si="909"/>
        <v>20764.372624760614</v>
      </c>
      <c r="CC234" s="6">
        <v>0</v>
      </c>
      <c r="CD234" s="5">
        <v>0</v>
      </c>
      <c r="CE234" s="8">
        <f t="shared" si="910"/>
        <v>0</v>
      </c>
      <c r="CF234" s="6">
        <v>0</v>
      </c>
      <c r="CG234" s="5">
        <v>0</v>
      </c>
      <c r="CH234" s="8">
        <f t="shared" si="911"/>
        <v>0</v>
      </c>
      <c r="CI234" s="6">
        <v>0</v>
      </c>
      <c r="CJ234" s="5">
        <v>0</v>
      </c>
      <c r="CK234" s="8">
        <f t="shared" si="912"/>
        <v>0</v>
      </c>
      <c r="CL234" s="6">
        <v>0</v>
      </c>
      <c r="CM234" s="5">
        <v>0</v>
      </c>
      <c r="CN234" s="8">
        <f t="shared" si="913"/>
        <v>0</v>
      </c>
      <c r="CO234" s="6">
        <v>0</v>
      </c>
      <c r="CP234" s="5">
        <v>0</v>
      </c>
      <c r="CQ234" s="8">
        <f t="shared" si="914"/>
        <v>0</v>
      </c>
      <c r="CR234" s="6">
        <v>0</v>
      </c>
      <c r="CS234" s="5">
        <v>0</v>
      </c>
      <c r="CT234" s="8">
        <f t="shared" si="915"/>
        <v>0</v>
      </c>
      <c r="CU234" s="6">
        <v>0</v>
      </c>
      <c r="CV234" s="5">
        <v>0</v>
      </c>
      <c r="CW234" s="8">
        <f t="shared" si="916"/>
        <v>0</v>
      </c>
      <c r="CX234" s="6">
        <v>0</v>
      </c>
      <c r="CY234" s="5">
        <v>0</v>
      </c>
      <c r="CZ234" s="8">
        <f t="shared" si="917"/>
        <v>0</v>
      </c>
      <c r="DA234" s="6">
        <v>0</v>
      </c>
      <c r="DB234" s="5">
        <v>0</v>
      </c>
      <c r="DC234" s="8">
        <f t="shared" si="918"/>
        <v>0</v>
      </c>
      <c r="DD234" s="6">
        <v>0</v>
      </c>
      <c r="DE234" s="5">
        <v>0</v>
      </c>
      <c r="DF234" s="8">
        <f t="shared" si="919"/>
        <v>0</v>
      </c>
      <c r="DG234" s="6">
        <v>0</v>
      </c>
      <c r="DH234" s="5">
        <v>0</v>
      </c>
      <c r="DI234" s="8">
        <f t="shared" si="920"/>
        <v>0</v>
      </c>
      <c r="DJ234" s="6">
        <v>0</v>
      </c>
      <c r="DK234" s="5">
        <v>0</v>
      </c>
      <c r="DL234" s="8">
        <f t="shared" si="921"/>
        <v>0</v>
      </c>
      <c r="DM234" s="6">
        <v>0</v>
      </c>
      <c r="DN234" s="5">
        <v>0</v>
      </c>
      <c r="DO234" s="8">
        <f t="shared" si="922"/>
        <v>0</v>
      </c>
      <c r="DP234" s="6">
        <v>0</v>
      </c>
      <c r="DQ234" s="5">
        <v>0</v>
      </c>
      <c r="DR234" s="8">
        <f t="shared" si="923"/>
        <v>0</v>
      </c>
      <c r="DS234" s="6">
        <v>0</v>
      </c>
      <c r="DT234" s="5">
        <v>0</v>
      </c>
      <c r="DU234" s="8">
        <f t="shared" si="924"/>
        <v>0</v>
      </c>
      <c r="DV234" s="6">
        <v>0</v>
      </c>
      <c r="DW234" s="5">
        <v>0</v>
      </c>
      <c r="DX234" s="8">
        <f t="shared" si="925"/>
        <v>0</v>
      </c>
      <c r="DY234" s="64">
        <v>63.16</v>
      </c>
      <c r="DZ234" s="5">
        <v>1445.1</v>
      </c>
      <c r="EA234" s="8">
        <f t="shared" si="926"/>
        <v>22879.98733375554</v>
      </c>
      <c r="EB234" s="64">
        <v>39.519440000000003</v>
      </c>
      <c r="EC234" s="5">
        <v>869.678</v>
      </c>
      <c r="ED234" s="8">
        <f t="shared" si="927"/>
        <v>22006.334097851588</v>
      </c>
      <c r="EE234" s="12">
        <f t="shared" si="928"/>
        <v>480.78153000000003</v>
      </c>
      <c r="EF234" s="8">
        <f t="shared" si="929"/>
        <v>11479.831999999999</v>
      </c>
    </row>
    <row r="235" spans="1:136" ht="15" customHeight="1" x14ac:dyDescent="0.3">
      <c r="A235" s="51">
        <v>2021</v>
      </c>
      <c r="B235" s="52" t="s">
        <v>10</v>
      </c>
      <c r="C235" s="6">
        <v>0</v>
      </c>
      <c r="D235" s="5">
        <v>0</v>
      </c>
      <c r="E235" s="8">
        <f t="shared" si="931"/>
        <v>0</v>
      </c>
      <c r="F235" s="6">
        <v>0</v>
      </c>
      <c r="G235" s="5">
        <v>0</v>
      </c>
      <c r="H235" s="8">
        <f t="shared" si="886"/>
        <v>0</v>
      </c>
      <c r="I235" s="6">
        <v>0</v>
      </c>
      <c r="J235" s="5">
        <v>0</v>
      </c>
      <c r="K235" s="8">
        <f t="shared" si="887"/>
        <v>0</v>
      </c>
      <c r="L235" s="6">
        <v>0</v>
      </c>
      <c r="M235" s="5">
        <v>0</v>
      </c>
      <c r="N235" s="8">
        <f t="shared" si="888"/>
        <v>0</v>
      </c>
      <c r="O235" s="64">
        <v>34.119720000000001</v>
      </c>
      <c r="P235" s="5">
        <v>824.80799999999999</v>
      </c>
      <c r="Q235" s="8">
        <f t="shared" si="889"/>
        <v>24173.938121414827</v>
      </c>
      <c r="R235" s="6">
        <v>0</v>
      </c>
      <c r="S235" s="5">
        <v>0</v>
      </c>
      <c r="T235" s="8">
        <f t="shared" si="890"/>
        <v>0</v>
      </c>
      <c r="U235" s="6">
        <v>0</v>
      </c>
      <c r="V235" s="5">
        <v>0</v>
      </c>
      <c r="W235" s="8">
        <f t="shared" si="891"/>
        <v>0</v>
      </c>
      <c r="X235" s="6">
        <v>0</v>
      </c>
      <c r="Y235" s="5">
        <v>0</v>
      </c>
      <c r="Z235" s="8">
        <f t="shared" si="892"/>
        <v>0</v>
      </c>
      <c r="AA235" s="64">
        <v>0.02</v>
      </c>
      <c r="AB235" s="5">
        <v>0.82</v>
      </c>
      <c r="AC235" s="8">
        <f t="shared" si="893"/>
        <v>41000</v>
      </c>
      <c r="AD235" s="64">
        <v>13.608000000000001</v>
      </c>
      <c r="AE235" s="5">
        <v>455.76</v>
      </c>
      <c r="AF235" s="8">
        <f t="shared" si="894"/>
        <v>33492.063492063484</v>
      </c>
      <c r="AG235" s="6">
        <v>0</v>
      </c>
      <c r="AH235" s="5">
        <v>0</v>
      </c>
      <c r="AI235" s="8">
        <f t="shared" si="895"/>
        <v>0</v>
      </c>
      <c r="AJ235" s="6">
        <v>0</v>
      </c>
      <c r="AK235" s="5">
        <v>0</v>
      </c>
      <c r="AL235" s="8">
        <f t="shared" si="896"/>
        <v>0</v>
      </c>
      <c r="AM235" s="6">
        <v>0</v>
      </c>
      <c r="AN235" s="5">
        <v>0</v>
      </c>
      <c r="AO235" s="8">
        <f t="shared" si="897"/>
        <v>0</v>
      </c>
      <c r="AP235" s="6"/>
      <c r="AQ235" s="5"/>
      <c r="AR235" s="8"/>
      <c r="AS235" s="6">
        <v>0</v>
      </c>
      <c r="AT235" s="5">
        <v>0</v>
      </c>
      <c r="AU235" s="8">
        <f t="shared" si="898"/>
        <v>0</v>
      </c>
      <c r="AV235" s="6">
        <v>0</v>
      </c>
      <c r="AW235" s="5">
        <v>0</v>
      </c>
      <c r="AX235" s="8">
        <f t="shared" si="899"/>
        <v>0</v>
      </c>
      <c r="AY235" s="6">
        <v>0</v>
      </c>
      <c r="AZ235" s="5">
        <v>0</v>
      </c>
      <c r="BA235" s="8">
        <f t="shared" si="900"/>
        <v>0</v>
      </c>
      <c r="BB235" s="6">
        <v>0</v>
      </c>
      <c r="BC235" s="5">
        <v>0</v>
      </c>
      <c r="BD235" s="8">
        <f t="shared" si="901"/>
        <v>0</v>
      </c>
      <c r="BE235" s="6">
        <v>0</v>
      </c>
      <c r="BF235" s="5">
        <v>0</v>
      </c>
      <c r="BG235" s="8">
        <f t="shared" si="902"/>
        <v>0</v>
      </c>
      <c r="BH235" s="6">
        <v>0</v>
      </c>
      <c r="BI235" s="5">
        <v>0</v>
      </c>
      <c r="BJ235" s="8">
        <f t="shared" si="903"/>
        <v>0</v>
      </c>
      <c r="BK235" s="64">
        <v>101.85850000000001</v>
      </c>
      <c r="BL235" s="5">
        <v>2243.0349999999999</v>
      </c>
      <c r="BM235" s="8">
        <f t="shared" si="904"/>
        <v>22021.088078069086</v>
      </c>
      <c r="BN235" s="64">
        <v>0.44400000000000001</v>
      </c>
      <c r="BO235" s="5">
        <v>18.859000000000002</v>
      </c>
      <c r="BP235" s="8">
        <f t="shared" si="905"/>
        <v>42475.225225225229</v>
      </c>
      <c r="BQ235" s="6">
        <v>0</v>
      </c>
      <c r="BR235" s="5">
        <v>0</v>
      </c>
      <c r="BS235" s="8">
        <f t="shared" si="906"/>
        <v>0</v>
      </c>
      <c r="BT235" s="6">
        <v>0</v>
      </c>
      <c r="BU235" s="5">
        <v>0</v>
      </c>
      <c r="BV235" s="8">
        <f t="shared" si="907"/>
        <v>0</v>
      </c>
      <c r="BW235" s="64">
        <v>0.7</v>
      </c>
      <c r="BX235" s="5">
        <v>9.9860000000000007</v>
      </c>
      <c r="BY235" s="8">
        <f t="shared" si="908"/>
        <v>14265.714285714286</v>
      </c>
      <c r="BZ235" s="64">
        <v>99.710170000000005</v>
      </c>
      <c r="CA235" s="5">
        <v>2467.1280000000002</v>
      </c>
      <c r="CB235" s="8">
        <f t="shared" si="909"/>
        <v>24742.992615497496</v>
      </c>
      <c r="CC235" s="6">
        <v>0</v>
      </c>
      <c r="CD235" s="5">
        <v>0</v>
      </c>
      <c r="CE235" s="8">
        <f t="shared" si="910"/>
        <v>0</v>
      </c>
      <c r="CF235" s="6">
        <v>0</v>
      </c>
      <c r="CG235" s="5">
        <v>0</v>
      </c>
      <c r="CH235" s="8">
        <f t="shared" si="911"/>
        <v>0</v>
      </c>
      <c r="CI235" s="6">
        <v>0</v>
      </c>
      <c r="CJ235" s="5">
        <v>0</v>
      </c>
      <c r="CK235" s="8">
        <f t="shared" si="912"/>
        <v>0</v>
      </c>
      <c r="CL235" s="6">
        <v>0</v>
      </c>
      <c r="CM235" s="5">
        <v>0</v>
      </c>
      <c r="CN235" s="8">
        <f t="shared" si="913"/>
        <v>0</v>
      </c>
      <c r="CO235" s="6">
        <v>0</v>
      </c>
      <c r="CP235" s="5">
        <v>0</v>
      </c>
      <c r="CQ235" s="8">
        <f t="shared" si="914"/>
        <v>0</v>
      </c>
      <c r="CR235" s="6">
        <v>0</v>
      </c>
      <c r="CS235" s="5">
        <v>0</v>
      </c>
      <c r="CT235" s="8">
        <f t="shared" si="915"/>
        <v>0</v>
      </c>
      <c r="CU235" s="6">
        <v>0</v>
      </c>
      <c r="CV235" s="5">
        <v>0</v>
      </c>
      <c r="CW235" s="8">
        <f t="shared" si="916"/>
        <v>0</v>
      </c>
      <c r="CX235" s="6">
        <v>0</v>
      </c>
      <c r="CY235" s="5">
        <v>0</v>
      </c>
      <c r="CZ235" s="8">
        <f t="shared" si="917"/>
        <v>0</v>
      </c>
      <c r="DA235" s="6">
        <v>0</v>
      </c>
      <c r="DB235" s="5">
        <v>0</v>
      </c>
      <c r="DC235" s="8">
        <f t="shared" si="918"/>
        <v>0</v>
      </c>
      <c r="DD235" s="6">
        <v>0</v>
      </c>
      <c r="DE235" s="5">
        <v>0</v>
      </c>
      <c r="DF235" s="8">
        <f t="shared" si="919"/>
        <v>0</v>
      </c>
      <c r="DG235" s="6">
        <v>0</v>
      </c>
      <c r="DH235" s="5">
        <v>0</v>
      </c>
      <c r="DI235" s="8">
        <f t="shared" si="920"/>
        <v>0</v>
      </c>
      <c r="DJ235" s="6">
        <v>0</v>
      </c>
      <c r="DK235" s="5">
        <v>0</v>
      </c>
      <c r="DL235" s="8">
        <f t="shared" si="921"/>
        <v>0</v>
      </c>
      <c r="DM235" s="64">
        <v>0.15180000000000002</v>
      </c>
      <c r="DN235" s="5">
        <v>9.1809999999999992</v>
      </c>
      <c r="DO235" s="8">
        <f t="shared" si="922"/>
        <v>60480.895915678506</v>
      </c>
      <c r="DP235" s="6">
        <v>0</v>
      </c>
      <c r="DQ235" s="5">
        <v>0</v>
      </c>
      <c r="DR235" s="8">
        <f t="shared" si="923"/>
        <v>0</v>
      </c>
      <c r="DS235" s="6">
        <v>0</v>
      </c>
      <c r="DT235" s="5">
        <v>0</v>
      </c>
      <c r="DU235" s="8">
        <f t="shared" si="924"/>
        <v>0</v>
      </c>
      <c r="DV235" s="6">
        <v>0</v>
      </c>
      <c r="DW235" s="5">
        <v>0</v>
      </c>
      <c r="DX235" s="8">
        <f t="shared" si="925"/>
        <v>0</v>
      </c>
      <c r="DY235" s="64">
        <v>65.8</v>
      </c>
      <c r="DZ235" s="5">
        <v>1505.5039999999999</v>
      </c>
      <c r="EA235" s="8">
        <f t="shared" si="926"/>
        <v>22880</v>
      </c>
      <c r="EB235" s="64">
        <v>15.902799999999999</v>
      </c>
      <c r="EC235" s="5">
        <v>168.32300000000001</v>
      </c>
      <c r="ED235" s="8">
        <f t="shared" si="927"/>
        <v>10584.488266217271</v>
      </c>
      <c r="EE235" s="12">
        <f t="shared" si="928"/>
        <v>332.31499000000002</v>
      </c>
      <c r="EF235" s="8">
        <f t="shared" si="929"/>
        <v>7703.4040000000005</v>
      </c>
    </row>
    <row r="236" spans="1:136" ht="15" customHeight="1" x14ac:dyDescent="0.3">
      <c r="A236" s="51">
        <v>2021</v>
      </c>
      <c r="B236" s="52" t="s">
        <v>11</v>
      </c>
      <c r="C236" s="6">
        <v>0</v>
      </c>
      <c r="D236" s="5">
        <v>0</v>
      </c>
      <c r="E236" s="8">
        <f t="shared" si="931"/>
        <v>0</v>
      </c>
      <c r="F236" s="6">
        <v>0</v>
      </c>
      <c r="G236" s="5">
        <v>0</v>
      </c>
      <c r="H236" s="8">
        <f t="shared" si="886"/>
        <v>0</v>
      </c>
      <c r="I236" s="6">
        <v>0</v>
      </c>
      <c r="J236" s="5">
        <v>0</v>
      </c>
      <c r="K236" s="8">
        <f t="shared" si="887"/>
        <v>0</v>
      </c>
      <c r="L236" s="6">
        <v>0</v>
      </c>
      <c r="M236" s="5">
        <v>0</v>
      </c>
      <c r="N236" s="8">
        <f t="shared" si="888"/>
        <v>0</v>
      </c>
      <c r="O236" s="64">
        <v>29.91179</v>
      </c>
      <c r="P236" s="5">
        <v>737.29700000000003</v>
      </c>
      <c r="Q236" s="8">
        <f t="shared" si="889"/>
        <v>24649.043069639094</v>
      </c>
      <c r="R236" s="6">
        <v>0</v>
      </c>
      <c r="S236" s="5">
        <v>0</v>
      </c>
      <c r="T236" s="8">
        <f t="shared" si="890"/>
        <v>0</v>
      </c>
      <c r="U236" s="6">
        <v>0</v>
      </c>
      <c r="V236" s="5">
        <v>0</v>
      </c>
      <c r="W236" s="8">
        <f t="shared" si="891"/>
        <v>0</v>
      </c>
      <c r="X236" s="6">
        <v>0</v>
      </c>
      <c r="Y236" s="5">
        <v>0</v>
      </c>
      <c r="Z236" s="8">
        <f t="shared" si="892"/>
        <v>0</v>
      </c>
      <c r="AA236" s="64">
        <v>5.0449999999999999</v>
      </c>
      <c r="AB236" s="5">
        <v>110.97799999999999</v>
      </c>
      <c r="AC236" s="8">
        <f t="shared" si="893"/>
        <v>21997.621407333994</v>
      </c>
      <c r="AD236" s="6">
        <v>0</v>
      </c>
      <c r="AE236" s="5">
        <v>0</v>
      </c>
      <c r="AF236" s="8">
        <f t="shared" si="894"/>
        <v>0</v>
      </c>
      <c r="AG236" s="6">
        <v>0</v>
      </c>
      <c r="AH236" s="5">
        <v>0</v>
      </c>
      <c r="AI236" s="8">
        <f t="shared" si="895"/>
        <v>0</v>
      </c>
      <c r="AJ236" s="6">
        <v>0</v>
      </c>
      <c r="AK236" s="5">
        <v>0</v>
      </c>
      <c r="AL236" s="8">
        <f t="shared" si="896"/>
        <v>0</v>
      </c>
      <c r="AM236" s="64">
        <v>4.4999999999999998E-2</v>
      </c>
      <c r="AN236" s="5">
        <v>3.8370000000000002</v>
      </c>
      <c r="AO236" s="8">
        <f t="shared" si="897"/>
        <v>85266.666666666686</v>
      </c>
      <c r="AP236" s="64"/>
      <c r="AQ236" s="5"/>
      <c r="AR236" s="8"/>
      <c r="AS236" s="64">
        <v>9</v>
      </c>
      <c r="AT236" s="5">
        <v>30</v>
      </c>
      <c r="AU236" s="8">
        <f t="shared" si="898"/>
        <v>3333.3333333333335</v>
      </c>
      <c r="AV236" s="6">
        <v>0</v>
      </c>
      <c r="AW236" s="5">
        <v>0</v>
      </c>
      <c r="AX236" s="8">
        <f t="shared" si="899"/>
        <v>0</v>
      </c>
      <c r="AY236" s="6">
        <v>0</v>
      </c>
      <c r="AZ236" s="5">
        <v>0</v>
      </c>
      <c r="BA236" s="8">
        <f t="shared" si="900"/>
        <v>0</v>
      </c>
      <c r="BB236" s="6">
        <v>0</v>
      </c>
      <c r="BC236" s="5">
        <v>0</v>
      </c>
      <c r="BD236" s="8">
        <f t="shared" si="901"/>
        <v>0</v>
      </c>
      <c r="BE236" s="6">
        <v>0</v>
      </c>
      <c r="BF236" s="5">
        <v>0</v>
      </c>
      <c r="BG236" s="8">
        <f t="shared" si="902"/>
        <v>0</v>
      </c>
      <c r="BH236" s="6">
        <v>0</v>
      </c>
      <c r="BI236" s="5">
        <v>0</v>
      </c>
      <c r="BJ236" s="8">
        <f t="shared" si="903"/>
        <v>0</v>
      </c>
      <c r="BK236" s="64">
        <v>362.346</v>
      </c>
      <c r="BL236" s="5">
        <v>9810.1630000000005</v>
      </c>
      <c r="BM236" s="8">
        <f t="shared" si="904"/>
        <v>27074.020411429959</v>
      </c>
      <c r="BN236" s="6">
        <v>0</v>
      </c>
      <c r="BO236" s="5">
        <v>0</v>
      </c>
      <c r="BP236" s="8">
        <f t="shared" si="905"/>
        <v>0</v>
      </c>
      <c r="BQ236" s="6">
        <v>0</v>
      </c>
      <c r="BR236" s="5">
        <v>0</v>
      </c>
      <c r="BS236" s="8">
        <f t="shared" si="906"/>
        <v>0</v>
      </c>
      <c r="BT236" s="6">
        <v>0</v>
      </c>
      <c r="BU236" s="5">
        <v>0</v>
      </c>
      <c r="BV236" s="8">
        <f t="shared" si="907"/>
        <v>0</v>
      </c>
      <c r="BW236" s="64">
        <v>5.5E-2</v>
      </c>
      <c r="BX236" s="5">
        <v>1.2230000000000001</v>
      </c>
      <c r="BY236" s="8">
        <f t="shared" si="908"/>
        <v>22236.36363636364</v>
      </c>
      <c r="BZ236" s="64">
        <v>66.081630000000004</v>
      </c>
      <c r="CA236" s="5">
        <v>1765.4369999999999</v>
      </c>
      <c r="CB236" s="8">
        <f t="shared" si="909"/>
        <v>26716.002616763537</v>
      </c>
      <c r="CC236" s="6">
        <v>0</v>
      </c>
      <c r="CD236" s="5">
        <v>0</v>
      </c>
      <c r="CE236" s="8">
        <f t="shared" si="910"/>
        <v>0</v>
      </c>
      <c r="CF236" s="6">
        <v>0</v>
      </c>
      <c r="CG236" s="5">
        <v>0</v>
      </c>
      <c r="CH236" s="8">
        <f t="shared" si="911"/>
        <v>0</v>
      </c>
      <c r="CI236" s="6">
        <v>0</v>
      </c>
      <c r="CJ236" s="5">
        <v>0</v>
      </c>
      <c r="CK236" s="8">
        <f t="shared" si="912"/>
        <v>0</v>
      </c>
      <c r="CL236" s="6">
        <v>0</v>
      </c>
      <c r="CM236" s="5">
        <v>0</v>
      </c>
      <c r="CN236" s="8">
        <f t="shared" si="913"/>
        <v>0</v>
      </c>
      <c r="CO236" s="6">
        <v>0</v>
      </c>
      <c r="CP236" s="5">
        <v>0</v>
      </c>
      <c r="CQ236" s="8">
        <f t="shared" si="914"/>
        <v>0</v>
      </c>
      <c r="CR236" s="6">
        <v>0</v>
      </c>
      <c r="CS236" s="5">
        <v>0</v>
      </c>
      <c r="CT236" s="8">
        <f t="shared" si="915"/>
        <v>0</v>
      </c>
      <c r="CU236" s="6">
        <v>0</v>
      </c>
      <c r="CV236" s="5">
        <v>0</v>
      </c>
      <c r="CW236" s="8">
        <f t="shared" si="916"/>
        <v>0</v>
      </c>
      <c r="CX236" s="6">
        <v>0</v>
      </c>
      <c r="CY236" s="5">
        <v>0</v>
      </c>
      <c r="CZ236" s="8">
        <f t="shared" si="917"/>
        <v>0</v>
      </c>
      <c r="DA236" s="64">
        <v>0</v>
      </c>
      <c r="DB236" s="5">
        <v>0</v>
      </c>
      <c r="DC236" s="8">
        <f t="shared" si="918"/>
        <v>0</v>
      </c>
      <c r="DD236" s="64">
        <v>0.04</v>
      </c>
      <c r="DE236" s="5">
        <v>0.92</v>
      </c>
      <c r="DF236" s="8">
        <f t="shared" si="919"/>
        <v>23000</v>
      </c>
      <c r="DG236" s="6">
        <v>0</v>
      </c>
      <c r="DH236" s="5">
        <v>0</v>
      </c>
      <c r="DI236" s="8">
        <f t="shared" si="920"/>
        <v>0</v>
      </c>
      <c r="DJ236" s="6">
        <v>0</v>
      </c>
      <c r="DK236" s="5">
        <v>0</v>
      </c>
      <c r="DL236" s="8">
        <f t="shared" si="921"/>
        <v>0</v>
      </c>
      <c r="DM236" s="64">
        <v>0.52088999999999996</v>
      </c>
      <c r="DN236" s="5">
        <v>30.695</v>
      </c>
      <c r="DO236" s="8">
        <f t="shared" si="922"/>
        <v>58927.988634836533</v>
      </c>
      <c r="DP236" s="6">
        <v>0</v>
      </c>
      <c r="DQ236" s="5">
        <v>0</v>
      </c>
      <c r="DR236" s="8">
        <f t="shared" si="923"/>
        <v>0</v>
      </c>
      <c r="DS236" s="6">
        <v>0</v>
      </c>
      <c r="DT236" s="5">
        <v>0</v>
      </c>
      <c r="DU236" s="8">
        <f t="shared" si="924"/>
        <v>0</v>
      </c>
      <c r="DV236" s="64">
        <v>93.08</v>
      </c>
      <c r="DW236" s="5">
        <v>2313.038</v>
      </c>
      <c r="DX236" s="8">
        <f t="shared" si="925"/>
        <v>24850</v>
      </c>
      <c r="DY236" s="64">
        <v>63.92</v>
      </c>
      <c r="DZ236" s="5">
        <v>1462.49</v>
      </c>
      <c r="EA236" s="8">
        <f t="shared" si="926"/>
        <v>22880.006257822279</v>
      </c>
      <c r="EB236" s="64">
        <v>8.4515700000000002</v>
      </c>
      <c r="EC236" s="5">
        <v>115.119</v>
      </c>
      <c r="ED236" s="8">
        <f t="shared" si="927"/>
        <v>13621.019526549504</v>
      </c>
      <c r="EE236" s="12">
        <f t="shared" si="928"/>
        <v>638.49688000000003</v>
      </c>
      <c r="EF236" s="8">
        <f t="shared" si="929"/>
        <v>16381.197</v>
      </c>
    </row>
    <row r="237" spans="1:136" ht="15" customHeight="1" x14ac:dyDescent="0.3">
      <c r="A237" s="51">
        <v>2021</v>
      </c>
      <c r="B237" s="8" t="s">
        <v>12</v>
      </c>
      <c r="C237" s="6">
        <v>0</v>
      </c>
      <c r="D237" s="5">
        <v>0</v>
      </c>
      <c r="E237" s="8">
        <f t="shared" si="931"/>
        <v>0</v>
      </c>
      <c r="F237" s="6">
        <v>0</v>
      </c>
      <c r="G237" s="5">
        <v>0</v>
      </c>
      <c r="H237" s="8">
        <f t="shared" si="886"/>
        <v>0</v>
      </c>
      <c r="I237" s="6">
        <v>0</v>
      </c>
      <c r="J237" s="5">
        <v>0</v>
      </c>
      <c r="K237" s="8">
        <f t="shared" si="887"/>
        <v>0</v>
      </c>
      <c r="L237" s="6">
        <v>0</v>
      </c>
      <c r="M237" s="5">
        <v>0</v>
      </c>
      <c r="N237" s="8">
        <f t="shared" si="888"/>
        <v>0</v>
      </c>
      <c r="O237" s="64">
        <v>168.89349999999999</v>
      </c>
      <c r="P237" s="5">
        <v>7193.3919999999998</v>
      </c>
      <c r="Q237" s="8">
        <f t="shared" si="889"/>
        <v>42591.289777285689</v>
      </c>
      <c r="R237" s="6">
        <v>0</v>
      </c>
      <c r="S237" s="5">
        <v>0</v>
      </c>
      <c r="T237" s="8">
        <f t="shared" si="890"/>
        <v>0</v>
      </c>
      <c r="U237" s="6">
        <v>0</v>
      </c>
      <c r="V237" s="5">
        <v>0</v>
      </c>
      <c r="W237" s="8">
        <f t="shared" si="891"/>
        <v>0</v>
      </c>
      <c r="X237" s="6">
        <v>0</v>
      </c>
      <c r="Y237" s="5">
        <v>0</v>
      </c>
      <c r="Z237" s="8">
        <f t="shared" si="892"/>
        <v>0</v>
      </c>
      <c r="AA237" s="64">
        <v>0.08</v>
      </c>
      <c r="AB237" s="5">
        <v>3.278</v>
      </c>
      <c r="AC237" s="8">
        <f t="shared" si="893"/>
        <v>40975</v>
      </c>
      <c r="AD237" s="6">
        <v>0</v>
      </c>
      <c r="AE237" s="5">
        <v>0</v>
      </c>
      <c r="AF237" s="8">
        <f t="shared" si="894"/>
        <v>0</v>
      </c>
      <c r="AG237" s="6">
        <v>0</v>
      </c>
      <c r="AH237" s="5">
        <v>0</v>
      </c>
      <c r="AI237" s="8">
        <f t="shared" si="895"/>
        <v>0</v>
      </c>
      <c r="AJ237" s="6">
        <v>0</v>
      </c>
      <c r="AK237" s="5">
        <v>0</v>
      </c>
      <c r="AL237" s="8">
        <f t="shared" si="896"/>
        <v>0</v>
      </c>
      <c r="AM237" s="6">
        <v>0</v>
      </c>
      <c r="AN237" s="5">
        <v>0</v>
      </c>
      <c r="AO237" s="8">
        <f t="shared" si="897"/>
        <v>0</v>
      </c>
      <c r="AP237" s="6"/>
      <c r="AQ237" s="5"/>
      <c r="AR237" s="8"/>
      <c r="AS237" s="6">
        <v>0</v>
      </c>
      <c r="AT237" s="5">
        <v>0</v>
      </c>
      <c r="AU237" s="8">
        <f t="shared" si="898"/>
        <v>0</v>
      </c>
      <c r="AV237" s="6">
        <v>0</v>
      </c>
      <c r="AW237" s="5">
        <v>0</v>
      </c>
      <c r="AX237" s="8">
        <f t="shared" si="899"/>
        <v>0</v>
      </c>
      <c r="AY237" s="6">
        <v>0</v>
      </c>
      <c r="AZ237" s="5">
        <v>0</v>
      </c>
      <c r="BA237" s="8">
        <f t="shared" si="900"/>
        <v>0</v>
      </c>
      <c r="BB237" s="6">
        <v>0</v>
      </c>
      <c r="BC237" s="5">
        <v>0</v>
      </c>
      <c r="BD237" s="8">
        <f t="shared" si="901"/>
        <v>0</v>
      </c>
      <c r="BE237" s="6">
        <v>0</v>
      </c>
      <c r="BF237" s="5">
        <v>0</v>
      </c>
      <c r="BG237" s="8">
        <f t="shared" si="902"/>
        <v>0</v>
      </c>
      <c r="BH237" s="6">
        <v>0</v>
      </c>
      <c r="BI237" s="5">
        <v>0</v>
      </c>
      <c r="BJ237" s="8">
        <f t="shared" si="903"/>
        <v>0</v>
      </c>
      <c r="BK237" s="64">
        <v>207.47499999999999</v>
      </c>
      <c r="BL237" s="5">
        <v>6053.8159999999998</v>
      </c>
      <c r="BM237" s="8">
        <f t="shared" si="904"/>
        <v>29178.532353295577</v>
      </c>
      <c r="BN237" s="64">
        <v>24.78</v>
      </c>
      <c r="BO237" s="5">
        <v>656.94</v>
      </c>
      <c r="BP237" s="8">
        <f t="shared" si="905"/>
        <v>26510.895883777241</v>
      </c>
      <c r="BQ237" s="6">
        <v>0</v>
      </c>
      <c r="BR237" s="5">
        <v>0</v>
      </c>
      <c r="BS237" s="8">
        <f t="shared" si="906"/>
        <v>0</v>
      </c>
      <c r="BT237" s="6">
        <v>0</v>
      </c>
      <c r="BU237" s="5">
        <v>0</v>
      </c>
      <c r="BV237" s="8">
        <f t="shared" si="907"/>
        <v>0</v>
      </c>
      <c r="BW237" s="64">
        <v>213.80600000000001</v>
      </c>
      <c r="BX237" s="5">
        <v>5119.4570000000003</v>
      </c>
      <c r="BY237" s="8">
        <f t="shared" si="908"/>
        <v>23944.402869891397</v>
      </c>
      <c r="BZ237" s="64">
        <v>34.331660000000007</v>
      </c>
      <c r="CA237" s="5">
        <v>920.12</v>
      </c>
      <c r="CB237" s="8">
        <f t="shared" si="909"/>
        <v>26800.917869977733</v>
      </c>
      <c r="CC237" s="6">
        <v>0</v>
      </c>
      <c r="CD237" s="5">
        <v>0</v>
      </c>
      <c r="CE237" s="8">
        <f t="shared" si="910"/>
        <v>0</v>
      </c>
      <c r="CF237" s="6">
        <v>0</v>
      </c>
      <c r="CG237" s="5">
        <v>0</v>
      </c>
      <c r="CH237" s="8">
        <f t="shared" si="911"/>
        <v>0</v>
      </c>
      <c r="CI237" s="6">
        <v>0</v>
      </c>
      <c r="CJ237" s="5">
        <v>0</v>
      </c>
      <c r="CK237" s="8">
        <f t="shared" si="912"/>
        <v>0</v>
      </c>
      <c r="CL237" s="64">
        <v>8.2500000000000004E-2</v>
      </c>
      <c r="CM237" s="5">
        <v>4.9279999999999999</v>
      </c>
      <c r="CN237" s="8">
        <f t="shared" si="913"/>
        <v>59733.333333333328</v>
      </c>
      <c r="CO237" s="6">
        <v>0</v>
      </c>
      <c r="CP237" s="5">
        <v>0</v>
      </c>
      <c r="CQ237" s="8">
        <f t="shared" si="914"/>
        <v>0</v>
      </c>
      <c r="CR237" s="6">
        <v>0</v>
      </c>
      <c r="CS237" s="5">
        <v>0</v>
      </c>
      <c r="CT237" s="8">
        <f t="shared" si="915"/>
        <v>0</v>
      </c>
      <c r="CU237" s="6">
        <v>0</v>
      </c>
      <c r="CV237" s="5">
        <v>0</v>
      </c>
      <c r="CW237" s="8">
        <f t="shared" si="916"/>
        <v>0</v>
      </c>
      <c r="CX237" s="6">
        <v>0</v>
      </c>
      <c r="CY237" s="5">
        <v>0</v>
      </c>
      <c r="CZ237" s="8">
        <f t="shared" si="917"/>
        <v>0</v>
      </c>
      <c r="DA237" s="6">
        <v>0</v>
      </c>
      <c r="DB237" s="5">
        <v>0</v>
      </c>
      <c r="DC237" s="8">
        <f t="shared" si="918"/>
        <v>0</v>
      </c>
      <c r="DD237" s="6">
        <v>0</v>
      </c>
      <c r="DE237" s="5">
        <v>0</v>
      </c>
      <c r="DF237" s="8">
        <f t="shared" si="919"/>
        <v>0</v>
      </c>
      <c r="DG237" s="6">
        <v>0</v>
      </c>
      <c r="DH237" s="5">
        <v>0</v>
      </c>
      <c r="DI237" s="8">
        <f t="shared" si="920"/>
        <v>0</v>
      </c>
      <c r="DJ237" s="64">
        <v>4.0869999999999997E-2</v>
      </c>
      <c r="DK237" s="5">
        <v>0.95</v>
      </c>
      <c r="DL237" s="8">
        <f t="shared" si="921"/>
        <v>23244.433569855642</v>
      </c>
      <c r="DM237" s="64">
        <v>0.69299999999999995</v>
      </c>
      <c r="DN237" s="5">
        <v>41.728000000000002</v>
      </c>
      <c r="DO237" s="8">
        <f>IF(DM237=0,0,DN237/DM237*1000)</f>
        <v>60213.564213564219</v>
      </c>
      <c r="DP237" s="6">
        <v>0</v>
      </c>
      <c r="DQ237" s="5">
        <v>0</v>
      </c>
      <c r="DR237" s="8">
        <f t="shared" si="923"/>
        <v>0</v>
      </c>
      <c r="DS237" s="6">
        <v>0</v>
      </c>
      <c r="DT237" s="5">
        <v>0</v>
      </c>
      <c r="DU237" s="8">
        <f t="shared" si="924"/>
        <v>0</v>
      </c>
      <c r="DV237" s="6">
        <v>0</v>
      </c>
      <c r="DW237" s="5">
        <v>0</v>
      </c>
      <c r="DX237" s="8">
        <f t="shared" si="925"/>
        <v>0</v>
      </c>
      <c r="DY237" s="64">
        <v>0.34693000000000002</v>
      </c>
      <c r="DZ237" s="5">
        <v>4.9489999999999998</v>
      </c>
      <c r="EA237" s="8">
        <f t="shared" si="926"/>
        <v>14265.125529645749</v>
      </c>
      <c r="EB237" s="64">
        <v>6.3091200000000001</v>
      </c>
      <c r="EC237" s="5">
        <v>74.58</v>
      </c>
      <c r="ED237" s="8">
        <f t="shared" si="927"/>
        <v>11820.982958003653</v>
      </c>
      <c r="EE237" s="12">
        <f>EB237+DY237+DV237+DP237+DM237+DD237+CX237+CO237+CI237+CC237+BZ237+BW237+BT237+BQ237+BN237+BH237+BB237+AY237+AJ237+X237+O237+L237+I237+F237+C237+AA237+BK237+AD237+U237+DJ237+R237+AS237+CR237+BE237+CF237+AV237+AG237+DS237+CU237+DG237+AM237+CL237</f>
        <v>656.83857999999998</v>
      </c>
      <c r="EF237" s="8">
        <f t="shared" si="929"/>
        <v>20074.138000000003</v>
      </c>
    </row>
    <row r="238" spans="1:136" ht="15" customHeight="1" x14ac:dyDescent="0.3">
      <c r="A238" s="51">
        <v>2021</v>
      </c>
      <c r="B238" s="52" t="s">
        <v>13</v>
      </c>
      <c r="C238" s="6">
        <v>0</v>
      </c>
      <c r="D238" s="5">
        <v>0</v>
      </c>
      <c r="E238" s="8">
        <f t="shared" si="931"/>
        <v>0</v>
      </c>
      <c r="F238" s="6">
        <v>0</v>
      </c>
      <c r="G238" s="5">
        <v>0</v>
      </c>
      <c r="H238" s="8">
        <f t="shared" si="886"/>
        <v>0</v>
      </c>
      <c r="I238" s="6">
        <v>0</v>
      </c>
      <c r="J238" s="5">
        <v>0</v>
      </c>
      <c r="K238" s="8">
        <f t="shared" si="887"/>
        <v>0</v>
      </c>
      <c r="L238" s="6">
        <v>0</v>
      </c>
      <c r="M238" s="5">
        <v>0</v>
      </c>
      <c r="N238" s="8">
        <f t="shared" si="888"/>
        <v>0</v>
      </c>
      <c r="O238" s="64">
        <v>63.77064</v>
      </c>
      <c r="P238" s="5">
        <v>1653.049</v>
      </c>
      <c r="Q238" s="8">
        <f t="shared" si="889"/>
        <v>25921.787832143444</v>
      </c>
      <c r="R238" s="6">
        <v>0</v>
      </c>
      <c r="S238" s="5">
        <v>0</v>
      </c>
      <c r="T238" s="8">
        <f t="shared" si="890"/>
        <v>0</v>
      </c>
      <c r="U238" s="6">
        <v>0</v>
      </c>
      <c r="V238" s="5">
        <v>0</v>
      </c>
      <c r="W238" s="8">
        <f t="shared" si="891"/>
        <v>0</v>
      </c>
      <c r="X238" s="6">
        <v>0</v>
      </c>
      <c r="Y238" s="5">
        <v>0</v>
      </c>
      <c r="Z238" s="8">
        <f t="shared" si="892"/>
        <v>0</v>
      </c>
      <c r="AA238" s="64">
        <v>7.0000000000000007E-2</v>
      </c>
      <c r="AB238" s="5">
        <v>2.395</v>
      </c>
      <c r="AC238" s="8">
        <f t="shared" si="893"/>
        <v>34214.28571428571</v>
      </c>
      <c r="AD238" s="6">
        <v>0</v>
      </c>
      <c r="AE238" s="5">
        <v>0</v>
      </c>
      <c r="AF238" s="8">
        <f t="shared" si="894"/>
        <v>0</v>
      </c>
      <c r="AG238" s="6">
        <v>0</v>
      </c>
      <c r="AH238" s="5">
        <v>0</v>
      </c>
      <c r="AI238" s="8">
        <f t="shared" si="895"/>
        <v>0</v>
      </c>
      <c r="AJ238" s="6">
        <v>0</v>
      </c>
      <c r="AK238" s="5">
        <v>0</v>
      </c>
      <c r="AL238" s="8">
        <f t="shared" si="896"/>
        <v>0</v>
      </c>
      <c r="AM238" s="6">
        <v>0</v>
      </c>
      <c r="AN238" s="5">
        <v>0</v>
      </c>
      <c r="AO238" s="8">
        <f t="shared" si="897"/>
        <v>0</v>
      </c>
      <c r="AP238" s="6"/>
      <c r="AQ238" s="5"/>
      <c r="AR238" s="8"/>
      <c r="AS238" s="6">
        <v>0</v>
      </c>
      <c r="AT238" s="5">
        <v>0</v>
      </c>
      <c r="AU238" s="8">
        <f t="shared" si="898"/>
        <v>0</v>
      </c>
      <c r="AV238" s="6">
        <v>0</v>
      </c>
      <c r="AW238" s="5">
        <v>0</v>
      </c>
      <c r="AX238" s="8">
        <f t="shared" si="899"/>
        <v>0</v>
      </c>
      <c r="AY238" s="6">
        <v>0</v>
      </c>
      <c r="AZ238" s="5">
        <v>0</v>
      </c>
      <c r="BA238" s="8">
        <f t="shared" si="900"/>
        <v>0</v>
      </c>
      <c r="BB238" s="6">
        <v>0</v>
      </c>
      <c r="BC238" s="5">
        <v>0</v>
      </c>
      <c r="BD238" s="8">
        <f t="shared" si="901"/>
        <v>0</v>
      </c>
      <c r="BE238" s="6">
        <v>0</v>
      </c>
      <c r="BF238" s="5">
        <v>0</v>
      </c>
      <c r="BG238" s="8">
        <f t="shared" si="902"/>
        <v>0</v>
      </c>
      <c r="BH238" s="6">
        <v>0</v>
      </c>
      <c r="BI238" s="5">
        <v>0</v>
      </c>
      <c r="BJ238" s="8">
        <f t="shared" si="903"/>
        <v>0</v>
      </c>
      <c r="BK238" s="64">
        <v>224.68199999999999</v>
      </c>
      <c r="BL238" s="5">
        <v>6266.125</v>
      </c>
      <c r="BM238" s="8">
        <f t="shared" si="904"/>
        <v>27888.860700901721</v>
      </c>
      <c r="BN238" s="64">
        <v>1.6</v>
      </c>
      <c r="BO238" s="5">
        <v>6.6580000000000004</v>
      </c>
      <c r="BP238" s="8">
        <f t="shared" si="905"/>
        <v>4161.25</v>
      </c>
      <c r="BQ238" s="64">
        <v>1.1879999999999999</v>
      </c>
      <c r="BR238" s="5">
        <v>74.242000000000004</v>
      </c>
      <c r="BS238" s="8">
        <f t="shared" si="906"/>
        <v>62493.265993266003</v>
      </c>
      <c r="BT238" s="6">
        <v>0</v>
      </c>
      <c r="BU238" s="5">
        <v>0</v>
      </c>
      <c r="BV238" s="8">
        <f t="shared" si="907"/>
        <v>0</v>
      </c>
      <c r="BW238" s="64">
        <v>1.714</v>
      </c>
      <c r="BX238" s="5">
        <v>21.16</v>
      </c>
      <c r="BY238" s="8">
        <f t="shared" si="908"/>
        <v>12345.39089848308</v>
      </c>
      <c r="BZ238" s="64">
        <v>65.343739999999997</v>
      </c>
      <c r="CA238" s="5">
        <v>2026.05</v>
      </c>
      <c r="CB238" s="8">
        <f t="shared" si="909"/>
        <v>31006.030570028594</v>
      </c>
      <c r="CC238" s="6">
        <v>0</v>
      </c>
      <c r="CD238" s="5">
        <v>0</v>
      </c>
      <c r="CE238" s="8">
        <f t="shared" si="910"/>
        <v>0</v>
      </c>
      <c r="CF238" s="6">
        <v>0</v>
      </c>
      <c r="CG238" s="5">
        <v>0</v>
      </c>
      <c r="CH238" s="8">
        <f t="shared" si="911"/>
        <v>0</v>
      </c>
      <c r="CI238" s="6">
        <v>0</v>
      </c>
      <c r="CJ238" s="5">
        <v>0</v>
      </c>
      <c r="CK238" s="8">
        <f t="shared" si="912"/>
        <v>0</v>
      </c>
      <c r="CL238" s="6">
        <v>0</v>
      </c>
      <c r="CM238" s="5">
        <v>0</v>
      </c>
      <c r="CN238" s="8">
        <f t="shared" si="913"/>
        <v>0</v>
      </c>
      <c r="CO238" s="6">
        <v>0</v>
      </c>
      <c r="CP238" s="5">
        <v>0</v>
      </c>
      <c r="CQ238" s="8">
        <f t="shared" si="914"/>
        <v>0</v>
      </c>
      <c r="CR238" s="6">
        <v>0</v>
      </c>
      <c r="CS238" s="5">
        <v>0</v>
      </c>
      <c r="CT238" s="8">
        <f t="shared" si="915"/>
        <v>0</v>
      </c>
      <c r="CU238" s="6">
        <v>0</v>
      </c>
      <c r="CV238" s="5">
        <v>0</v>
      </c>
      <c r="CW238" s="8">
        <f t="shared" si="916"/>
        <v>0</v>
      </c>
      <c r="CX238" s="6">
        <v>0</v>
      </c>
      <c r="CY238" s="5">
        <v>0</v>
      </c>
      <c r="CZ238" s="8">
        <f t="shared" si="917"/>
        <v>0</v>
      </c>
      <c r="DA238" s="6">
        <v>0</v>
      </c>
      <c r="DB238" s="5">
        <v>0</v>
      </c>
      <c r="DC238" s="8">
        <f t="shared" si="918"/>
        <v>0</v>
      </c>
      <c r="DD238" s="6">
        <v>0</v>
      </c>
      <c r="DE238" s="5">
        <v>0</v>
      </c>
      <c r="DF238" s="8">
        <f t="shared" si="919"/>
        <v>0</v>
      </c>
      <c r="DG238" s="6">
        <v>0</v>
      </c>
      <c r="DH238" s="5">
        <v>0</v>
      </c>
      <c r="DI238" s="8">
        <f t="shared" si="920"/>
        <v>0</v>
      </c>
      <c r="DJ238" s="6">
        <v>0</v>
      </c>
      <c r="DK238" s="5">
        <v>0</v>
      </c>
      <c r="DL238" s="8">
        <f t="shared" si="921"/>
        <v>0</v>
      </c>
      <c r="DM238" s="64">
        <v>0.11454</v>
      </c>
      <c r="DN238" s="5">
        <v>7.5110000000000001</v>
      </c>
      <c r="DO238" s="8">
        <f t="shared" si="922"/>
        <v>65575.344857691627</v>
      </c>
      <c r="DP238" s="6">
        <v>0</v>
      </c>
      <c r="DQ238" s="5">
        <v>0</v>
      </c>
      <c r="DR238" s="8">
        <f t="shared" si="923"/>
        <v>0</v>
      </c>
      <c r="DS238" s="6">
        <v>0</v>
      </c>
      <c r="DT238" s="5">
        <v>0</v>
      </c>
      <c r="DU238" s="8">
        <f t="shared" si="924"/>
        <v>0</v>
      </c>
      <c r="DV238" s="6">
        <v>0</v>
      </c>
      <c r="DW238" s="5">
        <v>0</v>
      </c>
      <c r="DX238" s="8">
        <f t="shared" si="925"/>
        <v>0</v>
      </c>
      <c r="DY238" s="64">
        <v>0.06</v>
      </c>
      <c r="DZ238" s="5">
        <v>3.375</v>
      </c>
      <c r="EA238" s="8">
        <f t="shared" si="926"/>
        <v>56250</v>
      </c>
      <c r="EB238" s="64">
        <v>7.0620500000000002</v>
      </c>
      <c r="EC238" s="5">
        <v>138.69399999999999</v>
      </c>
      <c r="ED238" s="8">
        <f t="shared" si="927"/>
        <v>19639.339851742763</v>
      </c>
      <c r="EE238" s="12">
        <f t="shared" ref="EE238:EE239" si="932">EB238+DY238+DV238+DP238+DM238+DD238+CX238+CO238+CI238+CC238+BZ238+BW238+BT238+BQ238+BN238+BH238+BB238+AY238+AJ238+X238+O238+L238+I238+F238+C238+AA238+BK238+AD238+U238+DJ238+R238+AS238+CR238+BE238+CF238+AV238+AG238+DS238+CU238+DG238+AM238+CL238</f>
        <v>365.60496999999998</v>
      </c>
      <c r="EF238" s="8">
        <f t="shared" si="929"/>
        <v>10199.259</v>
      </c>
    </row>
    <row r="239" spans="1:136" ht="15" customHeight="1" thickBot="1" x14ac:dyDescent="0.35">
      <c r="A239" s="43"/>
      <c r="B239" s="55" t="s">
        <v>14</v>
      </c>
      <c r="C239" s="56">
        <f t="shared" ref="C239:D239" si="933">SUM(C227:C238)</f>
        <v>1.056</v>
      </c>
      <c r="D239" s="57">
        <f t="shared" si="933"/>
        <v>18.899999999999999</v>
      </c>
      <c r="E239" s="33"/>
      <c r="F239" s="56">
        <f t="shared" ref="F239:G239" si="934">SUM(F227:F238)</f>
        <v>0</v>
      </c>
      <c r="G239" s="57">
        <f t="shared" si="934"/>
        <v>0</v>
      </c>
      <c r="H239" s="33"/>
      <c r="I239" s="56">
        <f t="shared" ref="I239:J239" si="935">SUM(I227:I238)</f>
        <v>0</v>
      </c>
      <c r="J239" s="57">
        <f t="shared" si="935"/>
        <v>0</v>
      </c>
      <c r="K239" s="33"/>
      <c r="L239" s="56">
        <f t="shared" ref="L239:M239" si="936">SUM(L227:L238)</f>
        <v>0</v>
      </c>
      <c r="M239" s="57">
        <f t="shared" si="936"/>
        <v>0</v>
      </c>
      <c r="N239" s="33"/>
      <c r="O239" s="56">
        <f t="shared" ref="O239:P239" si="937">SUM(O227:O238)</f>
        <v>454.44360752645611</v>
      </c>
      <c r="P239" s="57">
        <f t="shared" si="937"/>
        <v>14580.219000000001</v>
      </c>
      <c r="Q239" s="33"/>
      <c r="R239" s="56">
        <f t="shared" ref="R239:S239" si="938">SUM(R227:R238)</f>
        <v>0</v>
      </c>
      <c r="S239" s="57">
        <f t="shared" si="938"/>
        <v>0</v>
      </c>
      <c r="T239" s="33"/>
      <c r="U239" s="56">
        <f t="shared" ref="U239:V239" si="939">SUM(U227:U238)</f>
        <v>0</v>
      </c>
      <c r="V239" s="57">
        <f t="shared" si="939"/>
        <v>0</v>
      </c>
      <c r="W239" s="33"/>
      <c r="X239" s="56">
        <f t="shared" ref="X239:Y239" si="940">SUM(X227:X238)</f>
        <v>10.808210000000001</v>
      </c>
      <c r="Y239" s="57">
        <f t="shared" si="940"/>
        <v>413.33699999999999</v>
      </c>
      <c r="Z239" s="33"/>
      <c r="AA239" s="56">
        <f t="shared" ref="AA239:AB239" si="941">SUM(AA227:AA238)</f>
        <v>44.36568809849522</v>
      </c>
      <c r="AB239" s="57">
        <f t="shared" si="941"/>
        <v>673.01599999999996</v>
      </c>
      <c r="AC239" s="33"/>
      <c r="AD239" s="56">
        <f t="shared" ref="AD239:AE239" si="942">SUM(AD227:AD238)</f>
        <v>27.326000000000001</v>
      </c>
      <c r="AE239" s="57">
        <f t="shared" si="942"/>
        <v>907.76800000000003</v>
      </c>
      <c r="AF239" s="33"/>
      <c r="AG239" s="56">
        <f t="shared" ref="AG239:AH239" si="943">SUM(AG227:AG238)</f>
        <v>0</v>
      </c>
      <c r="AH239" s="57">
        <f t="shared" si="943"/>
        <v>0</v>
      </c>
      <c r="AI239" s="33"/>
      <c r="AJ239" s="56">
        <f t="shared" ref="AJ239:AK239" si="944">SUM(AJ227:AJ238)</f>
        <v>0</v>
      </c>
      <c r="AK239" s="57">
        <f t="shared" si="944"/>
        <v>0</v>
      </c>
      <c r="AL239" s="33"/>
      <c r="AM239" s="56">
        <f t="shared" ref="AM239:AN239" si="945">SUM(AM227:AM238)</f>
        <v>4.4999999999999998E-2</v>
      </c>
      <c r="AN239" s="57">
        <f t="shared" si="945"/>
        <v>3.8370000000000002</v>
      </c>
      <c r="AO239" s="33"/>
      <c r="AP239" s="56"/>
      <c r="AQ239" s="57"/>
      <c r="AR239" s="33"/>
      <c r="AS239" s="56">
        <f t="shared" ref="AS239:AT239" si="946">SUM(AS227:AS238)</f>
        <v>9</v>
      </c>
      <c r="AT239" s="57">
        <f t="shared" si="946"/>
        <v>30</v>
      </c>
      <c r="AU239" s="33"/>
      <c r="AV239" s="56">
        <f t="shared" ref="AV239:AW239" si="947">SUM(AV227:AV238)</f>
        <v>0</v>
      </c>
      <c r="AW239" s="57">
        <f t="shared" si="947"/>
        <v>0</v>
      </c>
      <c r="AX239" s="33"/>
      <c r="AY239" s="56">
        <f t="shared" ref="AY239:AZ239" si="948">SUM(AY227:AY238)</f>
        <v>0</v>
      </c>
      <c r="AZ239" s="57">
        <f t="shared" si="948"/>
        <v>0</v>
      </c>
      <c r="BA239" s="33"/>
      <c r="BB239" s="56">
        <f t="shared" ref="BB239:BC239" si="949">SUM(BB227:BB238)</f>
        <v>0</v>
      </c>
      <c r="BC239" s="57">
        <f t="shared" si="949"/>
        <v>0</v>
      </c>
      <c r="BD239" s="33"/>
      <c r="BE239" s="56">
        <f t="shared" ref="BE239:BF239" si="950">SUM(BE227:BE238)</f>
        <v>0</v>
      </c>
      <c r="BF239" s="57">
        <f t="shared" si="950"/>
        <v>0</v>
      </c>
      <c r="BG239" s="33"/>
      <c r="BH239" s="56">
        <f t="shared" ref="BH239:BI239" si="951">SUM(BH227:BH238)</f>
        <v>0</v>
      </c>
      <c r="BI239" s="57">
        <f t="shared" si="951"/>
        <v>0</v>
      </c>
      <c r="BJ239" s="33"/>
      <c r="BK239" s="56">
        <f t="shared" ref="BK239:BL239" si="952">SUM(BK227:BK238)</f>
        <v>2244.0033973426157</v>
      </c>
      <c r="BL239" s="57">
        <f t="shared" si="952"/>
        <v>63708.171999999999</v>
      </c>
      <c r="BM239" s="33"/>
      <c r="BN239" s="56">
        <f t="shared" ref="BN239:BO239" si="953">SUM(BN227:BN238)</f>
        <v>113.04824324324323</v>
      </c>
      <c r="BO239" s="57">
        <f t="shared" si="953"/>
        <v>2508.4740000000002</v>
      </c>
      <c r="BP239" s="33"/>
      <c r="BQ239" s="56">
        <f t="shared" ref="BQ239:BR239" si="954">SUM(BQ227:BQ238)</f>
        <v>1.4339999999999999</v>
      </c>
      <c r="BR239" s="57">
        <f t="shared" si="954"/>
        <v>106.245</v>
      </c>
      <c r="BS239" s="33"/>
      <c r="BT239" s="56">
        <f t="shared" ref="BT239:BU239" si="955">SUM(BT227:BT238)</f>
        <v>0</v>
      </c>
      <c r="BU239" s="57">
        <f t="shared" si="955"/>
        <v>0</v>
      </c>
      <c r="BV239" s="33"/>
      <c r="BW239" s="56">
        <f t="shared" ref="BW239:BX239" si="956">SUM(BW227:BW238)</f>
        <v>334.78005949873278</v>
      </c>
      <c r="BX239" s="57">
        <f t="shared" si="956"/>
        <v>5416.0810000000001</v>
      </c>
      <c r="BY239" s="33"/>
      <c r="BZ239" s="56">
        <f t="shared" ref="BZ239:CA239" si="957">SUM(BZ227:BZ238)</f>
        <v>1301.7669777830713</v>
      </c>
      <c r="CA239" s="57">
        <f t="shared" si="957"/>
        <v>36487.640000000007</v>
      </c>
      <c r="CB239" s="33"/>
      <c r="CC239" s="56">
        <f t="shared" ref="CC239:CD239" si="958">SUM(CC227:CC238)</f>
        <v>0</v>
      </c>
      <c r="CD239" s="57">
        <f t="shared" si="958"/>
        <v>0</v>
      </c>
      <c r="CE239" s="33"/>
      <c r="CF239" s="56">
        <f t="shared" ref="CF239:CG239" si="959">SUM(CF227:CF238)</f>
        <v>0</v>
      </c>
      <c r="CG239" s="57">
        <f t="shared" si="959"/>
        <v>0</v>
      </c>
      <c r="CH239" s="33"/>
      <c r="CI239" s="56">
        <f t="shared" ref="CI239:CJ239" si="960">SUM(CI227:CI238)</f>
        <v>0</v>
      </c>
      <c r="CJ239" s="57">
        <f t="shared" si="960"/>
        <v>0</v>
      </c>
      <c r="CK239" s="33"/>
      <c r="CL239" s="56">
        <f t="shared" ref="CL239:CM239" si="961">SUM(CL227:CL238)</f>
        <v>8.2500000000000004E-2</v>
      </c>
      <c r="CM239" s="57">
        <f t="shared" si="961"/>
        <v>4.9279999999999999</v>
      </c>
      <c r="CN239" s="33"/>
      <c r="CO239" s="56">
        <f t="shared" ref="CO239:CP239" si="962">SUM(CO227:CO238)</f>
        <v>0</v>
      </c>
      <c r="CP239" s="57">
        <f t="shared" si="962"/>
        <v>0</v>
      </c>
      <c r="CQ239" s="33"/>
      <c r="CR239" s="56">
        <f t="shared" ref="CR239:CS239" si="963">SUM(CR227:CR238)</f>
        <v>0</v>
      </c>
      <c r="CS239" s="57">
        <f t="shared" si="963"/>
        <v>0</v>
      </c>
      <c r="CT239" s="33"/>
      <c r="CU239" s="56">
        <f t="shared" ref="CU239:CV239" si="964">SUM(CU227:CU238)</f>
        <v>0</v>
      </c>
      <c r="CV239" s="57">
        <f t="shared" si="964"/>
        <v>0</v>
      </c>
      <c r="CW239" s="33"/>
      <c r="CX239" s="56">
        <f t="shared" ref="CX239:CY239" si="965">SUM(CX227:CX238)</f>
        <v>0</v>
      </c>
      <c r="CY239" s="57">
        <f t="shared" si="965"/>
        <v>0</v>
      </c>
      <c r="CZ239" s="33"/>
      <c r="DA239" s="56">
        <f t="shared" ref="DA239:DB239" si="966">SUM(DA227:DA238)</f>
        <v>0</v>
      </c>
      <c r="DB239" s="57">
        <f t="shared" si="966"/>
        <v>0</v>
      </c>
      <c r="DC239" s="33"/>
      <c r="DD239" s="56">
        <f t="shared" ref="DD239:DE239" si="967">SUM(DD227:DD238)</f>
        <v>0.04</v>
      </c>
      <c r="DE239" s="57">
        <f t="shared" si="967"/>
        <v>0.92</v>
      </c>
      <c r="DF239" s="33"/>
      <c r="DG239" s="56">
        <f t="shared" ref="DG239:DH239" si="968">SUM(DG227:DG238)</f>
        <v>50</v>
      </c>
      <c r="DH239" s="57">
        <f t="shared" si="968"/>
        <v>0.01</v>
      </c>
      <c r="DI239" s="33"/>
      <c r="DJ239" s="56">
        <f t="shared" ref="DJ239:DK239" si="969">SUM(DJ227:DJ238)</f>
        <v>4.0869999999999997E-2</v>
      </c>
      <c r="DK239" s="57">
        <f t="shared" si="969"/>
        <v>0.95</v>
      </c>
      <c r="DL239" s="33"/>
      <c r="DM239" s="56">
        <f t="shared" ref="DM239:DN239" si="970">SUM(DM227:DM238)</f>
        <v>1.4802299999999999</v>
      </c>
      <c r="DN239" s="57">
        <f t="shared" si="970"/>
        <v>89.114999999999995</v>
      </c>
      <c r="DO239" s="33"/>
      <c r="DP239" s="56">
        <f t="shared" ref="DP239:DQ239" si="971">SUM(DP227:DP238)</f>
        <v>0</v>
      </c>
      <c r="DQ239" s="57">
        <f t="shared" si="971"/>
        <v>0</v>
      </c>
      <c r="DR239" s="33"/>
      <c r="DS239" s="56">
        <f t="shared" ref="DS239:DT239" si="972">SUM(DS227:DS238)</f>
        <v>0</v>
      </c>
      <c r="DT239" s="57">
        <f t="shared" si="972"/>
        <v>0</v>
      </c>
      <c r="DU239" s="33"/>
      <c r="DV239" s="56">
        <f t="shared" ref="DV239:DW239" si="973">SUM(DV227:DV238)</f>
        <v>93.08</v>
      </c>
      <c r="DW239" s="57">
        <f t="shared" si="973"/>
        <v>2313.038</v>
      </c>
      <c r="DX239" s="33"/>
      <c r="DY239" s="56">
        <f t="shared" ref="DY239:DZ239" si="974">SUM(DY227:DY238)</f>
        <v>496.62145299120232</v>
      </c>
      <c r="DZ239" s="57">
        <f t="shared" si="974"/>
        <v>10143.961000000001</v>
      </c>
      <c r="EA239" s="33"/>
      <c r="EB239" s="56">
        <f t="shared" ref="EB239:EC239" si="975">SUM(EB227:EB238)</f>
        <v>171.05806550155222</v>
      </c>
      <c r="EC239" s="57">
        <f t="shared" si="975"/>
        <v>2233.7779999999998</v>
      </c>
      <c r="ED239" s="33"/>
      <c r="EE239" s="35">
        <f t="shared" si="932"/>
        <v>5354.4803019853698</v>
      </c>
      <c r="EF239" s="36">
        <f t="shared" si="929"/>
        <v>139640.38900000005</v>
      </c>
    </row>
    <row r="240" spans="1:136" ht="15" customHeight="1" x14ac:dyDescent="0.3">
      <c r="A240" s="51">
        <v>2022</v>
      </c>
      <c r="B240" s="52" t="s">
        <v>2</v>
      </c>
      <c r="C240" s="6">
        <v>0</v>
      </c>
      <c r="D240" s="5">
        <v>0</v>
      </c>
      <c r="E240" s="8">
        <f>IF(C240=0,0,D240/C240*1000)</f>
        <v>0</v>
      </c>
      <c r="F240" s="6">
        <v>0</v>
      </c>
      <c r="G240" s="5">
        <v>0</v>
      </c>
      <c r="H240" s="8">
        <f t="shared" ref="H240:H251" si="976">IF(F240=0,0,G240/F240*1000)</f>
        <v>0</v>
      </c>
      <c r="I240" s="6">
        <v>0</v>
      </c>
      <c r="J240" s="5">
        <v>0</v>
      </c>
      <c r="K240" s="8">
        <f t="shared" ref="K240:K251" si="977">IF(I240=0,0,J240/I240*1000)</f>
        <v>0</v>
      </c>
      <c r="L240" s="6">
        <v>0</v>
      </c>
      <c r="M240" s="5">
        <v>0</v>
      </c>
      <c r="N240" s="8">
        <f t="shared" ref="N240:N251" si="978">IF(L240=0,0,M240/L240*1000)</f>
        <v>0</v>
      </c>
      <c r="O240" s="64">
        <v>181.63</v>
      </c>
      <c r="P240" s="5">
        <v>5527.6670000000004</v>
      </c>
      <c r="Q240" s="8">
        <f t="shared" ref="Q240:Q251" si="979">IF(O240=0,0,P240/O240*1000)</f>
        <v>30433.667345702805</v>
      </c>
      <c r="R240" s="6">
        <v>0</v>
      </c>
      <c r="S240" s="5">
        <v>0</v>
      </c>
      <c r="T240" s="8">
        <f t="shared" ref="T240:T251" si="980">IF(R240=0,0,S240/R240*1000)</f>
        <v>0</v>
      </c>
      <c r="U240" s="6">
        <v>0</v>
      </c>
      <c r="V240" s="5">
        <v>0</v>
      </c>
      <c r="W240" s="8">
        <f t="shared" ref="W240:W251" si="981">IF(U240=0,0,V240/U240*1000)</f>
        <v>0</v>
      </c>
      <c r="X240" s="6">
        <v>0</v>
      </c>
      <c r="Y240" s="5">
        <v>0</v>
      </c>
      <c r="Z240" s="8">
        <f t="shared" ref="Z240:Z251" si="982">IF(X240=0,0,Y240/X240*1000)</f>
        <v>0</v>
      </c>
      <c r="AA240" s="6">
        <v>0</v>
      </c>
      <c r="AB240" s="5">
        <v>0</v>
      </c>
      <c r="AC240" s="8">
        <f t="shared" ref="AC240:AC251" si="983">IF(AA240=0,0,AB240/AA240*1000)</f>
        <v>0</v>
      </c>
      <c r="AD240" s="6">
        <v>0</v>
      </c>
      <c r="AE240" s="5">
        <v>0</v>
      </c>
      <c r="AF240" s="8">
        <f t="shared" ref="AF240:AF251" si="984">IF(AD240=0,0,AE240/AD240*1000)</f>
        <v>0</v>
      </c>
      <c r="AG240" s="6">
        <v>0</v>
      </c>
      <c r="AH240" s="5">
        <v>0</v>
      </c>
      <c r="AI240" s="8">
        <f t="shared" ref="AI240:AI251" si="985">IF(AG240=0,0,AH240/AG240*1000)</f>
        <v>0</v>
      </c>
      <c r="AJ240" s="6">
        <v>0</v>
      </c>
      <c r="AK240" s="5">
        <v>0</v>
      </c>
      <c r="AL240" s="8">
        <f t="shared" ref="AL240:AL251" si="986">IF(AJ240=0,0,AK240/AJ240*1000)</f>
        <v>0</v>
      </c>
      <c r="AM240" s="6">
        <v>0</v>
      </c>
      <c r="AN240" s="5">
        <v>0</v>
      </c>
      <c r="AO240" s="8">
        <f t="shared" ref="AO240:AO251" si="987">IF(AM240=0,0,AN240/AM240*1000)</f>
        <v>0</v>
      </c>
      <c r="AP240" s="64"/>
      <c r="AQ240" s="5"/>
      <c r="AR240" s="8"/>
      <c r="AS240" s="64">
        <v>4.2951899999999998</v>
      </c>
      <c r="AT240" s="5">
        <v>156.58699999999999</v>
      </c>
      <c r="AU240" s="8">
        <f t="shared" ref="AU240:AU251" si="988">IF(AS240=0,0,AT240/AS240*1000)</f>
        <v>36456.361651056177</v>
      </c>
      <c r="AV240" s="6">
        <v>0</v>
      </c>
      <c r="AW240" s="5">
        <v>0</v>
      </c>
      <c r="AX240" s="8">
        <f t="shared" ref="AX240:AX251" si="989">IF(AV240=0,0,AW240/AV240*1000)</f>
        <v>0</v>
      </c>
      <c r="AY240" s="6">
        <v>0</v>
      </c>
      <c r="AZ240" s="5">
        <v>0</v>
      </c>
      <c r="BA240" s="8">
        <f t="shared" ref="BA240:BA251" si="990">IF(AY240=0,0,AZ240/AY240*1000)</f>
        <v>0</v>
      </c>
      <c r="BB240" s="6">
        <v>0</v>
      </c>
      <c r="BC240" s="5">
        <v>0</v>
      </c>
      <c r="BD240" s="8">
        <f t="shared" ref="BD240:BD251" si="991">IF(BB240=0,0,BC240/BB240*1000)</f>
        <v>0</v>
      </c>
      <c r="BE240" s="6">
        <v>0</v>
      </c>
      <c r="BF240" s="5">
        <v>0</v>
      </c>
      <c r="BG240" s="8">
        <f t="shared" ref="BG240:BG251" si="992">IF(BE240=0,0,BF240/BE240*1000)</f>
        <v>0</v>
      </c>
      <c r="BH240" s="6">
        <v>0</v>
      </c>
      <c r="BI240" s="5">
        <v>0</v>
      </c>
      <c r="BJ240" s="8">
        <f t="shared" ref="BJ240:BJ251" si="993">IF(BH240=0,0,BI240/BH240*1000)</f>
        <v>0</v>
      </c>
      <c r="BK240" s="64">
        <v>153.63650000000001</v>
      </c>
      <c r="BL240" s="5">
        <v>4199.55</v>
      </c>
      <c r="BM240" s="8">
        <f t="shared" ref="BM240:BM251" si="994">IF(BK240=0,0,BL240/BK240*1000)</f>
        <v>27334.324851190959</v>
      </c>
      <c r="BN240" s="64">
        <v>0.63500000000000001</v>
      </c>
      <c r="BO240" s="5">
        <v>14.82</v>
      </c>
      <c r="BP240" s="8">
        <f t="shared" ref="BP240:BP251" si="995">IF(BN240=0,0,BO240/BN240*1000)</f>
        <v>23338.582677165356</v>
      </c>
      <c r="BQ240" s="6">
        <v>0</v>
      </c>
      <c r="BR240" s="5">
        <v>0</v>
      </c>
      <c r="BS240" s="8">
        <f t="shared" ref="BS240:BS251" si="996">IF(BQ240=0,0,BR240/BQ240*1000)</f>
        <v>0</v>
      </c>
      <c r="BT240" s="6">
        <v>0</v>
      </c>
      <c r="BU240" s="5">
        <v>0</v>
      </c>
      <c r="BV240" s="8">
        <f t="shared" ref="BV240:BV251" si="997">IF(BT240=0,0,BU240/BT240*1000)</f>
        <v>0</v>
      </c>
      <c r="BW240" s="64">
        <v>0.25</v>
      </c>
      <c r="BX240" s="5">
        <v>4.97</v>
      </c>
      <c r="BY240" s="8">
        <f t="shared" ref="BY240:BY251" si="998">IF(BW240=0,0,BX240/BW240*1000)</f>
        <v>19880</v>
      </c>
      <c r="BZ240" s="64">
        <v>26.40709</v>
      </c>
      <c r="CA240" s="5">
        <v>923.53200000000004</v>
      </c>
      <c r="CB240" s="8">
        <f t="shared" ref="CB240:CB251" si="999">IF(BZ240=0,0,CA240/BZ240*1000)</f>
        <v>34972.880389319689</v>
      </c>
      <c r="CC240" s="6">
        <v>0</v>
      </c>
      <c r="CD240" s="5">
        <v>0</v>
      </c>
      <c r="CE240" s="8">
        <f t="shared" ref="CE240:CE251" si="1000">IF(CC240=0,0,CD240/CC240*1000)</f>
        <v>0</v>
      </c>
      <c r="CF240" s="6">
        <v>0</v>
      </c>
      <c r="CG240" s="5">
        <v>0</v>
      </c>
      <c r="CH240" s="8">
        <f t="shared" ref="CH240:CH251" si="1001">IF(CF240=0,0,CG240/CF240*1000)</f>
        <v>0</v>
      </c>
      <c r="CI240" s="6">
        <v>0</v>
      </c>
      <c r="CJ240" s="5">
        <v>0</v>
      </c>
      <c r="CK240" s="8">
        <f t="shared" ref="CK240:CK251" si="1002">IF(CI240=0,0,CJ240/CI240*1000)</f>
        <v>0</v>
      </c>
      <c r="CL240" s="6">
        <v>0</v>
      </c>
      <c r="CM240" s="5">
        <v>0</v>
      </c>
      <c r="CN240" s="8">
        <f t="shared" ref="CN240:CN251" si="1003">IF(CL240=0,0,CM240/CL240*1000)</f>
        <v>0</v>
      </c>
      <c r="CO240" s="6">
        <v>0</v>
      </c>
      <c r="CP240" s="5">
        <v>0</v>
      </c>
      <c r="CQ240" s="8">
        <f t="shared" ref="CQ240:CQ251" si="1004">IF(CO240=0,0,CP240/CO240*1000)</f>
        <v>0</v>
      </c>
      <c r="CR240" s="6">
        <v>0</v>
      </c>
      <c r="CS240" s="5">
        <v>0</v>
      </c>
      <c r="CT240" s="8">
        <f t="shared" ref="CT240:CT251" si="1005">IF(CR240=0,0,CS240/CR240*1000)</f>
        <v>0</v>
      </c>
      <c r="CU240" s="6">
        <v>0</v>
      </c>
      <c r="CV240" s="5">
        <v>0</v>
      </c>
      <c r="CW240" s="8">
        <f t="shared" ref="CW240:CW251" si="1006">IF(CU240=0,0,CV240/CU240*1000)</f>
        <v>0</v>
      </c>
      <c r="CX240" s="6">
        <v>0</v>
      </c>
      <c r="CY240" s="5">
        <v>0</v>
      </c>
      <c r="CZ240" s="8">
        <f t="shared" ref="CZ240:CZ251" si="1007">IF(CX240=0,0,CY240/CX240*1000)</f>
        <v>0</v>
      </c>
      <c r="DA240" s="6">
        <v>0</v>
      </c>
      <c r="DB240" s="5">
        <v>0</v>
      </c>
      <c r="DC240" s="8">
        <f t="shared" ref="DC240:DC251" si="1008">IF(DA240=0,0,DB240/DA240*1000)</f>
        <v>0</v>
      </c>
      <c r="DD240" s="6">
        <v>0</v>
      </c>
      <c r="DE240" s="5">
        <v>0</v>
      </c>
      <c r="DF240" s="8">
        <f t="shared" ref="DF240:DF251" si="1009">IF(DD240=0,0,DE240/DD240*1000)</f>
        <v>0</v>
      </c>
      <c r="DG240" s="6">
        <v>0</v>
      </c>
      <c r="DH240" s="5">
        <v>0</v>
      </c>
      <c r="DI240" s="8">
        <f t="shared" ref="DI240:DI251" si="1010">IF(DG240=0,0,DH240/DG240*1000)</f>
        <v>0</v>
      </c>
      <c r="DJ240" s="6">
        <v>0</v>
      </c>
      <c r="DK240" s="5">
        <v>0</v>
      </c>
      <c r="DL240" s="8">
        <f t="shared" ref="DL240:DL251" si="1011">IF(DJ240=0,0,DK240/DJ240*1000)</f>
        <v>0</v>
      </c>
      <c r="DM240" s="6">
        <v>0</v>
      </c>
      <c r="DN240" s="5">
        <v>0</v>
      </c>
      <c r="DO240" s="8">
        <f t="shared" ref="DO240:DO251" si="1012">IF(DM240=0,0,DN240/DM240*1000)</f>
        <v>0</v>
      </c>
      <c r="DP240" s="6">
        <v>0</v>
      </c>
      <c r="DQ240" s="5">
        <v>0</v>
      </c>
      <c r="DR240" s="8">
        <f t="shared" ref="DR240:DR251" si="1013">IF(DP240=0,0,DQ240/DP240*1000)</f>
        <v>0</v>
      </c>
      <c r="DS240" s="64">
        <v>8.8000000000000003E-4</v>
      </c>
      <c r="DT240" s="5">
        <v>3.9E-2</v>
      </c>
      <c r="DU240" s="8">
        <f t="shared" ref="DU240:DU251" si="1014">IF(DS240=0,0,DT240/DS240*1000)</f>
        <v>44318.181818181816</v>
      </c>
      <c r="DV240" s="6">
        <v>0</v>
      </c>
      <c r="DW240" s="5">
        <v>0</v>
      </c>
      <c r="DX240" s="8">
        <f t="shared" ref="DX240:DX251" si="1015">IF(DV240=0,0,DW240/DV240*1000)</f>
        <v>0</v>
      </c>
      <c r="DY240" s="6">
        <v>0</v>
      </c>
      <c r="DZ240" s="5">
        <v>0</v>
      </c>
      <c r="EA240" s="8">
        <f t="shared" ref="EA240:EA251" si="1016">IF(DY240=0,0,DZ240/DY240*1000)</f>
        <v>0</v>
      </c>
      <c r="EB240" s="64">
        <v>4.5032200000000007</v>
      </c>
      <c r="EC240" s="5">
        <v>124.80500000000001</v>
      </c>
      <c r="ED240" s="8">
        <f t="shared" ref="ED240:ED251" si="1017">IF(EB240=0,0,EC240/EB240*1000)</f>
        <v>27714.613099071328</v>
      </c>
      <c r="EE240" s="12">
        <f>SUMIF($C$5:$ED$5,"Ton",C240:ED240)</f>
        <v>371.35787999999997</v>
      </c>
      <c r="EF240" s="8">
        <f>SUMIF($C$5:$ED$5,"F*",C240:ED240)</f>
        <v>10951.97</v>
      </c>
    </row>
    <row r="241" spans="1:136" ht="15" customHeight="1" x14ac:dyDescent="0.3">
      <c r="A241" s="51">
        <v>2022</v>
      </c>
      <c r="B241" s="52" t="s">
        <v>3</v>
      </c>
      <c r="C241" s="6">
        <v>0</v>
      </c>
      <c r="D241" s="5">
        <v>0</v>
      </c>
      <c r="E241" s="8">
        <f t="shared" ref="E241:E242" si="1018">IF(C241=0,0,D241/C241*1000)</f>
        <v>0</v>
      </c>
      <c r="F241" s="6">
        <v>0</v>
      </c>
      <c r="G241" s="5">
        <v>0</v>
      </c>
      <c r="H241" s="8">
        <f t="shared" si="976"/>
        <v>0</v>
      </c>
      <c r="I241" s="6">
        <v>0</v>
      </c>
      <c r="J241" s="5">
        <v>0</v>
      </c>
      <c r="K241" s="8">
        <f t="shared" si="977"/>
        <v>0</v>
      </c>
      <c r="L241" s="6">
        <v>0</v>
      </c>
      <c r="M241" s="5">
        <v>0</v>
      </c>
      <c r="N241" s="8">
        <f t="shared" si="978"/>
        <v>0</v>
      </c>
      <c r="O241" s="64">
        <v>103.50202</v>
      </c>
      <c r="P241" s="5">
        <v>2836.2260000000001</v>
      </c>
      <c r="Q241" s="8">
        <f t="shared" si="979"/>
        <v>27402.614944133456</v>
      </c>
      <c r="R241" s="6">
        <v>0</v>
      </c>
      <c r="S241" s="5">
        <v>0</v>
      </c>
      <c r="T241" s="8">
        <f t="shared" si="980"/>
        <v>0</v>
      </c>
      <c r="U241" s="6">
        <v>0</v>
      </c>
      <c r="V241" s="5">
        <v>0</v>
      </c>
      <c r="W241" s="8">
        <f t="shared" si="981"/>
        <v>0</v>
      </c>
      <c r="X241" s="64">
        <v>0.48</v>
      </c>
      <c r="Y241" s="5">
        <v>14</v>
      </c>
      <c r="Z241" s="8">
        <f t="shared" si="982"/>
        <v>29166.666666666668</v>
      </c>
      <c r="AA241" s="64">
        <v>6.99</v>
      </c>
      <c r="AB241" s="5">
        <v>219.625</v>
      </c>
      <c r="AC241" s="8">
        <f t="shared" si="983"/>
        <v>31419.885550786836</v>
      </c>
      <c r="AD241" s="6">
        <v>0</v>
      </c>
      <c r="AE241" s="5">
        <v>0</v>
      </c>
      <c r="AF241" s="8">
        <f t="shared" si="984"/>
        <v>0</v>
      </c>
      <c r="AG241" s="6">
        <v>0</v>
      </c>
      <c r="AH241" s="5">
        <v>0</v>
      </c>
      <c r="AI241" s="8">
        <f t="shared" si="985"/>
        <v>0</v>
      </c>
      <c r="AJ241" s="6">
        <v>0</v>
      </c>
      <c r="AK241" s="5">
        <v>0</v>
      </c>
      <c r="AL241" s="8">
        <f t="shared" si="986"/>
        <v>0</v>
      </c>
      <c r="AM241" s="6">
        <v>0</v>
      </c>
      <c r="AN241" s="5">
        <v>0</v>
      </c>
      <c r="AO241" s="8">
        <f t="shared" si="987"/>
        <v>0</v>
      </c>
      <c r="AP241" s="6"/>
      <c r="AQ241" s="5"/>
      <c r="AR241" s="8"/>
      <c r="AS241" s="6">
        <v>0</v>
      </c>
      <c r="AT241" s="5">
        <v>0</v>
      </c>
      <c r="AU241" s="8">
        <f t="shared" si="988"/>
        <v>0</v>
      </c>
      <c r="AV241" s="6">
        <v>0</v>
      </c>
      <c r="AW241" s="5">
        <v>0</v>
      </c>
      <c r="AX241" s="8">
        <f t="shared" si="989"/>
        <v>0</v>
      </c>
      <c r="AY241" s="6">
        <v>0</v>
      </c>
      <c r="AZ241" s="5">
        <v>0</v>
      </c>
      <c r="BA241" s="8">
        <f t="shared" si="990"/>
        <v>0</v>
      </c>
      <c r="BB241" s="6">
        <v>0</v>
      </c>
      <c r="BC241" s="5">
        <v>0</v>
      </c>
      <c r="BD241" s="8">
        <f t="shared" si="991"/>
        <v>0</v>
      </c>
      <c r="BE241" s="6">
        <v>0</v>
      </c>
      <c r="BF241" s="5">
        <v>0</v>
      </c>
      <c r="BG241" s="8">
        <f t="shared" si="992"/>
        <v>0</v>
      </c>
      <c r="BH241" s="6">
        <v>0</v>
      </c>
      <c r="BI241" s="5">
        <v>0</v>
      </c>
      <c r="BJ241" s="8">
        <f t="shared" si="993"/>
        <v>0</v>
      </c>
      <c r="BK241" s="64">
        <v>219.114</v>
      </c>
      <c r="BL241" s="5">
        <v>4640.5209999999997</v>
      </c>
      <c r="BM241" s="8">
        <f t="shared" si="994"/>
        <v>21178.569146654252</v>
      </c>
      <c r="BN241" s="64">
        <v>1.248</v>
      </c>
      <c r="BO241" s="5">
        <v>36.192</v>
      </c>
      <c r="BP241" s="8">
        <f t="shared" si="995"/>
        <v>29000</v>
      </c>
      <c r="BQ241" s="6">
        <v>0</v>
      </c>
      <c r="BR241" s="5">
        <v>0</v>
      </c>
      <c r="BS241" s="8">
        <f t="shared" si="996"/>
        <v>0</v>
      </c>
      <c r="BT241" s="6">
        <v>0</v>
      </c>
      <c r="BU241" s="5">
        <v>0</v>
      </c>
      <c r="BV241" s="8">
        <f t="shared" si="997"/>
        <v>0</v>
      </c>
      <c r="BW241" s="64">
        <v>0.85</v>
      </c>
      <c r="BX241" s="5">
        <v>8</v>
      </c>
      <c r="BY241" s="8">
        <f t="shared" si="998"/>
        <v>9411.7647058823532</v>
      </c>
      <c r="BZ241" s="64">
        <v>33.994039999999998</v>
      </c>
      <c r="CA241" s="5">
        <v>1387.5309999999999</v>
      </c>
      <c r="CB241" s="8">
        <f t="shared" si="999"/>
        <v>40816.890254879974</v>
      </c>
      <c r="CC241" s="6">
        <v>0</v>
      </c>
      <c r="CD241" s="5">
        <v>0</v>
      </c>
      <c r="CE241" s="8">
        <f t="shared" si="1000"/>
        <v>0</v>
      </c>
      <c r="CF241" s="6">
        <v>0</v>
      </c>
      <c r="CG241" s="5">
        <v>0</v>
      </c>
      <c r="CH241" s="8">
        <f t="shared" si="1001"/>
        <v>0</v>
      </c>
      <c r="CI241" s="6">
        <v>0</v>
      </c>
      <c r="CJ241" s="5">
        <v>0</v>
      </c>
      <c r="CK241" s="8">
        <f t="shared" si="1002"/>
        <v>0</v>
      </c>
      <c r="CL241" s="64">
        <v>0.43560000000000004</v>
      </c>
      <c r="CM241" s="5">
        <v>26.242000000000001</v>
      </c>
      <c r="CN241" s="8">
        <f t="shared" si="1003"/>
        <v>60243.342516069788</v>
      </c>
      <c r="CO241" s="6">
        <v>0</v>
      </c>
      <c r="CP241" s="5">
        <v>0</v>
      </c>
      <c r="CQ241" s="8">
        <f t="shared" si="1004"/>
        <v>0</v>
      </c>
      <c r="CR241" s="6">
        <v>0</v>
      </c>
      <c r="CS241" s="5">
        <v>0</v>
      </c>
      <c r="CT241" s="8">
        <f t="shared" si="1005"/>
        <v>0</v>
      </c>
      <c r="CU241" s="6">
        <v>0</v>
      </c>
      <c r="CV241" s="5">
        <v>0</v>
      </c>
      <c r="CW241" s="8">
        <f t="shared" si="1006"/>
        <v>0</v>
      </c>
      <c r="CX241" s="6">
        <v>0</v>
      </c>
      <c r="CY241" s="5">
        <v>0</v>
      </c>
      <c r="CZ241" s="8">
        <f t="shared" si="1007"/>
        <v>0</v>
      </c>
      <c r="DA241" s="6">
        <v>0</v>
      </c>
      <c r="DB241" s="5">
        <v>0</v>
      </c>
      <c r="DC241" s="8">
        <f t="shared" si="1008"/>
        <v>0</v>
      </c>
      <c r="DD241" s="6">
        <v>0</v>
      </c>
      <c r="DE241" s="5">
        <v>0</v>
      </c>
      <c r="DF241" s="8">
        <f t="shared" si="1009"/>
        <v>0</v>
      </c>
      <c r="DG241" s="6">
        <v>0</v>
      </c>
      <c r="DH241" s="5">
        <v>0</v>
      </c>
      <c r="DI241" s="8">
        <f t="shared" si="1010"/>
        <v>0</v>
      </c>
      <c r="DJ241" s="6">
        <v>0</v>
      </c>
      <c r="DK241" s="5">
        <v>0</v>
      </c>
      <c r="DL241" s="8">
        <f t="shared" si="1011"/>
        <v>0</v>
      </c>
      <c r="DM241" s="64">
        <v>0.89302000000000004</v>
      </c>
      <c r="DN241" s="5">
        <v>54.793999999999997</v>
      </c>
      <c r="DO241" s="8">
        <f t="shared" si="1012"/>
        <v>61358.08828469686</v>
      </c>
      <c r="DP241" s="6">
        <v>0</v>
      </c>
      <c r="DQ241" s="5">
        <v>0</v>
      </c>
      <c r="DR241" s="8">
        <f t="shared" si="1013"/>
        <v>0</v>
      </c>
      <c r="DS241" s="6">
        <v>0</v>
      </c>
      <c r="DT241" s="5">
        <v>0</v>
      </c>
      <c r="DU241" s="8">
        <f t="shared" si="1014"/>
        <v>0</v>
      </c>
      <c r="DV241" s="64">
        <v>1</v>
      </c>
      <c r="DW241" s="5">
        <v>6</v>
      </c>
      <c r="DX241" s="8">
        <f t="shared" si="1015"/>
        <v>6000</v>
      </c>
      <c r="DY241" s="64">
        <v>29.917999999999999</v>
      </c>
      <c r="DZ241" s="5">
        <v>804.92700000000002</v>
      </c>
      <c r="EA241" s="8">
        <f t="shared" si="1016"/>
        <v>26904.438799384989</v>
      </c>
      <c r="EB241" s="64">
        <v>9.9103700000000003</v>
      </c>
      <c r="EC241" s="5">
        <v>58.253999999999998</v>
      </c>
      <c r="ED241" s="8">
        <f t="shared" si="1017"/>
        <v>5878.0852783498494</v>
      </c>
      <c r="EE241" s="12">
        <f t="shared" ref="EE241:EE252" si="1019">SUMIF($C$5:$ED$5,"Ton",C241:ED241)</f>
        <v>408.33505000000002</v>
      </c>
      <c r="EF241" s="8">
        <f t="shared" ref="EF241:EF252" si="1020">SUMIF($C$5:$ED$5,"F*",C241:ED241)</f>
        <v>10092.312</v>
      </c>
    </row>
    <row r="242" spans="1:136" ht="15" customHeight="1" x14ac:dyDescent="0.3">
      <c r="A242" s="51">
        <v>2022</v>
      </c>
      <c r="B242" s="52" t="s">
        <v>4</v>
      </c>
      <c r="C242" s="6">
        <v>0</v>
      </c>
      <c r="D242" s="5">
        <v>0</v>
      </c>
      <c r="E242" s="8">
        <f t="shared" si="1018"/>
        <v>0</v>
      </c>
      <c r="F242" s="6">
        <v>0</v>
      </c>
      <c r="G242" s="5">
        <v>0</v>
      </c>
      <c r="H242" s="8">
        <f t="shared" si="976"/>
        <v>0</v>
      </c>
      <c r="I242" s="6">
        <v>0</v>
      </c>
      <c r="J242" s="5">
        <v>0</v>
      </c>
      <c r="K242" s="8">
        <f t="shared" si="977"/>
        <v>0</v>
      </c>
      <c r="L242" s="6">
        <v>0</v>
      </c>
      <c r="M242" s="5">
        <v>0</v>
      </c>
      <c r="N242" s="8">
        <f t="shared" si="978"/>
        <v>0</v>
      </c>
      <c r="O242" s="64">
        <v>364.19810999999999</v>
      </c>
      <c r="P242" s="5">
        <v>11696.206</v>
      </c>
      <c r="Q242" s="8">
        <f t="shared" si="979"/>
        <v>32114.955236862705</v>
      </c>
      <c r="R242" s="6">
        <v>0</v>
      </c>
      <c r="S242" s="5">
        <v>0</v>
      </c>
      <c r="T242" s="8">
        <f t="shared" si="980"/>
        <v>0</v>
      </c>
      <c r="U242" s="6">
        <v>0</v>
      </c>
      <c r="V242" s="5">
        <v>0</v>
      </c>
      <c r="W242" s="8">
        <f t="shared" si="981"/>
        <v>0</v>
      </c>
      <c r="X242" s="6">
        <v>0</v>
      </c>
      <c r="Y242" s="5">
        <v>0</v>
      </c>
      <c r="Z242" s="8">
        <f t="shared" si="982"/>
        <v>0</v>
      </c>
      <c r="AA242" s="6">
        <v>0</v>
      </c>
      <c r="AB242" s="5">
        <v>0</v>
      </c>
      <c r="AC242" s="8">
        <f t="shared" si="983"/>
        <v>0</v>
      </c>
      <c r="AD242" s="6">
        <v>0</v>
      </c>
      <c r="AE242" s="5">
        <v>0</v>
      </c>
      <c r="AF242" s="8">
        <f t="shared" si="984"/>
        <v>0</v>
      </c>
      <c r="AG242" s="6">
        <v>0</v>
      </c>
      <c r="AH242" s="5">
        <v>0</v>
      </c>
      <c r="AI242" s="8">
        <f t="shared" si="985"/>
        <v>0</v>
      </c>
      <c r="AJ242" s="6">
        <v>0</v>
      </c>
      <c r="AK242" s="5">
        <v>0</v>
      </c>
      <c r="AL242" s="8">
        <f t="shared" si="986"/>
        <v>0</v>
      </c>
      <c r="AM242" s="6">
        <v>0</v>
      </c>
      <c r="AN242" s="5">
        <v>0</v>
      </c>
      <c r="AO242" s="8">
        <f t="shared" si="987"/>
        <v>0</v>
      </c>
      <c r="AP242" s="6"/>
      <c r="AQ242" s="5"/>
      <c r="AR242" s="8"/>
      <c r="AS242" s="6">
        <v>0</v>
      </c>
      <c r="AT242" s="5">
        <v>0</v>
      </c>
      <c r="AU242" s="8">
        <f t="shared" si="988"/>
        <v>0</v>
      </c>
      <c r="AV242" s="6">
        <v>0</v>
      </c>
      <c r="AW242" s="5">
        <v>0</v>
      </c>
      <c r="AX242" s="8">
        <f t="shared" si="989"/>
        <v>0</v>
      </c>
      <c r="AY242" s="6">
        <v>0</v>
      </c>
      <c r="AZ242" s="5">
        <v>0</v>
      </c>
      <c r="BA242" s="8">
        <f t="shared" si="990"/>
        <v>0</v>
      </c>
      <c r="BB242" s="6">
        <v>0</v>
      </c>
      <c r="BC242" s="5">
        <v>0</v>
      </c>
      <c r="BD242" s="8">
        <f t="shared" si="991"/>
        <v>0</v>
      </c>
      <c r="BE242" s="6">
        <v>0</v>
      </c>
      <c r="BF242" s="5">
        <v>0</v>
      </c>
      <c r="BG242" s="8">
        <f t="shared" si="992"/>
        <v>0</v>
      </c>
      <c r="BH242" s="6">
        <v>0</v>
      </c>
      <c r="BI242" s="5">
        <v>0</v>
      </c>
      <c r="BJ242" s="8">
        <f t="shared" si="993"/>
        <v>0</v>
      </c>
      <c r="BK242" s="64">
        <v>72.911699999999996</v>
      </c>
      <c r="BL242" s="5">
        <v>2684.078</v>
      </c>
      <c r="BM242" s="8">
        <f t="shared" si="994"/>
        <v>36812.720043559537</v>
      </c>
      <c r="BN242" s="64">
        <v>2.2000000000000002</v>
      </c>
      <c r="BO242" s="5">
        <v>12</v>
      </c>
      <c r="BP242" s="8">
        <f t="shared" si="995"/>
        <v>5454.545454545454</v>
      </c>
      <c r="BQ242" s="6">
        <v>0</v>
      </c>
      <c r="BR242" s="5">
        <v>0</v>
      </c>
      <c r="BS242" s="8">
        <f t="shared" si="996"/>
        <v>0</v>
      </c>
      <c r="BT242" s="6">
        <v>0</v>
      </c>
      <c r="BU242" s="5">
        <v>0</v>
      </c>
      <c r="BV242" s="8">
        <f t="shared" si="997"/>
        <v>0</v>
      </c>
      <c r="BW242" s="64">
        <v>0.72399999999999998</v>
      </c>
      <c r="BX242" s="5">
        <v>21.233000000000001</v>
      </c>
      <c r="BY242" s="8">
        <f t="shared" si="998"/>
        <v>29327.348066298346</v>
      </c>
      <c r="BZ242" s="64">
        <v>34.120290000000004</v>
      </c>
      <c r="CA242" s="5">
        <v>1002.212</v>
      </c>
      <c r="CB242" s="8">
        <f t="shared" si="999"/>
        <v>29372.903923149537</v>
      </c>
      <c r="CC242" s="6">
        <v>0</v>
      </c>
      <c r="CD242" s="5">
        <v>0</v>
      </c>
      <c r="CE242" s="8">
        <f t="shared" si="1000"/>
        <v>0</v>
      </c>
      <c r="CF242" s="6">
        <v>0</v>
      </c>
      <c r="CG242" s="5">
        <v>0</v>
      </c>
      <c r="CH242" s="8">
        <f t="shared" si="1001"/>
        <v>0</v>
      </c>
      <c r="CI242" s="6">
        <v>0</v>
      </c>
      <c r="CJ242" s="5">
        <v>0</v>
      </c>
      <c r="CK242" s="8">
        <f t="shared" si="1002"/>
        <v>0</v>
      </c>
      <c r="CL242" s="64">
        <v>0.3201</v>
      </c>
      <c r="CM242" s="5">
        <v>19.283999999999999</v>
      </c>
      <c r="CN242" s="8">
        <f t="shared" si="1003"/>
        <v>60243.673851921274</v>
      </c>
      <c r="CO242" s="6">
        <v>0</v>
      </c>
      <c r="CP242" s="5">
        <v>0</v>
      </c>
      <c r="CQ242" s="8">
        <f t="shared" si="1004"/>
        <v>0</v>
      </c>
      <c r="CR242" s="6">
        <v>0</v>
      </c>
      <c r="CS242" s="5">
        <v>0</v>
      </c>
      <c r="CT242" s="8">
        <f t="shared" si="1005"/>
        <v>0</v>
      </c>
      <c r="CU242" s="6">
        <v>0</v>
      </c>
      <c r="CV242" s="5">
        <v>0</v>
      </c>
      <c r="CW242" s="8">
        <f t="shared" si="1006"/>
        <v>0</v>
      </c>
      <c r="CX242" s="6">
        <v>0</v>
      </c>
      <c r="CY242" s="5">
        <v>0</v>
      </c>
      <c r="CZ242" s="8">
        <f t="shared" si="1007"/>
        <v>0</v>
      </c>
      <c r="DA242" s="6">
        <v>0</v>
      </c>
      <c r="DB242" s="5">
        <v>0</v>
      </c>
      <c r="DC242" s="8">
        <f t="shared" si="1008"/>
        <v>0</v>
      </c>
      <c r="DD242" s="6">
        <v>0</v>
      </c>
      <c r="DE242" s="5">
        <v>0</v>
      </c>
      <c r="DF242" s="8">
        <f t="shared" si="1009"/>
        <v>0</v>
      </c>
      <c r="DG242" s="6">
        <v>0</v>
      </c>
      <c r="DH242" s="5">
        <v>0</v>
      </c>
      <c r="DI242" s="8">
        <f t="shared" si="1010"/>
        <v>0</v>
      </c>
      <c r="DJ242" s="6">
        <v>0</v>
      </c>
      <c r="DK242" s="5">
        <v>0</v>
      </c>
      <c r="DL242" s="8">
        <f t="shared" si="1011"/>
        <v>0</v>
      </c>
      <c r="DM242" s="64">
        <v>0.72617999999999994</v>
      </c>
      <c r="DN242" s="5">
        <v>46.475000000000001</v>
      </c>
      <c r="DO242" s="8">
        <f t="shared" si="1012"/>
        <v>63999.283924095966</v>
      </c>
      <c r="DP242" s="6">
        <v>0</v>
      </c>
      <c r="DQ242" s="5">
        <v>0</v>
      </c>
      <c r="DR242" s="8">
        <f t="shared" si="1013"/>
        <v>0</v>
      </c>
      <c r="DS242" s="6">
        <v>0</v>
      </c>
      <c r="DT242" s="5">
        <v>0</v>
      </c>
      <c r="DU242" s="8">
        <f t="shared" si="1014"/>
        <v>0</v>
      </c>
      <c r="DV242" s="6">
        <v>0</v>
      </c>
      <c r="DW242" s="5">
        <v>0</v>
      </c>
      <c r="DX242" s="8">
        <f t="shared" si="1015"/>
        <v>0</v>
      </c>
      <c r="DY242" s="64">
        <v>33.012169999999998</v>
      </c>
      <c r="DZ242" s="5">
        <v>879.61699999999996</v>
      </c>
      <c r="EA242" s="8">
        <f t="shared" si="1016"/>
        <v>26645.234166672475</v>
      </c>
      <c r="EB242" s="64">
        <v>2.6509200000000002</v>
      </c>
      <c r="EC242" s="5">
        <v>34.045999999999999</v>
      </c>
      <c r="ED242" s="8">
        <f t="shared" si="1017"/>
        <v>12843.088437221793</v>
      </c>
      <c r="EE242" s="12">
        <f t="shared" si="1019"/>
        <v>510.86346999999995</v>
      </c>
      <c r="EF242" s="8">
        <f t="shared" si="1020"/>
        <v>16395.150999999998</v>
      </c>
    </row>
    <row r="243" spans="1:136" ht="15" customHeight="1" x14ac:dyDescent="0.3">
      <c r="A243" s="51">
        <v>2022</v>
      </c>
      <c r="B243" s="52" t="s">
        <v>5</v>
      </c>
      <c r="C243" s="6">
        <v>0</v>
      </c>
      <c r="D243" s="5">
        <v>0</v>
      </c>
      <c r="E243" s="8">
        <f>IF(C243=0,0,D243/C243*1000)</f>
        <v>0</v>
      </c>
      <c r="F243" s="6">
        <v>0</v>
      </c>
      <c r="G243" s="5">
        <v>0</v>
      </c>
      <c r="H243" s="8">
        <f t="shared" si="976"/>
        <v>0</v>
      </c>
      <c r="I243" s="6">
        <v>0</v>
      </c>
      <c r="J243" s="5">
        <v>0</v>
      </c>
      <c r="K243" s="8">
        <f t="shared" si="977"/>
        <v>0</v>
      </c>
      <c r="L243" s="6">
        <v>0</v>
      </c>
      <c r="M243" s="5">
        <v>0</v>
      </c>
      <c r="N243" s="8">
        <f t="shared" si="978"/>
        <v>0</v>
      </c>
      <c r="O243" s="64">
        <v>29.717680000000001</v>
      </c>
      <c r="P243" s="5">
        <v>1146.663</v>
      </c>
      <c r="Q243" s="8">
        <f t="shared" si="979"/>
        <v>38585.212573794452</v>
      </c>
      <c r="R243" s="6">
        <v>0</v>
      </c>
      <c r="S243" s="5">
        <v>0</v>
      </c>
      <c r="T243" s="8">
        <f t="shared" si="980"/>
        <v>0</v>
      </c>
      <c r="U243" s="6">
        <v>0</v>
      </c>
      <c r="V243" s="5">
        <v>0</v>
      </c>
      <c r="W243" s="8">
        <f t="shared" si="981"/>
        <v>0</v>
      </c>
      <c r="X243" s="64">
        <v>0.06</v>
      </c>
      <c r="Y243" s="5">
        <v>0.42</v>
      </c>
      <c r="Z243" s="8">
        <f t="shared" si="982"/>
        <v>7000</v>
      </c>
      <c r="AA243" s="64">
        <v>0.74199999999999999</v>
      </c>
      <c r="AB243" s="5">
        <v>25.01</v>
      </c>
      <c r="AC243" s="8">
        <f t="shared" si="983"/>
        <v>33706.199460916447</v>
      </c>
      <c r="AD243" s="6">
        <v>0</v>
      </c>
      <c r="AE243" s="5">
        <v>0</v>
      </c>
      <c r="AF243" s="8">
        <f t="shared" si="984"/>
        <v>0</v>
      </c>
      <c r="AG243" s="6">
        <v>0</v>
      </c>
      <c r="AH243" s="5">
        <v>0</v>
      </c>
      <c r="AI243" s="8">
        <f t="shared" si="985"/>
        <v>0</v>
      </c>
      <c r="AJ243" s="6">
        <v>0</v>
      </c>
      <c r="AK243" s="5">
        <v>0</v>
      </c>
      <c r="AL243" s="8">
        <f t="shared" si="986"/>
        <v>0</v>
      </c>
      <c r="AM243" s="6">
        <v>0</v>
      </c>
      <c r="AN243" s="5">
        <v>0</v>
      </c>
      <c r="AO243" s="8">
        <f t="shared" si="987"/>
        <v>0</v>
      </c>
      <c r="AP243" s="6"/>
      <c r="AQ243" s="5"/>
      <c r="AR243" s="8"/>
      <c r="AS243" s="6">
        <v>0</v>
      </c>
      <c r="AT243" s="5">
        <v>0</v>
      </c>
      <c r="AU243" s="8">
        <f t="shared" si="988"/>
        <v>0</v>
      </c>
      <c r="AV243" s="6">
        <v>0</v>
      </c>
      <c r="AW243" s="5">
        <v>0</v>
      </c>
      <c r="AX243" s="8">
        <f t="shared" si="989"/>
        <v>0</v>
      </c>
      <c r="AY243" s="6">
        <v>0</v>
      </c>
      <c r="AZ243" s="5">
        <v>0</v>
      </c>
      <c r="BA243" s="8">
        <f t="shared" si="990"/>
        <v>0</v>
      </c>
      <c r="BB243" s="6">
        <v>0</v>
      </c>
      <c r="BC243" s="5">
        <v>0</v>
      </c>
      <c r="BD243" s="8">
        <f t="shared" si="991"/>
        <v>0</v>
      </c>
      <c r="BE243" s="6">
        <v>0</v>
      </c>
      <c r="BF243" s="5">
        <v>0</v>
      </c>
      <c r="BG243" s="8">
        <f t="shared" si="992"/>
        <v>0</v>
      </c>
      <c r="BH243" s="6">
        <v>0</v>
      </c>
      <c r="BI243" s="5">
        <v>0</v>
      </c>
      <c r="BJ243" s="8">
        <f t="shared" si="993"/>
        <v>0</v>
      </c>
      <c r="BK243" s="64">
        <v>493.697</v>
      </c>
      <c r="BL243" s="5">
        <v>6703.3159999999998</v>
      </c>
      <c r="BM243" s="8">
        <f t="shared" si="994"/>
        <v>13577.79366696577</v>
      </c>
      <c r="BN243" s="64">
        <v>2.8482800000000004</v>
      </c>
      <c r="BO243" s="5">
        <v>90.686999999999998</v>
      </c>
      <c r="BP243" s="8">
        <f t="shared" si="995"/>
        <v>31839.215245692132</v>
      </c>
      <c r="BQ243" s="6">
        <v>0</v>
      </c>
      <c r="BR243" s="5">
        <v>0</v>
      </c>
      <c r="BS243" s="8">
        <f t="shared" si="996"/>
        <v>0</v>
      </c>
      <c r="BT243" s="6">
        <v>0</v>
      </c>
      <c r="BU243" s="5">
        <v>0</v>
      </c>
      <c r="BV243" s="8">
        <f t="shared" si="997"/>
        <v>0</v>
      </c>
      <c r="BW243" s="64">
        <v>1.01</v>
      </c>
      <c r="BX243" s="5">
        <v>15.808999999999999</v>
      </c>
      <c r="BY243" s="8">
        <f t="shared" si="998"/>
        <v>15652.475247524751</v>
      </c>
      <c r="BZ243" s="64">
        <v>3.8316999999999997</v>
      </c>
      <c r="CA243" s="5">
        <v>579.42899999999997</v>
      </c>
      <c r="CB243" s="8">
        <f t="shared" si="999"/>
        <v>151219.82409896393</v>
      </c>
      <c r="CC243" s="6">
        <v>0</v>
      </c>
      <c r="CD243" s="5">
        <v>0</v>
      </c>
      <c r="CE243" s="8">
        <f t="shared" si="1000"/>
        <v>0</v>
      </c>
      <c r="CF243" s="6">
        <v>0</v>
      </c>
      <c r="CG243" s="5">
        <v>0</v>
      </c>
      <c r="CH243" s="8">
        <f t="shared" si="1001"/>
        <v>0</v>
      </c>
      <c r="CI243" s="6">
        <v>0</v>
      </c>
      <c r="CJ243" s="5">
        <v>0</v>
      </c>
      <c r="CK243" s="8">
        <f t="shared" si="1002"/>
        <v>0</v>
      </c>
      <c r="CL243" s="64">
        <v>0.62039999999999995</v>
      </c>
      <c r="CM243" s="5">
        <v>37.106999999999999</v>
      </c>
      <c r="CN243" s="8">
        <f t="shared" si="1003"/>
        <v>59811.411992263063</v>
      </c>
      <c r="CO243" s="6">
        <v>0</v>
      </c>
      <c r="CP243" s="5">
        <v>0</v>
      </c>
      <c r="CQ243" s="8">
        <f t="shared" si="1004"/>
        <v>0</v>
      </c>
      <c r="CR243" s="6">
        <v>0</v>
      </c>
      <c r="CS243" s="5">
        <v>0</v>
      </c>
      <c r="CT243" s="8">
        <f t="shared" si="1005"/>
        <v>0</v>
      </c>
      <c r="CU243" s="6">
        <v>0</v>
      </c>
      <c r="CV243" s="5">
        <v>0</v>
      </c>
      <c r="CW243" s="8">
        <f t="shared" si="1006"/>
        <v>0</v>
      </c>
      <c r="CX243" s="6">
        <v>0</v>
      </c>
      <c r="CY243" s="5">
        <v>0</v>
      </c>
      <c r="CZ243" s="8">
        <f t="shared" si="1007"/>
        <v>0</v>
      </c>
      <c r="DA243" s="64">
        <v>241.16</v>
      </c>
      <c r="DB243" s="5">
        <v>10728.235000000001</v>
      </c>
      <c r="DC243" s="8">
        <f t="shared" si="1008"/>
        <v>44485.963675568091</v>
      </c>
      <c r="DD243" s="6">
        <v>0</v>
      </c>
      <c r="DE243" s="5">
        <v>0</v>
      </c>
      <c r="DF243" s="8">
        <f t="shared" si="1009"/>
        <v>0</v>
      </c>
      <c r="DG243" s="6">
        <v>0</v>
      </c>
      <c r="DH243" s="5">
        <v>0</v>
      </c>
      <c r="DI243" s="8">
        <f t="shared" si="1010"/>
        <v>0</v>
      </c>
      <c r="DJ243" s="6">
        <v>0</v>
      </c>
      <c r="DK243" s="5">
        <v>0</v>
      </c>
      <c r="DL243" s="8">
        <f t="shared" si="1011"/>
        <v>0</v>
      </c>
      <c r="DM243" s="6">
        <v>0</v>
      </c>
      <c r="DN243" s="5">
        <v>0</v>
      </c>
      <c r="DO243" s="8">
        <f t="shared" si="1012"/>
        <v>0</v>
      </c>
      <c r="DP243" s="6">
        <v>0</v>
      </c>
      <c r="DQ243" s="5">
        <v>0</v>
      </c>
      <c r="DR243" s="8">
        <f t="shared" si="1013"/>
        <v>0</v>
      </c>
      <c r="DS243" s="6">
        <v>0</v>
      </c>
      <c r="DT243" s="5">
        <v>0</v>
      </c>
      <c r="DU243" s="8">
        <f t="shared" si="1014"/>
        <v>0</v>
      </c>
      <c r="DV243" s="6">
        <v>0</v>
      </c>
      <c r="DW243" s="5">
        <v>0</v>
      </c>
      <c r="DX243" s="8">
        <f t="shared" si="1015"/>
        <v>0</v>
      </c>
      <c r="DY243" s="64">
        <v>3.01</v>
      </c>
      <c r="DZ243" s="5">
        <v>103.58</v>
      </c>
      <c r="EA243" s="8">
        <f t="shared" si="1016"/>
        <v>34411.960132890366</v>
      </c>
      <c r="EB243" s="64">
        <v>5.0061800000000005</v>
      </c>
      <c r="EC243" s="5">
        <v>78.396000000000001</v>
      </c>
      <c r="ED243" s="8">
        <f t="shared" si="1017"/>
        <v>15659.844432281698</v>
      </c>
      <c r="EE243" s="12">
        <f t="shared" si="1019"/>
        <v>781.70323999999994</v>
      </c>
      <c r="EF243" s="8">
        <f t="shared" si="1020"/>
        <v>19508.652000000002</v>
      </c>
    </row>
    <row r="244" spans="1:136" ht="15" customHeight="1" x14ac:dyDescent="0.3">
      <c r="A244" s="51">
        <v>2022</v>
      </c>
      <c r="B244" s="8" t="s">
        <v>6</v>
      </c>
      <c r="C244" s="64">
        <v>0.19</v>
      </c>
      <c r="D244" s="5">
        <v>5.55</v>
      </c>
      <c r="E244" s="8">
        <f t="shared" ref="E244:E251" si="1021">IF(C244=0,0,D244/C244*1000)</f>
        <v>29210.526315789473</v>
      </c>
      <c r="F244" s="6">
        <v>0</v>
      </c>
      <c r="G244" s="5">
        <v>0</v>
      </c>
      <c r="H244" s="8">
        <f t="shared" si="976"/>
        <v>0</v>
      </c>
      <c r="I244" s="6">
        <v>0</v>
      </c>
      <c r="J244" s="5">
        <v>0</v>
      </c>
      <c r="K244" s="8">
        <f t="shared" si="977"/>
        <v>0</v>
      </c>
      <c r="L244" s="6">
        <v>0</v>
      </c>
      <c r="M244" s="5">
        <v>0</v>
      </c>
      <c r="N244" s="8">
        <f t="shared" si="978"/>
        <v>0</v>
      </c>
      <c r="O244" s="64">
        <v>2.3624000000000001</v>
      </c>
      <c r="P244" s="5">
        <v>58.156999999999996</v>
      </c>
      <c r="Q244" s="8">
        <f t="shared" si="979"/>
        <v>24617.761598374531</v>
      </c>
      <c r="R244" s="6">
        <v>0</v>
      </c>
      <c r="S244" s="5">
        <v>0</v>
      </c>
      <c r="T244" s="8">
        <f t="shared" si="980"/>
        <v>0</v>
      </c>
      <c r="U244" s="6">
        <v>0</v>
      </c>
      <c r="V244" s="5">
        <v>0</v>
      </c>
      <c r="W244" s="8">
        <f t="shared" si="981"/>
        <v>0</v>
      </c>
      <c r="X244" s="64">
        <v>0.04</v>
      </c>
      <c r="Y244" s="5">
        <v>2.2000000000000002</v>
      </c>
      <c r="Z244" s="8">
        <f t="shared" si="982"/>
        <v>55000</v>
      </c>
      <c r="AA244" s="64">
        <v>6.8126699999999998</v>
      </c>
      <c r="AB244" s="5">
        <v>304.08</v>
      </c>
      <c r="AC244" s="8">
        <f t="shared" si="983"/>
        <v>44634.482515665659</v>
      </c>
      <c r="AD244" s="6">
        <v>0</v>
      </c>
      <c r="AE244" s="5">
        <v>0</v>
      </c>
      <c r="AF244" s="8">
        <f t="shared" si="984"/>
        <v>0</v>
      </c>
      <c r="AG244" s="6">
        <v>0</v>
      </c>
      <c r="AH244" s="5">
        <v>0</v>
      </c>
      <c r="AI244" s="8">
        <f t="shared" si="985"/>
        <v>0</v>
      </c>
      <c r="AJ244" s="6">
        <v>0</v>
      </c>
      <c r="AK244" s="5">
        <v>0</v>
      </c>
      <c r="AL244" s="8">
        <f t="shared" si="986"/>
        <v>0</v>
      </c>
      <c r="AM244" s="6">
        <v>0</v>
      </c>
      <c r="AN244" s="5">
        <v>0</v>
      </c>
      <c r="AO244" s="8">
        <f t="shared" si="987"/>
        <v>0</v>
      </c>
      <c r="AP244" s="6"/>
      <c r="AQ244" s="5"/>
      <c r="AR244" s="8"/>
      <c r="AS244" s="6">
        <v>0</v>
      </c>
      <c r="AT244" s="5">
        <v>0</v>
      </c>
      <c r="AU244" s="8">
        <f t="shared" si="988"/>
        <v>0</v>
      </c>
      <c r="AV244" s="6">
        <v>0</v>
      </c>
      <c r="AW244" s="5">
        <v>0</v>
      </c>
      <c r="AX244" s="8">
        <f t="shared" si="989"/>
        <v>0</v>
      </c>
      <c r="AY244" s="6">
        <v>0</v>
      </c>
      <c r="AZ244" s="5">
        <v>0</v>
      </c>
      <c r="BA244" s="8">
        <f t="shared" si="990"/>
        <v>0</v>
      </c>
      <c r="BB244" s="6">
        <v>0</v>
      </c>
      <c r="BC244" s="5">
        <v>0</v>
      </c>
      <c r="BD244" s="8">
        <f t="shared" si="991"/>
        <v>0</v>
      </c>
      <c r="BE244" s="6">
        <v>0</v>
      </c>
      <c r="BF244" s="5">
        <v>0</v>
      </c>
      <c r="BG244" s="8">
        <f t="shared" si="992"/>
        <v>0</v>
      </c>
      <c r="BH244" s="6">
        <v>0</v>
      </c>
      <c r="BI244" s="5">
        <v>0</v>
      </c>
      <c r="BJ244" s="8">
        <f t="shared" si="993"/>
        <v>0</v>
      </c>
      <c r="BK244" s="64">
        <v>168.02</v>
      </c>
      <c r="BL244" s="5">
        <v>6464.3320000000003</v>
      </c>
      <c r="BM244" s="8">
        <f t="shared" si="994"/>
        <v>38473.586477800258</v>
      </c>
      <c r="BN244" s="64">
        <v>28.754000000000001</v>
      </c>
      <c r="BO244" s="5">
        <v>1152.51</v>
      </c>
      <c r="BP244" s="8">
        <f t="shared" si="995"/>
        <v>40081.727759616049</v>
      </c>
      <c r="BQ244" s="6">
        <v>0</v>
      </c>
      <c r="BR244" s="5">
        <v>0</v>
      </c>
      <c r="BS244" s="8">
        <f t="shared" si="996"/>
        <v>0</v>
      </c>
      <c r="BT244" s="6">
        <v>0</v>
      </c>
      <c r="BU244" s="5">
        <v>0</v>
      </c>
      <c r="BV244" s="8">
        <f t="shared" si="997"/>
        <v>0</v>
      </c>
      <c r="BW244" s="64">
        <v>248.64</v>
      </c>
      <c r="BX244" s="5">
        <v>9220.6710000000003</v>
      </c>
      <c r="BY244" s="8">
        <f t="shared" si="998"/>
        <v>37084.423262548262</v>
      </c>
      <c r="BZ244" s="64">
        <v>78.583250000000007</v>
      </c>
      <c r="CA244" s="5">
        <v>2947.0790000000002</v>
      </c>
      <c r="CB244" s="8">
        <f t="shared" si="999"/>
        <v>37502.635739804602</v>
      </c>
      <c r="CC244" s="6">
        <v>0</v>
      </c>
      <c r="CD244" s="5">
        <v>0</v>
      </c>
      <c r="CE244" s="8">
        <f t="shared" si="1000"/>
        <v>0</v>
      </c>
      <c r="CF244" s="6">
        <v>0</v>
      </c>
      <c r="CG244" s="5">
        <v>0</v>
      </c>
      <c r="CH244" s="8">
        <f t="shared" si="1001"/>
        <v>0</v>
      </c>
      <c r="CI244" s="6">
        <v>0</v>
      </c>
      <c r="CJ244" s="5">
        <v>0</v>
      </c>
      <c r="CK244" s="8">
        <f t="shared" si="1002"/>
        <v>0</v>
      </c>
      <c r="CL244" s="6">
        <v>0</v>
      </c>
      <c r="CM244" s="5">
        <v>0</v>
      </c>
      <c r="CN244" s="8">
        <f t="shared" si="1003"/>
        <v>0</v>
      </c>
      <c r="CO244" s="6">
        <v>0</v>
      </c>
      <c r="CP244" s="5">
        <v>0</v>
      </c>
      <c r="CQ244" s="8">
        <f t="shared" si="1004"/>
        <v>0</v>
      </c>
      <c r="CR244" s="6">
        <v>0</v>
      </c>
      <c r="CS244" s="5">
        <v>0</v>
      </c>
      <c r="CT244" s="8">
        <f t="shared" si="1005"/>
        <v>0</v>
      </c>
      <c r="CU244" s="6">
        <v>0</v>
      </c>
      <c r="CV244" s="5">
        <v>0</v>
      </c>
      <c r="CW244" s="8">
        <f t="shared" si="1006"/>
        <v>0</v>
      </c>
      <c r="CX244" s="6">
        <v>0</v>
      </c>
      <c r="CY244" s="5">
        <v>0</v>
      </c>
      <c r="CZ244" s="8">
        <f t="shared" si="1007"/>
        <v>0</v>
      </c>
      <c r="DA244" s="6">
        <v>0</v>
      </c>
      <c r="DB244" s="5">
        <v>0</v>
      </c>
      <c r="DC244" s="8">
        <f t="shared" si="1008"/>
        <v>0</v>
      </c>
      <c r="DD244" s="6">
        <v>0</v>
      </c>
      <c r="DE244" s="5">
        <v>0</v>
      </c>
      <c r="DF244" s="8">
        <f t="shared" si="1009"/>
        <v>0</v>
      </c>
      <c r="DG244" s="6">
        <v>0</v>
      </c>
      <c r="DH244" s="5">
        <v>0</v>
      </c>
      <c r="DI244" s="8">
        <f t="shared" si="1010"/>
        <v>0</v>
      </c>
      <c r="DJ244" s="64">
        <v>1.9820000000000001E-2</v>
      </c>
      <c r="DK244" s="5">
        <v>0.45</v>
      </c>
      <c r="DL244" s="8">
        <f t="shared" si="1011"/>
        <v>22704.339051463168</v>
      </c>
      <c r="DM244" s="6">
        <v>0</v>
      </c>
      <c r="DN244" s="5">
        <v>0</v>
      </c>
      <c r="DO244" s="8">
        <f t="shared" si="1012"/>
        <v>0</v>
      </c>
      <c r="DP244" s="6">
        <v>0</v>
      </c>
      <c r="DQ244" s="5">
        <v>0</v>
      </c>
      <c r="DR244" s="8">
        <f t="shared" si="1013"/>
        <v>0</v>
      </c>
      <c r="DS244" s="6">
        <v>0</v>
      </c>
      <c r="DT244" s="5">
        <v>0</v>
      </c>
      <c r="DU244" s="8">
        <f t="shared" si="1014"/>
        <v>0</v>
      </c>
      <c r="DV244" s="6">
        <v>0</v>
      </c>
      <c r="DW244" s="5">
        <v>0</v>
      </c>
      <c r="DX244" s="8">
        <f t="shared" si="1015"/>
        <v>0</v>
      </c>
      <c r="DY244" s="64">
        <v>2.3274400000000002</v>
      </c>
      <c r="DZ244" s="5">
        <v>126.68600000000001</v>
      </c>
      <c r="EA244" s="8">
        <f t="shared" si="1016"/>
        <v>54431.4783624927</v>
      </c>
      <c r="EB244" s="64">
        <v>10.773100000000001</v>
      </c>
      <c r="EC244" s="5">
        <v>184.173</v>
      </c>
      <c r="ED244" s="8">
        <f t="shared" si="1017"/>
        <v>17095.63635351013</v>
      </c>
      <c r="EE244" s="12">
        <f t="shared" si="1019"/>
        <v>546.52268000000004</v>
      </c>
      <c r="EF244" s="8">
        <f t="shared" si="1020"/>
        <v>20465.888000000003</v>
      </c>
    </row>
    <row r="245" spans="1:136" ht="15" customHeight="1" x14ac:dyDescent="0.3">
      <c r="A245" s="51">
        <v>2022</v>
      </c>
      <c r="B245" s="52" t="s">
        <v>7</v>
      </c>
      <c r="C245" s="6">
        <v>0</v>
      </c>
      <c r="D245" s="5">
        <v>0</v>
      </c>
      <c r="E245" s="8">
        <f t="shared" si="1021"/>
        <v>0</v>
      </c>
      <c r="F245" s="6">
        <v>0</v>
      </c>
      <c r="G245" s="5">
        <v>0</v>
      </c>
      <c r="H245" s="8">
        <f t="shared" si="976"/>
        <v>0</v>
      </c>
      <c r="I245" s="6">
        <v>0</v>
      </c>
      <c r="J245" s="5">
        <v>0</v>
      </c>
      <c r="K245" s="8">
        <f t="shared" si="977"/>
        <v>0</v>
      </c>
      <c r="L245" s="6">
        <v>0</v>
      </c>
      <c r="M245" s="5">
        <v>0</v>
      </c>
      <c r="N245" s="8">
        <f t="shared" si="978"/>
        <v>0</v>
      </c>
      <c r="O245" s="64">
        <v>8.1494</v>
      </c>
      <c r="P245" s="5">
        <v>371.87299999999999</v>
      </c>
      <c r="Q245" s="8">
        <f t="shared" si="979"/>
        <v>45631.948364296753</v>
      </c>
      <c r="R245" s="6">
        <v>0</v>
      </c>
      <c r="S245" s="5">
        <v>0</v>
      </c>
      <c r="T245" s="8">
        <f t="shared" si="980"/>
        <v>0</v>
      </c>
      <c r="U245" s="6">
        <v>0</v>
      </c>
      <c r="V245" s="5">
        <v>0</v>
      </c>
      <c r="W245" s="8">
        <f t="shared" si="981"/>
        <v>0</v>
      </c>
      <c r="X245" s="64">
        <v>0.5</v>
      </c>
      <c r="Y245" s="5">
        <v>40.081000000000003</v>
      </c>
      <c r="Z245" s="8">
        <f t="shared" si="982"/>
        <v>80162</v>
      </c>
      <c r="AA245" s="64">
        <v>0.04</v>
      </c>
      <c r="AB245" s="5">
        <v>2.46</v>
      </c>
      <c r="AC245" s="8">
        <f t="shared" si="983"/>
        <v>61500</v>
      </c>
      <c r="AD245" s="64">
        <v>17.221</v>
      </c>
      <c r="AE245" s="5">
        <v>842.52</v>
      </c>
      <c r="AF245" s="8">
        <f t="shared" si="984"/>
        <v>48923.988153998027</v>
      </c>
      <c r="AG245" s="6">
        <v>0</v>
      </c>
      <c r="AH245" s="5">
        <v>0</v>
      </c>
      <c r="AI245" s="8">
        <f t="shared" si="985"/>
        <v>0</v>
      </c>
      <c r="AJ245" s="6">
        <v>0</v>
      </c>
      <c r="AK245" s="5">
        <v>0</v>
      </c>
      <c r="AL245" s="8">
        <f t="shared" si="986"/>
        <v>0</v>
      </c>
      <c r="AM245" s="6">
        <v>0</v>
      </c>
      <c r="AN245" s="5">
        <v>0</v>
      </c>
      <c r="AO245" s="8">
        <f t="shared" si="987"/>
        <v>0</v>
      </c>
      <c r="AP245" s="6"/>
      <c r="AQ245" s="5"/>
      <c r="AR245" s="8"/>
      <c r="AS245" s="6">
        <v>0</v>
      </c>
      <c r="AT245" s="5">
        <v>0</v>
      </c>
      <c r="AU245" s="8">
        <f t="shared" si="988"/>
        <v>0</v>
      </c>
      <c r="AV245" s="6">
        <v>0</v>
      </c>
      <c r="AW245" s="5">
        <v>0</v>
      </c>
      <c r="AX245" s="8">
        <f t="shared" si="989"/>
        <v>0</v>
      </c>
      <c r="AY245" s="6">
        <v>0</v>
      </c>
      <c r="AZ245" s="5">
        <v>0</v>
      </c>
      <c r="BA245" s="8">
        <f t="shared" si="990"/>
        <v>0</v>
      </c>
      <c r="BB245" s="6">
        <v>0</v>
      </c>
      <c r="BC245" s="5">
        <v>0</v>
      </c>
      <c r="BD245" s="8">
        <f t="shared" si="991"/>
        <v>0</v>
      </c>
      <c r="BE245" s="6">
        <v>0</v>
      </c>
      <c r="BF245" s="5">
        <v>0</v>
      </c>
      <c r="BG245" s="8">
        <f t="shared" si="992"/>
        <v>0</v>
      </c>
      <c r="BH245" s="6">
        <v>0</v>
      </c>
      <c r="BI245" s="5">
        <v>0</v>
      </c>
      <c r="BJ245" s="8">
        <f t="shared" si="993"/>
        <v>0</v>
      </c>
      <c r="BK245" s="64">
        <v>228.738</v>
      </c>
      <c r="BL245" s="5">
        <v>8195.1910000000007</v>
      </c>
      <c r="BM245" s="8">
        <f t="shared" si="994"/>
        <v>35827.851078526532</v>
      </c>
      <c r="BN245" s="64">
        <v>1.7669999999999999</v>
      </c>
      <c r="BO245" s="5">
        <v>73.691000000000003</v>
      </c>
      <c r="BP245" s="8">
        <f t="shared" si="995"/>
        <v>41704.01810979061</v>
      </c>
      <c r="BQ245" s="6">
        <v>0</v>
      </c>
      <c r="BR245" s="5">
        <v>0</v>
      </c>
      <c r="BS245" s="8">
        <f t="shared" si="996"/>
        <v>0</v>
      </c>
      <c r="BT245" s="6">
        <v>0</v>
      </c>
      <c r="BU245" s="5">
        <v>0</v>
      </c>
      <c r="BV245" s="8">
        <f t="shared" si="997"/>
        <v>0</v>
      </c>
      <c r="BW245" s="64">
        <v>0.46400000000000002</v>
      </c>
      <c r="BX245" s="5">
        <v>14.561</v>
      </c>
      <c r="BY245" s="8">
        <f t="shared" si="998"/>
        <v>31381.465517241377</v>
      </c>
      <c r="BZ245" s="64">
        <v>66.351479999999995</v>
      </c>
      <c r="CA245" s="5">
        <v>2984.0970000000002</v>
      </c>
      <c r="CB245" s="8">
        <f t="shared" si="999"/>
        <v>44974.083471838167</v>
      </c>
      <c r="CC245" s="6">
        <v>0</v>
      </c>
      <c r="CD245" s="5">
        <v>0</v>
      </c>
      <c r="CE245" s="8">
        <f t="shared" si="1000"/>
        <v>0</v>
      </c>
      <c r="CF245" s="6">
        <v>0</v>
      </c>
      <c r="CG245" s="5">
        <v>0</v>
      </c>
      <c r="CH245" s="8">
        <f t="shared" si="1001"/>
        <v>0</v>
      </c>
      <c r="CI245" s="6">
        <v>0</v>
      </c>
      <c r="CJ245" s="5">
        <v>0</v>
      </c>
      <c r="CK245" s="8">
        <f t="shared" si="1002"/>
        <v>0</v>
      </c>
      <c r="CL245" s="6">
        <v>0</v>
      </c>
      <c r="CM245" s="5">
        <v>0</v>
      </c>
      <c r="CN245" s="8">
        <f t="shared" si="1003"/>
        <v>0</v>
      </c>
      <c r="CO245" s="6">
        <v>0</v>
      </c>
      <c r="CP245" s="5">
        <v>0</v>
      </c>
      <c r="CQ245" s="8">
        <f t="shared" si="1004"/>
        <v>0</v>
      </c>
      <c r="CR245" s="6">
        <v>0</v>
      </c>
      <c r="CS245" s="5">
        <v>0</v>
      </c>
      <c r="CT245" s="8">
        <f t="shared" si="1005"/>
        <v>0</v>
      </c>
      <c r="CU245" s="6">
        <v>0</v>
      </c>
      <c r="CV245" s="5">
        <v>0</v>
      </c>
      <c r="CW245" s="8">
        <f t="shared" si="1006"/>
        <v>0</v>
      </c>
      <c r="CX245" s="6">
        <v>0</v>
      </c>
      <c r="CY245" s="5">
        <v>0</v>
      </c>
      <c r="CZ245" s="8">
        <f t="shared" si="1007"/>
        <v>0</v>
      </c>
      <c r="DA245" s="64">
        <v>543.65</v>
      </c>
      <c r="DB245" s="5">
        <v>25922.556</v>
      </c>
      <c r="DC245" s="8">
        <f t="shared" si="1008"/>
        <v>47682.435390416627</v>
      </c>
      <c r="DD245" s="6">
        <v>0</v>
      </c>
      <c r="DE245" s="5">
        <v>0</v>
      </c>
      <c r="DF245" s="8">
        <f t="shared" si="1009"/>
        <v>0</v>
      </c>
      <c r="DG245" s="6">
        <v>0</v>
      </c>
      <c r="DH245" s="5">
        <v>0</v>
      </c>
      <c r="DI245" s="8">
        <f t="shared" si="1010"/>
        <v>0</v>
      </c>
      <c r="DJ245" s="6">
        <v>0</v>
      </c>
      <c r="DK245" s="5">
        <v>0</v>
      </c>
      <c r="DL245" s="8">
        <f t="shared" si="1011"/>
        <v>0</v>
      </c>
      <c r="DM245" s="6">
        <v>0</v>
      </c>
      <c r="DN245" s="5">
        <v>0</v>
      </c>
      <c r="DO245" s="8">
        <f t="shared" si="1012"/>
        <v>0</v>
      </c>
      <c r="DP245" s="6">
        <v>0</v>
      </c>
      <c r="DQ245" s="5">
        <v>0</v>
      </c>
      <c r="DR245" s="8">
        <f t="shared" si="1013"/>
        <v>0</v>
      </c>
      <c r="DS245" s="6">
        <v>0</v>
      </c>
      <c r="DT245" s="5">
        <v>0</v>
      </c>
      <c r="DU245" s="8">
        <f t="shared" si="1014"/>
        <v>0</v>
      </c>
      <c r="DV245" s="6">
        <v>0</v>
      </c>
      <c r="DW245" s="5">
        <v>0</v>
      </c>
      <c r="DX245" s="8">
        <f t="shared" si="1015"/>
        <v>0</v>
      </c>
      <c r="DY245" s="64">
        <v>2.47296</v>
      </c>
      <c r="DZ245" s="5">
        <v>107.70399999999999</v>
      </c>
      <c r="EA245" s="8">
        <f t="shared" si="1016"/>
        <v>43552.665631469979</v>
      </c>
      <c r="EB245" s="64">
        <v>45.301449999999996</v>
      </c>
      <c r="EC245" s="5">
        <v>1705.136</v>
      </c>
      <c r="ED245" s="8">
        <f t="shared" si="1017"/>
        <v>37639.766497540375</v>
      </c>
      <c r="EE245" s="12">
        <f t="shared" si="1019"/>
        <v>914.65528999999992</v>
      </c>
      <c r="EF245" s="8">
        <f t="shared" si="1020"/>
        <v>40259.869999999995</v>
      </c>
    </row>
    <row r="246" spans="1:136" ht="15" customHeight="1" x14ac:dyDescent="0.3">
      <c r="A246" s="51">
        <v>2022</v>
      </c>
      <c r="B246" s="52" t="s">
        <v>8</v>
      </c>
      <c r="C246" s="6">
        <v>0</v>
      </c>
      <c r="D246" s="5">
        <v>0</v>
      </c>
      <c r="E246" s="8">
        <f t="shared" si="1021"/>
        <v>0</v>
      </c>
      <c r="F246" s="6">
        <v>0</v>
      </c>
      <c r="G246" s="5">
        <v>0</v>
      </c>
      <c r="H246" s="8">
        <f t="shared" si="976"/>
        <v>0</v>
      </c>
      <c r="I246" s="6">
        <v>0</v>
      </c>
      <c r="J246" s="5">
        <v>0</v>
      </c>
      <c r="K246" s="8">
        <f t="shared" si="977"/>
        <v>0</v>
      </c>
      <c r="L246" s="6">
        <v>0</v>
      </c>
      <c r="M246" s="5">
        <v>0</v>
      </c>
      <c r="N246" s="8">
        <f t="shared" si="978"/>
        <v>0</v>
      </c>
      <c r="O246" s="64">
        <v>27.986000000000001</v>
      </c>
      <c r="P246" s="5">
        <v>994.17899999999997</v>
      </c>
      <c r="Q246" s="8">
        <f t="shared" si="979"/>
        <v>35524.15493461016</v>
      </c>
      <c r="R246" s="6">
        <v>0</v>
      </c>
      <c r="S246" s="5">
        <v>0</v>
      </c>
      <c r="T246" s="8">
        <f t="shared" si="980"/>
        <v>0</v>
      </c>
      <c r="U246" s="6">
        <v>0</v>
      </c>
      <c r="V246" s="5">
        <v>0</v>
      </c>
      <c r="W246" s="8">
        <f t="shared" si="981"/>
        <v>0</v>
      </c>
      <c r="X246" s="6">
        <v>0</v>
      </c>
      <c r="Y246" s="5">
        <v>0</v>
      </c>
      <c r="Z246" s="8">
        <f t="shared" si="982"/>
        <v>0</v>
      </c>
      <c r="AA246" s="6">
        <v>0</v>
      </c>
      <c r="AB246" s="5">
        <v>0</v>
      </c>
      <c r="AC246" s="8">
        <f t="shared" si="983"/>
        <v>0</v>
      </c>
      <c r="AD246" s="64">
        <v>15.481</v>
      </c>
      <c r="AE246" s="5">
        <v>845.88</v>
      </c>
      <c r="AF246" s="8">
        <f t="shared" si="984"/>
        <v>54639.881144628904</v>
      </c>
      <c r="AG246" s="6">
        <v>0</v>
      </c>
      <c r="AH246" s="5">
        <v>0</v>
      </c>
      <c r="AI246" s="8">
        <f t="shared" si="985"/>
        <v>0</v>
      </c>
      <c r="AJ246" s="6">
        <v>0</v>
      </c>
      <c r="AK246" s="5">
        <v>0</v>
      </c>
      <c r="AL246" s="8">
        <f t="shared" si="986"/>
        <v>0</v>
      </c>
      <c r="AM246" s="6">
        <v>0</v>
      </c>
      <c r="AN246" s="5">
        <v>0</v>
      </c>
      <c r="AO246" s="8">
        <f t="shared" si="987"/>
        <v>0</v>
      </c>
      <c r="AP246" s="6"/>
      <c r="AQ246" s="5"/>
      <c r="AR246" s="8"/>
      <c r="AS246" s="6">
        <v>0</v>
      </c>
      <c r="AT246" s="5">
        <v>0</v>
      </c>
      <c r="AU246" s="8">
        <f t="shared" si="988"/>
        <v>0</v>
      </c>
      <c r="AV246" s="6">
        <v>0</v>
      </c>
      <c r="AW246" s="5">
        <v>0</v>
      </c>
      <c r="AX246" s="8">
        <f t="shared" si="989"/>
        <v>0</v>
      </c>
      <c r="AY246" s="6">
        <v>0</v>
      </c>
      <c r="AZ246" s="5">
        <v>0</v>
      </c>
      <c r="BA246" s="8">
        <f t="shared" si="990"/>
        <v>0</v>
      </c>
      <c r="BB246" s="6">
        <v>0</v>
      </c>
      <c r="BC246" s="5">
        <v>0</v>
      </c>
      <c r="BD246" s="8">
        <f t="shared" si="991"/>
        <v>0</v>
      </c>
      <c r="BE246" s="6">
        <v>0</v>
      </c>
      <c r="BF246" s="5">
        <v>0</v>
      </c>
      <c r="BG246" s="8">
        <f t="shared" si="992"/>
        <v>0</v>
      </c>
      <c r="BH246" s="6">
        <v>0</v>
      </c>
      <c r="BI246" s="5">
        <v>0</v>
      </c>
      <c r="BJ246" s="8">
        <f t="shared" si="993"/>
        <v>0</v>
      </c>
      <c r="BK246" s="64">
        <v>12.377000000000001</v>
      </c>
      <c r="BL246" s="5">
        <v>411</v>
      </c>
      <c r="BM246" s="8">
        <f t="shared" si="994"/>
        <v>33206.754463925026</v>
      </c>
      <c r="BN246" s="64">
        <v>27.6</v>
      </c>
      <c r="BO246" s="5">
        <v>1353.6</v>
      </c>
      <c r="BP246" s="8">
        <f t="shared" si="995"/>
        <v>49043.47826086956</v>
      </c>
      <c r="BQ246" s="6">
        <v>0</v>
      </c>
      <c r="BR246" s="5">
        <v>0</v>
      </c>
      <c r="BS246" s="8">
        <f t="shared" si="996"/>
        <v>0</v>
      </c>
      <c r="BT246" s="6">
        <v>0</v>
      </c>
      <c r="BU246" s="5">
        <v>0</v>
      </c>
      <c r="BV246" s="8">
        <f t="shared" si="997"/>
        <v>0</v>
      </c>
      <c r="BW246" s="64">
        <v>1.6</v>
      </c>
      <c r="BX246" s="5">
        <v>41.02</v>
      </c>
      <c r="BY246" s="8">
        <f t="shared" si="998"/>
        <v>25637.5</v>
      </c>
      <c r="BZ246" s="64">
        <v>208.20885999999999</v>
      </c>
      <c r="CA246" s="5">
        <v>8232.9159999999993</v>
      </c>
      <c r="CB246" s="8">
        <f t="shared" si="999"/>
        <v>39541.621811867182</v>
      </c>
      <c r="CC246" s="6">
        <v>0</v>
      </c>
      <c r="CD246" s="5">
        <v>0</v>
      </c>
      <c r="CE246" s="8">
        <f t="shared" si="1000"/>
        <v>0</v>
      </c>
      <c r="CF246" s="6">
        <v>0</v>
      </c>
      <c r="CG246" s="5">
        <v>0</v>
      </c>
      <c r="CH246" s="8">
        <f t="shared" si="1001"/>
        <v>0</v>
      </c>
      <c r="CI246" s="6">
        <v>0</v>
      </c>
      <c r="CJ246" s="5">
        <v>0</v>
      </c>
      <c r="CK246" s="8">
        <f t="shared" si="1002"/>
        <v>0</v>
      </c>
      <c r="CL246" s="6">
        <v>0</v>
      </c>
      <c r="CM246" s="5">
        <v>0</v>
      </c>
      <c r="CN246" s="8">
        <f t="shared" si="1003"/>
        <v>0</v>
      </c>
      <c r="CO246" s="6">
        <v>0</v>
      </c>
      <c r="CP246" s="5">
        <v>0</v>
      </c>
      <c r="CQ246" s="8">
        <f t="shared" si="1004"/>
        <v>0</v>
      </c>
      <c r="CR246" s="6">
        <v>0</v>
      </c>
      <c r="CS246" s="5">
        <v>0</v>
      </c>
      <c r="CT246" s="8">
        <f t="shared" si="1005"/>
        <v>0</v>
      </c>
      <c r="CU246" s="6">
        <v>0</v>
      </c>
      <c r="CV246" s="5">
        <v>0</v>
      </c>
      <c r="CW246" s="8">
        <f t="shared" si="1006"/>
        <v>0</v>
      </c>
      <c r="CX246" s="6">
        <v>0</v>
      </c>
      <c r="CY246" s="5">
        <v>0</v>
      </c>
      <c r="CZ246" s="8">
        <f t="shared" si="1007"/>
        <v>0</v>
      </c>
      <c r="DA246" s="6">
        <v>0</v>
      </c>
      <c r="DB246" s="5">
        <v>0</v>
      </c>
      <c r="DC246" s="8">
        <f t="shared" si="1008"/>
        <v>0</v>
      </c>
      <c r="DD246" s="6">
        <v>0</v>
      </c>
      <c r="DE246" s="5">
        <v>0</v>
      </c>
      <c r="DF246" s="8">
        <f t="shared" si="1009"/>
        <v>0</v>
      </c>
      <c r="DG246" s="6">
        <v>0</v>
      </c>
      <c r="DH246" s="5">
        <v>0</v>
      </c>
      <c r="DI246" s="8">
        <f t="shared" si="1010"/>
        <v>0</v>
      </c>
      <c r="DJ246" s="6">
        <v>0</v>
      </c>
      <c r="DK246" s="5">
        <v>0</v>
      </c>
      <c r="DL246" s="8">
        <f t="shared" si="1011"/>
        <v>0</v>
      </c>
      <c r="DM246" s="6">
        <v>0</v>
      </c>
      <c r="DN246" s="5">
        <v>0</v>
      </c>
      <c r="DO246" s="8">
        <f t="shared" si="1012"/>
        <v>0</v>
      </c>
      <c r="DP246" s="6">
        <v>0</v>
      </c>
      <c r="DQ246" s="5">
        <v>0</v>
      </c>
      <c r="DR246" s="8">
        <f t="shared" si="1013"/>
        <v>0</v>
      </c>
      <c r="DS246" s="6">
        <v>0</v>
      </c>
      <c r="DT246" s="5">
        <v>0</v>
      </c>
      <c r="DU246" s="8">
        <f t="shared" si="1014"/>
        <v>0</v>
      </c>
      <c r="DV246" s="6">
        <v>0</v>
      </c>
      <c r="DW246" s="5">
        <v>0</v>
      </c>
      <c r="DX246" s="8">
        <f t="shared" si="1015"/>
        <v>0</v>
      </c>
      <c r="DY246" s="64">
        <v>0.5</v>
      </c>
      <c r="DZ246" s="5">
        <v>10.076000000000001</v>
      </c>
      <c r="EA246" s="8">
        <f t="shared" si="1016"/>
        <v>20152</v>
      </c>
      <c r="EB246" s="64">
        <v>8.8659099999999995</v>
      </c>
      <c r="EC246" s="5">
        <v>306.358</v>
      </c>
      <c r="ED246" s="8">
        <f t="shared" si="1017"/>
        <v>34554.602967997649</v>
      </c>
      <c r="EE246" s="12">
        <f t="shared" si="1019"/>
        <v>302.61876999999998</v>
      </c>
      <c r="EF246" s="8">
        <f t="shared" si="1020"/>
        <v>12195.028999999999</v>
      </c>
    </row>
    <row r="247" spans="1:136" ht="15" customHeight="1" x14ac:dyDescent="0.3">
      <c r="A247" s="51">
        <v>2022</v>
      </c>
      <c r="B247" s="52" t="s">
        <v>9</v>
      </c>
      <c r="C247" s="6">
        <v>0</v>
      </c>
      <c r="D247" s="5">
        <v>0</v>
      </c>
      <c r="E247" s="8">
        <f t="shared" si="1021"/>
        <v>0</v>
      </c>
      <c r="F247" s="6">
        <v>0</v>
      </c>
      <c r="G247" s="5">
        <v>0</v>
      </c>
      <c r="H247" s="8">
        <f t="shared" si="976"/>
        <v>0</v>
      </c>
      <c r="I247" s="6">
        <v>0</v>
      </c>
      <c r="J247" s="5">
        <v>0</v>
      </c>
      <c r="K247" s="8">
        <f t="shared" si="977"/>
        <v>0</v>
      </c>
      <c r="L247" s="6">
        <v>0</v>
      </c>
      <c r="M247" s="5">
        <v>0</v>
      </c>
      <c r="N247" s="8">
        <f t="shared" si="978"/>
        <v>0</v>
      </c>
      <c r="O247" s="64">
        <v>2.2059899999999999</v>
      </c>
      <c r="P247" s="5">
        <v>95.965000000000003</v>
      </c>
      <c r="Q247" s="8">
        <f t="shared" si="979"/>
        <v>43502.010435224103</v>
      </c>
      <c r="R247" s="6">
        <v>0</v>
      </c>
      <c r="S247" s="5">
        <v>0</v>
      </c>
      <c r="T247" s="8">
        <f t="shared" si="980"/>
        <v>0</v>
      </c>
      <c r="U247" s="6">
        <v>0</v>
      </c>
      <c r="V247" s="5">
        <v>0</v>
      </c>
      <c r="W247" s="8">
        <f t="shared" si="981"/>
        <v>0</v>
      </c>
      <c r="X247" s="6">
        <v>0</v>
      </c>
      <c r="Y247" s="5">
        <v>0</v>
      </c>
      <c r="Z247" s="8">
        <f t="shared" si="982"/>
        <v>0</v>
      </c>
      <c r="AA247" s="64">
        <v>5.9450000000000003</v>
      </c>
      <c r="AB247" s="5">
        <v>262.07499999999999</v>
      </c>
      <c r="AC247" s="8">
        <f t="shared" si="983"/>
        <v>44083.263246425566</v>
      </c>
      <c r="AD247" s="6">
        <v>0</v>
      </c>
      <c r="AE247" s="5">
        <v>0</v>
      </c>
      <c r="AF247" s="8">
        <f t="shared" si="984"/>
        <v>0</v>
      </c>
      <c r="AG247" s="6">
        <v>0</v>
      </c>
      <c r="AH247" s="5">
        <v>0</v>
      </c>
      <c r="AI247" s="8">
        <f t="shared" si="985"/>
        <v>0</v>
      </c>
      <c r="AJ247" s="6">
        <v>0</v>
      </c>
      <c r="AK247" s="5">
        <v>0</v>
      </c>
      <c r="AL247" s="8">
        <f t="shared" si="986"/>
        <v>0</v>
      </c>
      <c r="AM247" s="6">
        <v>0</v>
      </c>
      <c r="AN247" s="5">
        <v>0</v>
      </c>
      <c r="AO247" s="8">
        <f t="shared" si="987"/>
        <v>0</v>
      </c>
      <c r="AP247" s="6"/>
      <c r="AQ247" s="5"/>
      <c r="AR247" s="8"/>
      <c r="AS247" s="6">
        <v>0</v>
      </c>
      <c r="AT247" s="5">
        <v>0</v>
      </c>
      <c r="AU247" s="8">
        <f t="shared" si="988"/>
        <v>0</v>
      </c>
      <c r="AV247" s="6">
        <v>0</v>
      </c>
      <c r="AW247" s="5">
        <v>0</v>
      </c>
      <c r="AX247" s="8">
        <f t="shared" si="989"/>
        <v>0</v>
      </c>
      <c r="AY247" s="6">
        <v>0</v>
      </c>
      <c r="AZ247" s="5">
        <v>0</v>
      </c>
      <c r="BA247" s="8">
        <f t="shared" si="990"/>
        <v>0</v>
      </c>
      <c r="BB247" s="6">
        <v>0</v>
      </c>
      <c r="BC247" s="5">
        <v>0</v>
      </c>
      <c r="BD247" s="8">
        <f t="shared" si="991"/>
        <v>0</v>
      </c>
      <c r="BE247" s="6">
        <v>0</v>
      </c>
      <c r="BF247" s="5">
        <v>0</v>
      </c>
      <c r="BG247" s="8">
        <f t="shared" si="992"/>
        <v>0</v>
      </c>
      <c r="BH247" s="6">
        <v>0</v>
      </c>
      <c r="BI247" s="5">
        <v>0</v>
      </c>
      <c r="BJ247" s="8">
        <f t="shared" si="993"/>
        <v>0</v>
      </c>
      <c r="BK247" s="64">
        <v>74.325999999999993</v>
      </c>
      <c r="BL247" s="5">
        <v>2320.1529999999998</v>
      </c>
      <c r="BM247" s="8">
        <f t="shared" si="994"/>
        <v>31215.900223340421</v>
      </c>
      <c r="BN247" s="64">
        <v>3.222</v>
      </c>
      <c r="BO247" s="5">
        <v>67.8</v>
      </c>
      <c r="BP247" s="8">
        <f t="shared" si="995"/>
        <v>21042.830540037245</v>
      </c>
      <c r="BQ247" s="6">
        <v>0</v>
      </c>
      <c r="BR247" s="5">
        <v>0</v>
      </c>
      <c r="BS247" s="8">
        <f t="shared" si="996"/>
        <v>0</v>
      </c>
      <c r="BT247" s="6">
        <v>0</v>
      </c>
      <c r="BU247" s="5">
        <v>0</v>
      </c>
      <c r="BV247" s="8">
        <f t="shared" si="997"/>
        <v>0</v>
      </c>
      <c r="BW247" s="64">
        <v>0.52900000000000003</v>
      </c>
      <c r="BX247" s="5">
        <v>13.492000000000001</v>
      </c>
      <c r="BY247" s="8">
        <f t="shared" si="998"/>
        <v>25504.725897920605</v>
      </c>
      <c r="BZ247" s="64">
        <v>63.687489999999997</v>
      </c>
      <c r="CA247" s="5">
        <v>2749.9749999999999</v>
      </c>
      <c r="CB247" s="8">
        <f t="shared" si="999"/>
        <v>43179.202069354593</v>
      </c>
      <c r="CC247" s="6">
        <v>0</v>
      </c>
      <c r="CD247" s="5">
        <v>0</v>
      </c>
      <c r="CE247" s="8">
        <f t="shared" si="1000"/>
        <v>0</v>
      </c>
      <c r="CF247" s="6">
        <v>0</v>
      </c>
      <c r="CG247" s="5">
        <v>0</v>
      </c>
      <c r="CH247" s="8">
        <f t="shared" si="1001"/>
        <v>0</v>
      </c>
      <c r="CI247" s="6">
        <v>0</v>
      </c>
      <c r="CJ247" s="5">
        <v>0</v>
      </c>
      <c r="CK247" s="8">
        <f t="shared" si="1002"/>
        <v>0</v>
      </c>
      <c r="CL247" s="6">
        <v>0</v>
      </c>
      <c r="CM247" s="5">
        <v>0</v>
      </c>
      <c r="CN247" s="8">
        <f t="shared" si="1003"/>
        <v>0</v>
      </c>
      <c r="CO247" s="6">
        <v>0</v>
      </c>
      <c r="CP247" s="5">
        <v>0</v>
      </c>
      <c r="CQ247" s="8">
        <f t="shared" si="1004"/>
        <v>0</v>
      </c>
      <c r="CR247" s="6">
        <v>0</v>
      </c>
      <c r="CS247" s="5">
        <v>0</v>
      </c>
      <c r="CT247" s="8">
        <f t="shared" si="1005"/>
        <v>0</v>
      </c>
      <c r="CU247" s="6">
        <v>0</v>
      </c>
      <c r="CV247" s="5">
        <v>0</v>
      </c>
      <c r="CW247" s="8">
        <f t="shared" si="1006"/>
        <v>0</v>
      </c>
      <c r="CX247" s="6">
        <v>0</v>
      </c>
      <c r="CY247" s="5">
        <v>0</v>
      </c>
      <c r="CZ247" s="8">
        <f t="shared" si="1007"/>
        <v>0</v>
      </c>
      <c r="DA247" s="6">
        <v>0</v>
      </c>
      <c r="DB247" s="5">
        <v>0</v>
      </c>
      <c r="DC247" s="8">
        <f t="shared" si="1008"/>
        <v>0</v>
      </c>
      <c r="DD247" s="6">
        <v>0</v>
      </c>
      <c r="DE247" s="5">
        <v>0</v>
      </c>
      <c r="DF247" s="8">
        <f t="shared" si="1009"/>
        <v>0</v>
      </c>
      <c r="DG247" s="6">
        <v>0</v>
      </c>
      <c r="DH247" s="5">
        <v>0</v>
      </c>
      <c r="DI247" s="8">
        <f t="shared" si="1010"/>
        <v>0</v>
      </c>
      <c r="DJ247" s="6">
        <v>0</v>
      </c>
      <c r="DK247" s="5">
        <v>0</v>
      </c>
      <c r="DL247" s="8">
        <f t="shared" si="1011"/>
        <v>0</v>
      </c>
      <c r="DM247" s="6">
        <v>0</v>
      </c>
      <c r="DN247" s="5">
        <v>0</v>
      </c>
      <c r="DO247" s="8">
        <f t="shared" si="1012"/>
        <v>0</v>
      </c>
      <c r="DP247" s="6">
        <v>0</v>
      </c>
      <c r="DQ247" s="5">
        <v>0</v>
      </c>
      <c r="DR247" s="8">
        <f t="shared" si="1013"/>
        <v>0</v>
      </c>
      <c r="DS247" s="6">
        <v>0</v>
      </c>
      <c r="DT247" s="5">
        <v>0</v>
      </c>
      <c r="DU247" s="8">
        <f t="shared" si="1014"/>
        <v>0</v>
      </c>
      <c r="DV247" s="6">
        <v>0</v>
      </c>
      <c r="DW247" s="5">
        <v>0</v>
      </c>
      <c r="DX247" s="8">
        <f t="shared" si="1015"/>
        <v>0</v>
      </c>
      <c r="DY247" s="64">
        <v>34.299999999999997</v>
      </c>
      <c r="DZ247" s="5">
        <v>1032</v>
      </c>
      <c r="EA247" s="8">
        <f t="shared" si="1016"/>
        <v>30087.463556851315</v>
      </c>
      <c r="EB247" s="64">
        <v>10.83196</v>
      </c>
      <c r="EC247" s="5">
        <v>358.09</v>
      </c>
      <c r="ED247" s="8">
        <f t="shared" si="1017"/>
        <v>33058.652358391279</v>
      </c>
      <c r="EE247" s="12">
        <f t="shared" si="1019"/>
        <v>195.04744000000002</v>
      </c>
      <c r="EF247" s="8">
        <f t="shared" si="1020"/>
        <v>6899.55</v>
      </c>
    </row>
    <row r="248" spans="1:136" ht="15" customHeight="1" x14ac:dyDescent="0.3">
      <c r="A248" s="51">
        <v>2022</v>
      </c>
      <c r="B248" s="52" t="s">
        <v>10</v>
      </c>
      <c r="C248" s="6">
        <v>0</v>
      </c>
      <c r="D248" s="5">
        <v>0</v>
      </c>
      <c r="E248" s="8">
        <f t="shared" si="1021"/>
        <v>0</v>
      </c>
      <c r="F248" s="6">
        <v>0</v>
      </c>
      <c r="G248" s="5">
        <v>0</v>
      </c>
      <c r="H248" s="8">
        <f t="shared" si="976"/>
        <v>0</v>
      </c>
      <c r="I248" s="6">
        <v>0</v>
      </c>
      <c r="J248" s="5">
        <v>0</v>
      </c>
      <c r="K248" s="8">
        <f t="shared" si="977"/>
        <v>0</v>
      </c>
      <c r="L248" s="6">
        <v>0</v>
      </c>
      <c r="M248" s="5">
        <v>0</v>
      </c>
      <c r="N248" s="8">
        <f t="shared" si="978"/>
        <v>0</v>
      </c>
      <c r="O248" s="64">
        <v>1.012</v>
      </c>
      <c r="P248" s="5">
        <v>45.603999999999999</v>
      </c>
      <c r="Q248" s="8">
        <f t="shared" si="979"/>
        <v>45063.241106719368</v>
      </c>
      <c r="R248" s="6">
        <v>0</v>
      </c>
      <c r="S248" s="5">
        <v>0</v>
      </c>
      <c r="T248" s="8">
        <f t="shared" si="980"/>
        <v>0</v>
      </c>
      <c r="U248" s="6">
        <v>0</v>
      </c>
      <c r="V248" s="5">
        <v>0</v>
      </c>
      <c r="W248" s="8">
        <f t="shared" si="981"/>
        <v>0</v>
      </c>
      <c r="X248" s="64">
        <v>0.42</v>
      </c>
      <c r="Y248" s="5">
        <v>4.2</v>
      </c>
      <c r="Z248" s="8">
        <f t="shared" si="982"/>
        <v>10000</v>
      </c>
      <c r="AA248" s="64">
        <v>0.122</v>
      </c>
      <c r="AB248" s="5">
        <v>8.1440000000000001</v>
      </c>
      <c r="AC248" s="8">
        <f t="shared" si="983"/>
        <v>66754.098360655742</v>
      </c>
      <c r="AD248" s="6">
        <v>0</v>
      </c>
      <c r="AE248" s="5">
        <v>0</v>
      </c>
      <c r="AF248" s="8">
        <f t="shared" si="984"/>
        <v>0</v>
      </c>
      <c r="AG248" s="6">
        <v>0</v>
      </c>
      <c r="AH248" s="5">
        <v>0</v>
      </c>
      <c r="AI248" s="8">
        <f t="shared" si="985"/>
        <v>0</v>
      </c>
      <c r="AJ248" s="6">
        <v>0</v>
      </c>
      <c r="AK248" s="5">
        <v>0</v>
      </c>
      <c r="AL248" s="8">
        <f t="shared" si="986"/>
        <v>0</v>
      </c>
      <c r="AM248" s="6">
        <v>0</v>
      </c>
      <c r="AN248" s="5">
        <v>0</v>
      </c>
      <c r="AO248" s="8">
        <f t="shared" si="987"/>
        <v>0</v>
      </c>
      <c r="AP248" s="6"/>
      <c r="AQ248" s="5"/>
      <c r="AR248" s="8"/>
      <c r="AS248" s="6">
        <v>0</v>
      </c>
      <c r="AT248" s="5">
        <v>0</v>
      </c>
      <c r="AU248" s="8">
        <f t="shared" si="988"/>
        <v>0</v>
      </c>
      <c r="AV248" s="6">
        <v>0</v>
      </c>
      <c r="AW248" s="5">
        <v>0</v>
      </c>
      <c r="AX248" s="8">
        <f t="shared" si="989"/>
        <v>0</v>
      </c>
      <c r="AY248" s="6">
        <v>0</v>
      </c>
      <c r="AZ248" s="5">
        <v>0</v>
      </c>
      <c r="BA248" s="8">
        <f t="shared" si="990"/>
        <v>0</v>
      </c>
      <c r="BB248" s="6">
        <v>0</v>
      </c>
      <c r="BC248" s="5">
        <v>0</v>
      </c>
      <c r="BD248" s="8">
        <f t="shared" si="991"/>
        <v>0</v>
      </c>
      <c r="BE248" s="6">
        <v>0</v>
      </c>
      <c r="BF248" s="5">
        <v>0</v>
      </c>
      <c r="BG248" s="8">
        <f t="shared" si="992"/>
        <v>0</v>
      </c>
      <c r="BH248" s="6">
        <v>0</v>
      </c>
      <c r="BI248" s="5">
        <v>0</v>
      </c>
      <c r="BJ248" s="8">
        <f t="shared" si="993"/>
        <v>0</v>
      </c>
      <c r="BK248" s="64">
        <v>101.376</v>
      </c>
      <c r="BL248" s="5">
        <v>2806.634</v>
      </c>
      <c r="BM248" s="8">
        <f t="shared" si="994"/>
        <v>27685.38904671717</v>
      </c>
      <c r="BN248" s="6">
        <v>0</v>
      </c>
      <c r="BO248" s="5">
        <v>0</v>
      </c>
      <c r="BP248" s="8">
        <f t="shared" si="995"/>
        <v>0</v>
      </c>
      <c r="BQ248" s="6">
        <v>0</v>
      </c>
      <c r="BR248" s="5">
        <v>0</v>
      </c>
      <c r="BS248" s="8">
        <f t="shared" si="996"/>
        <v>0</v>
      </c>
      <c r="BT248" s="6">
        <v>0</v>
      </c>
      <c r="BU248" s="5">
        <v>0</v>
      </c>
      <c r="BV248" s="8">
        <f t="shared" si="997"/>
        <v>0</v>
      </c>
      <c r="BW248" s="64">
        <v>221.428</v>
      </c>
      <c r="BX248" s="5">
        <v>6085.3239999999996</v>
      </c>
      <c r="BY248" s="8">
        <f t="shared" si="998"/>
        <v>27482.179308849831</v>
      </c>
      <c r="BZ248" s="64">
        <v>6.4131999999999998</v>
      </c>
      <c r="CA248" s="5">
        <v>442.846</v>
      </c>
      <c r="CB248" s="8">
        <f t="shared" si="999"/>
        <v>69052.267198902278</v>
      </c>
      <c r="CC248" s="6">
        <v>0</v>
      </c>
      <c r="CD248" s="5">
        <v>0</v>
      </c>
      <c r="CE248" s="8">
        <f t="shared" si="1000"/>
        <v>0</v>
      </c>
      <c r="CF248" s="6">
        <v>0</v>
      </c>
      <c r="CG248" s="5">
        <v>0</v>
      </c>
      <c r="CH248" s="8">
        <f t="shared" si="1001"/>
        <v>0</v>
      </c>
      <c r="CI248" s="6">
        <v>0</v>
      </c>
      <c r="CJ248" s="5">
        <v>0</v>
      </c>
      <c r="CK248" s="8">
        <f t="shared" si="1002"/>
        <v>0</v>
      </c>
      <c r="CL248" s="6">
        <v>0</v>
      </c>
      <c r="CM248" s="5">
        <v>0</v>
      </c>
      <c r="CN248" s="8">
        <f t="shared" si="1003"/>
        <v>0</v>
      </c>
      <c r="CO248" s="6">
        <v>0</v>
      </c>
      <c r="CP248" s="5">
        <v>0</v>
      </c>
      <c r="CQ248" s="8">
        <f t="shared" si="1004"/>
        <v>0</v>
      </c>
      <c r="CR248" s="6">
        <v>0</v>
      </c>
      <c r="CS248" s="5">
        <v>0</v>
      </c>
      <c r="CT248" s="8">
        <f t="shared" si="1005"/>
        <v>0</v>
      </c>
      <c r="CU248" s="6">
        <v>0</v>
      </c>
      <c r="CV248" s="5">
        <v>0</v>
      </c>
      <c r="CW248" s="8">
        <f t="shared" si="1006"/>
        <v>0</v>
      </c>
      <c r="CX248" s="6">
        <v>0</v>
      </c>
      <c r="CY248" s="5">
        <v>0</v>
      </c>
      <c r="CZ248" s="8">
        <f t="shared" si="1007"/>
        <v>0</v>
      </c>
      <c r="DA248" s="6">
        <v>0</v>
      </c>
      <c r="DB248" s="5">
        <v>0</v>
      </c>
      <c r="DC248" s="8">
        <f t="shared" si="1008"/>
        <v>0</v>
      </c>
      <c r="DD248" s="6">
        <v>0</v>
      </c>
      <c r="DE248" s="5">
        <v>0</v>
      </c>
      <c r="DF248" s="8">
        <f t="shared" si="1009"/>
        <v>0</v>
      </c>
      <c r="DG248" s="6">
        <v>0</v>
      </c>
      <c r="DH248" s="5">
        <v>0</v>
      </c>
      <c r="DI248" s="8">
        <f t="shared" si="1010"/>
        <v>0</v>
      </c>
      <c r="DJ248" s="6">
        <v>0</v>
      </c>
      <c r="DK248" s="5">
        <v>0</v>
      </c>
      <c r="DL248" s="8">
        <f t="shared" si="1011"/>
        <v>0</v>
      </c>
      <c r="DM248" s="6">
        <v>0</v>
      </c>
      <c r="DN248" s="5">
        <v>0</v>
      </c>
      <c r="DO248" s="8">
        <f t="shared" si="1012"/>
        <v>0</v>
      </c>
      <c r="DP248" s="6">
        <v>0</v>
      </c>
      <c r="DQ248" s="5">
        <v>0</v>
      </c>
      <c r="DR248" s="8">
        <f t="shared" si="1013"/>
        <v>0</v>
      </c>
      <c r="DS248" s="6">
        <v>0</v>
      </c>
      <c r="DT248" s="5">
        <v>0</v>
      </c>
      <c r="DU248" s="8">
        <f t="shared" si="1014"/>
        <v>0</v>
      </c>
      <c r="DV248" s="6">
        <v>0</v>
      </c>
      <c r="DW248" s="5">
        <v>0</v>
      </c>
      <c r="DX248" s="8">
        <f t="shared" si="1015"/>
        <v>0</v>
      </c>
      <c r="DY248" s="64">
        <v>2.5499999999999998</v>
      </c>
      <c r="DZ248" s="5">
        <v>44.343000000000004</v>
      </c>
      <c r="EA248" s="8">
        <f t="shared" si="1016"/>
        <v>17389.411764705885</v>
      </c>
      <c r="EB248" s="64">
        <v>5.2588500000000007</v>
      </c>
      <c r="EC248" s="5">
        <v>103.577</v>
      </c>
      <c r="ED248" s="8">
        <f t="shared" si="1017"/>
        <v>19695.750972170717</v>
      </c>
      <c r="EE248" s="12">
        <f t="shared" si="1019"/>
        <v>338.58005000000003</v>
      </c>
      <c r="EF248" s="8">
        <f t="shared" si="1020"/>
        <v>9540.6719999999987</v>
      </c>
    </row>
    <row r="249" spans="1:136" ht="15" customHeight="1" x14ac:dyDescent="0.3">
      <c r="A249" s="51">
        <v>2022</v>
      </c>
      <c r="B249" s="52" t="s">
        <v>11</v>
      </c>
      <c r="C249" s="6">
        <v>0</v>
      </c>
      <c r="D249" s="5">
        <v>0</v>
      </c>
      <c r="E249" s="8">
        <f t="shared" si="1021"/>
        <v>0</v>
      </c>
      <c r="F249" s="6">
        <v>0</v>
      </c>
      <c r="G249" s="5">
        <v>0</v>
      </c>
      <c r="H249" s="8">
        <f t="shared" si="976"/>
        <v>0</v>
      </c>
      <c r="I249" s="6">
        <v>0</v>
      </c>
      <c r="J249" s="5">
        <v>0</v>
      </c>
      <c r="K249" s="8">
        <f t="shared" si="977"/>
        <v>0</v>
      </c>
      <c r="L249" s="6">
        <v>0</v>
      </c>
      <c r="M249" s="5">
        <v>0</v>
      </c>
      <c r="N249" s="8">
        <f t="shared" si="978"/>
        <v>0</v>
      </c>
      <c r="O249" s="64">
        <v>3.6040000000000001</v>
      </c>
      <c r="P249" s="5">
        <v>99.381</v>
      </c>
      <c r="Q249" s="8">
        <f t="shared" si="979"/>
        <v>27575.194228634849</v>
      </c>
      <c r="R249" s="6">
        <v>0</v>
      </c>
      <c r="S249" s="5">
        <v>0</v>
      </c>
      <c r="T249" s="8">
        <f t="shared" si="980"/>
        <v>0</v>
      </c>
      <c r="U249" s="6">
        <v>0</v>
      </c>
      <c r="V249" s="5">
        <v>0</v>
      </c>
      <c r="W249" s="8">
        <f t="shared" si="981"/>
        <v>0</v>
      </c>
      <c r="X249" s="64">
        <v>2.0760900000000002</v>
      </c>
      <c r="Y249" s="5">
        <v>82.518000000000001</v>
      </c>
      <c r="Z249" s="8">
        <f t="shared" si="982"/>
        <v>39746.831784749214</v>
      </c>
      <c r="AA249" s="64">
        <v>0.09</v>
      </c>
      <c r="AB249" s="5">
        <v>9.6489999999999991</v>
      </c>
      <c r="AC249" s="8">
        <f t="shared" si="983"/>
        <v>107211.11111111111</v>
      </c>
      <c r="AD249" s="6">
        <v>0</v>
      </c>
      <c r="AE249" s="5">
        <v>0</v>
      </c>
      <c r="AF249" s="8">
        <f t="shared" si="984"/>
        <v>0</v>
      </c>
      <c r="AG249" s="6">
        <v>0</v>
      </c>
      <c r="AH249" s="5">
        <v>0</v>
      </c>
      <c r="AI249" s="8">
        <f t="shared" si="985"/>
        <v>0</v>
      </c>
      <c r="AJ249" s="6">
        <v>0</v>
      </c>
      <c r="AK249" s="5">
        <v>0</v>
      </c>
      <c r="AL249" s="8">
        <f t="shared" si="986"/>
        <v>0</v>
      </c>
      <c r="AM249" s="6">
        <v>0</v>
      </c>
      <c r="AN249" s="5">
        <v>0</v>
      </c>
      <c r="AO249" s="8">
        <f t="shared" si="987"/>
        <v>0</v>
      </c>
      <c r="AP249" s="6"/>
      <c r="AQ249" s="5"/>
      <c r="AR249" s="8"/>
      <c r="AS249" s="6">
        <v>0</v>
      </c>
      <c r="AT249" s="5">
        <v>0</v>
      </c>
      <c r="AU249" s="8">
        <f t="shared" si="988"/>
        <v>0</v>
      </c>
      <c r="AV249" s="6">
        <v>0</v>
      </c>
      <c r="AW249" s="5">
        <v>0</v>
      </c>
      <c r="AX249" s="8">
        <f t="shared" si="989"/>
        <v>0</v>
      </c>
      <c r="AY249" s="6">
        <v>0</v>
      </c>
      <c r="AZ249" s="5">
        <v>0</v>
      </c>
      <c r="BA249" s="8">
        <f t="shared" si="990"/>
        <v>0</v>
      </c>
      <c r="BB249" s="6">
        <v>0</v>
      </c>
      <c r="BC249" s="5">
        <v>0</v>
      </c>
      <c r="BD249" s="8">
        <f t="shared" si="991"/>
        <v>0</v>
      </c>
      <c r="BE249" s="6">
        <v>0</v>
      </c>
      <c r="BF249" s="5">
        <v>0</v>
      </c>
      <c r="BG249" s="8">
        <f t="shared" si="992"/>
        <v>0</v>
      </c>
      <c r="BH249" s="6">
        <v>0</v>
      </c>
      <c r="BI249" s="5">
        <v>0</v>
      </c>
      <c r="BJ249" s="8">
        <f t="shared" si="993"/>
        <v>0</v>
      </c>
      <c r="BK249" s="64">
        <v>57.02</v>
      </c>
      <c r="BL249" s="5">
        <v>1813.68</v>
      </c>
      <c r="BM249" s="8">
        <f t="shared" si="994"/>
        <v>31807.786741494212</v>
      </c>
      <c r="BN249" s="64">
        <v>3.2429999999999999</v>
      </c>
      <c r="BO249" s="5">
        <v>144.827</v>
      </c>
      <c r="BP249" s="8">
        <f t="shared" si="995"/>
        <v>44658.341042244836</v>
      </c>
      <c r="BQ249" s="6">
        <v>0</v>
      </c>
      <c r="BR249" s="5">
        <v>0</v>
      </c>
      <c r="BS249" s="8">
        <f t="shared" si="996"/>
        <v>0</v>
      </c>
      <c r="BT249" s="6">
        <v>0</v>
      </c>
      <c r="BU249" s="5">
        <v>0</v>
      </c>
      <c r="BV249" s="8">
        <f t="shared" si="997"/>
        <v>0</v>
      </c>
      <c r="BW249" s="64">
        <v>161.83099999999999</v>
      </c>
      <c r="BX249" s="5">
        <v>4581.7619999999997</v>
      </c>
      <c r="BY249" s="8">
        <f t="shared" si="998"/>
        <v>28312.016857091658</v>
      </c>
      <c r="BZ249" s="64">
        <v>167.6309</v>
      </c>
      <c r="CA249" s="5">
        <v>6638.58</v>
      </c>
      <c r="CB249" s="8">
        <f t="shared" si="999"/>
        <v>39602.364480534321</v>
      </c>
      <c r="CC249" s="6">
        <v>0</v>
      </c>
      <c r="CD249" s="5">
        <v>0</v>
      </c>
      <c r="CE249" s="8">
        <f t="shared" si="1000"/>
        <v>0</v>
      </c>
      <c r="CF249" s="6">
        <v>0</v>
      </c>
      <c r="CG249" s="5">
        <v>0</v>
      </c>
      <c r="CH249" s="8">
        <f t="shared" si="1001"/>
        <v>0</v>
      </c>
      <c r="CI249" s="6">
        <v>0</v>
      </c>
      <c r="CJ249" s="5">
        <v>0</v>
      </c>
      <c r="CK249" s="8">
        <f t="shared" si="1002"/>
        <v>0</v>
      </c>
      <c r="CL249" s="6">
        <v>0</v>
      </c>
      <c r="CM249" s="5">
        <v>0</v>
      </c>
      <c r="CN249" s="8">
        <f t="shared" si="1003"/>
        <v>0</v>
      </c>
      <c r="CO249" s="6">
        <v>0</v>
      </c>
      <c r="CP249" s="5">
        <v>0</v>
      </c>
      <c r="CQ249" s="8">
        <f t="shared" si="1004"/>
        <v>0</v>
      </c>
      <c r="CR249" s="6">
        <v>0</v>
      </c>
      <c r="CS249" s="5">
        <v>0</v>
      </c>
      <c r="CT249" s="8">
        <f t="shared" si="1005"/>
        <v>0</v>
      </c>
      <c r="CU249" s="6">
        <v>0</v>
      </c>
      <c r="CV249" s="5">
        <v>0</v>
      </c>
      <c r="CW249" s="8">
        <f t="shared" si="1006"/>
        <v>0</v>
      </c>
      <c r="CX249" s="6">
        <v>0</v>
      </c>
      <c r="CY249" s="5">
        <v>0</v>
      </c>
      <c r="CZ249" s="8">
        <f t="shared" si="1007"/>
        <v>0</v>
      </c>
      <c r="DA249" s="6">
        <v>0</v>
      </c>
      <c r="DB249" s="5">
        <v>0</v>
      </c>
      <c r="DC249" s="8">
        <f t="shared" si="1008"/>
        <v>0</v>
      </c>
      <c r="DD249" s="6">
        <v>0</v>
      </c>
      <c r="DE249" s="5">
        <v>0</v>
      </c>
      <c r="DF249" s="8">
        <f t="shared" si="1009"/>
        <v>0</v>
      </c>
      <c r="DG249" s="6">
        <v>0</v>
      </c>
      <c r="DH249" s="5">
        <v>0</v>
      </c>
      <c r="DI249" s="8">
        <f t="shared" si="1010"/>
        <v>0</v>
      </c>
      <c r="DJ249" s="6">
        <v>0</v>
      </c>
      <c r="DK249" s="5">
        <v>0</v>
      </c>
      <c r="DL249" s="8">
        <f t="shared" si="1011"/>
        <v>0</v>
      </c>
      <c r="DM249" s="6">
        <v>0</v>
      </c>
      <c r="DN249" s="5">
        <v>0</v>
      </c>
      <c r="DO249" s="8">
        <f t="shared" si="1012"/>
        <v>0</v>
      </c>
      <c r="DP249" s="6">
        <v>0</v>
      </c>
      <c r="DQ249" s="5">
        <v>0</v>
      </c>
      <c r="DR249" s="8">
        <f t="shared" si="1013"/>
        <v>0</v>
      </c>
      <c r="DS249" s="6">
        <v>0</v>
      </c>
      <c r="DT249" s="5">
        <v>0</v>
      </c>
      <c r="DU249" s="8">
        <f t="shared" si="1014"/>
        <v>0</v>
      </c>
      <c r="DV249" s="64">
        <v>0.16900000000000001</v>
      </c>
      <c r="DW249" s="5">
        <v>0.55200000000000005</v>
      </c>
      <c r="DX249" s="8">
        <f t="shared" si="1015"/>
        <v>3266.2721893491125</v>
      </c>
      <c r="DY249" s="64">
        <v>0.02</v>
      </c>
      <c r="DZ249" s="5">
        <v>1.498</v>
      </c>
      <c r="EA249" s="8">
        <f t="shared" si="1016"/>
        <v>74899.999999999985</v>
      </c>
      <c r="EB249" s="6">
        <v>0</v>
      </c>
      <c r="EC249" s="5">
        <v>0</v>
      </c>
      <c r="ED249" s="8">
        <f t="shared" si="1017"/>
        <v>0</v>
      </c>
      <c r="EE249" s="12">
        <f t="shared" si="1019"/>
        <v>395.68398999999994</v>
      </c>
      <c r="EF249" s="8">
        <f t="shared" si="1020"/>
        <v>13372.447</v>
      </c>
    </row>
    <row r="250" spans="1:136" ht="15" customHeight="1" x14ac:dyDescent="0.3">
      <c r="A250" s="51">
        <v>2022</v>
      </c>
      <c r="B250" s="8" t="s">
        <v>12</v>
      </c>
      <c r="C250" s="6">
        <v>0</v>
      </c>
      <c r="D250" s="5">
        <v>0</v>
      </c>
      <c r="E250" s="8">
        <f t="shared" si="1021"/>
        <v>0</v>
      </c>
      <c r="F250" s="6">
        <v>0</v>
      </c>
      <c r="G250" s="5">
        <v>0</v>
      </c>
      <c r="H250" s="8">
        <f t="shared" si="976"/>
        <v>0</v>
      </c>
      <c r="I250" s="6">
        <v>0</v>
      </c>
      <c r="J250" s="5">
        <v>0</v>
      </c>
      <c r="K250" s="8">
        <f t="shared" si="977"/>
        <v>0</v>
      </c>
      <c r="L250" s="6">
        <v>0</v>
      </c>
      <c r="M250" s="5">
        <v>0</v>
      </c>
      <c r="N250" s="8">
        <f t="shared" si="978"/>
        <v>0</v>
      </c>
      <c r="O250" s="64">
        <v>16.204000000000001</v>
      </c>
      <c r="P250" s="5">
        <v>1117.664</v>
      </c>
      <c r="Q250" s="8">
        <f t="shared" si="979"/>
        <v>68974.574179215007</v>
      </c>
      <c r="R250" s="6">
        <v>0</v>
      </c>
      <c r="S250" s="5">
        <v>0</v>
      </c>
      <c r="T250" s="8">
        <f t="shared" si="980"/>
        <v>0</v>
      </c>
      <c r="U250" s="6">
        <v>0</v>
      </c>
      <c r="V250" s="5">
        <v>0</v>
      </c>
      <c r="W250" s="8">
        <f t="shared" si="981"/>
        <v>0</v>
      </c>
      <c r="X250" s="6">
        <v>0</v>
      </c>
      <c r="Y250" s="5">
        <v>0</v>
      </c>
      <c r="Z250" s="8">
        <f t="shared" si="982"/>
        <v>0</v>
      </c>
      <c r="AA250" s="6">
        <v>0</v>
      </c>
      <c r="AB250" s="5">
        <v>0</v>
      </c>
      <c r="AC250" s="8">
        <f t="shared" si="983"/>
        <v>0</v>
      </c>
      <c r="AD250" s="6">
        <v>0</v>
      </c>
      <c r="AE250" s="5">
        <v>0</v>
      </c>
      <c r="AF250" s="8">
        <f t="shared" si="984"/>
        <v>0</v>
      </c>
      <c r="AG250" s="6">
        <v>0</v>
      </c>
      <c r="AH250" s="5">
        <v>0</v>
      </c>
      <c r="AI250" s="8">
        <f t="shared" si="985"/>
        <v>0</v>
      </c>
      <c r="AJ250" s="6">
        <v>0</v>
      </c>
      <c r="AK250" s="5">
        <v>0</v>
      </c>
      <c r="AL250" s="8">
        <f t="shared" si="986"/>
        <v>0</v>
      </c>
      <c r="AM250" s="6">
        <v>0</v>
      </c>
      <c r="AN250" s="5">
        <v>0</v>
      </c>
      <c r="AO250" s="8">
        <f t="shared" si="987"/>
        <v>0</v>
      </c>
      <c r="AP250" s="6"/>
      <c r="AQ250" s="5"/>
      <c r="AR250" s="8"/>
      <c r="AS250" s="6">
        <v>0</v>
      </c>
      <c r="AT250" s="5">
        <v>0</v>
      </c>
      <c r="AU250" s="8">
        <f t="shared" si="988"/>
        <v>0</v>
      </c>
      <c r="AV250" s="6">
        <v>0</v>
      </c>
      <c r="AW250" s="5">
        <v>0</v>
      </c>
      <c r="AX250" s="8">
        <f t="shared" si="989"/>
        <v>0</v>
      </c>
      <c r="AY250" s="6">
        <v>0</v>
      </c>
      <c r="AZ250" s="5">
        <v>0</v>
      </c>
      <c r="BA250" s="8">
        <f t="shared" si="990"/>
        <v>0</v>
      </c>
      <c r="BB250" s="6">
        <v>0</v>
      </c>
      <c r="BC250" s="5">
        <v>0</v>
      </c>
      <c r="BD250" s="8">
        <f t="shared" si="991"/>
        <v>0</v>
      </c>
      <c r="BE250" s="6">
        <v>0</v>
      </c>
      <c r="BF250" s="5">
        <v>0</v>
      </c>
      <c r="BG250" s="8">
        <f t="shared" si="992"/>
        <v>0</v>
      </c>
      <c r="BH250" s="6">
        <v>0</v>
      </c>
      <c r="BI250" s="5">
        <v>0</v>
      </c>
      <c r="BJ250" s="8">
        <f t="shared" si="993"/>
        <v>0</v>
      </c>
      <c r="BK250" s="64">
        <v>115.19599000000001</v>
      </c>
      <c r="BL250" s="5">
        <v>2862.8510000000001</v>
      </c>
      <c r="BM250" s="8">
        <f t="shared" si="994"/>
        <v>24852.002226813624</v>
      </c>
      <c r="BN250" s="64">
        <v>2.5590000000000002</v>
      </c>
      <c r="BO250" s="5">
        <v>92.78</v>
      </c>
      <c r="BP250" s="8">
        <f t="shared" si="995"/>
        <v>36256.350136772176</v>
      </c>
      <c r="BQ250" s="6">
        <v>0</v>
      </c>
      <c r="BR250" s="5">
        <v>0</v>
      </c>
      <c r="BS250" s="8">
        <f t="shared" si="996"/>
        <v>0</v>
      </c>
      <c r="BT250" s="6">
        <v>0</v>
      </c>
      <c r="BU250" s="5">
        <v>0</v>
      </c>
      <c r="BV250" s="8">
        <f t="shared" si="997"/>
        <v>0</v>
      </c>
      <c r="BW250" s="64">
        <v>538.61599999999999</v>
      </c>
      <c r="BX250" s="5">
        <v>13635.31</v>
      </c>
      <c r="BY250" s="8">
        <f t="shared" si="998"/>
        <v>25315.456651863293</v>
      </c>
      <c r="BZ250" s="64">
        <v>195.22739000000001</v>
      </c>
      <c r="CA250" s="5">
        <v>6750.0230000000001</v>
      </c>
      <c r="CB250" s="8">
        <f t="shared" si="999"/>
        <v>34575.18435297424</v>
      </c>
      <c r="CC250" s="6">
        <v>0</v>
      </c>
      <c r="CD250" s="5">
        <v>0</v>
      </c>
      <c r="CE250" s="8">
        <f t="shared" si="1000"/>
        <v>0</v>
      </c>
      <c r="CF250" s="6">
        <v>0</v>
      </c>
      <c r="CG250" s="5">
        <v>0</v>
      </c>
      <c r="CH250" s="8">
        <f t="shared" si="1001"/>
        <v>0</v>
      </c>
      <c r="CI250" s="6">
        <v>0</v>
      </c>
      <c r="CJ250" s="5">
        <v>0</v>
      </c>
      <c r="CK250" s="8">
        <f t="shared" si="1002"/>
        <v>0</v>
      </c>
      <c r="CL250" s="6">
        <v>0</v>
      </c>
      <c r="CM250" s="5">
        <v>0</v>
      </c>
      <c r="CN250" s="8">
        <f t="shared" si="1003"/>
        <v>0</v>
      </c>
      <c r="CO250" s="6">
        <v>0</v>
      </c>
      <c r="CP250" s="5">
        <v>0</v>
      </c>
      <c r="CQ250" s="8">
        <f t="shared" si="1004"/>
        <v>0</v>
      </c>
      <c r="CR250" s="6">
        <v>0</v>
      </c>
      <c r="CS250" s="5">
        <v>0</v>
      </c>
      <c r="CT250" s="8">
        <f t="shared" si="1005"/>
        <v>0</v>
      </c>
      <c r="CU250" s="6">
        <v>0</v>
      </c>
      <c r="CV250" s="5">
        <v>0</v>
      </c>
      <c r="CW250" s="8">
        <f t="shared" si="1006"/>
        <v>0</v>
      </c>
      <c r="CX250" s="6">
        <v>0</v>
      </c>
      <c r="CY250" s="5">
        <v>0</v>
      </c>
      <c r="CZ250" s="8">
        <f t="shared" si="1007"/>
        <v>0</v>
      </c>
      <c r="DA250" s="6">
        <v>0</v>
      </c>
      <c r="DB250" s="5">
        <v>0</v>
      </c>
      <c r="DC250" s="8">
        <f t="shared" si="1008"/>
        <v>0</v>
      </c>
      <c r="DD250" s="6">
        <v>0</v>
      </c>
      <c r="DE250" s="5">
        <v>0</v>
      </c>
      <c r="DF250" s="8">
        <f t="shared" si="1009"/>
        <v>0</v>
      </c>
      <c r="DG250" s="6">
        <v>0</v>
      </c>
      <c r="DH250" s="5">
        <v>0</v>
      </c>
      <c r="DI250" s="8">
        <f t="shared" si="1010"/>
        <v>0</v>
      </c>
      <c r="DJ250" s="6">
        <v>0</v>
      </c>
      <c r="DK250" s="5">
        <v>0</v>
      </c>
      <c r="DL250" s="8">
        <f t="shared" si="1011"/>
        <v>0</v>
      </c>
      <c r="DM250" s="6">
        <v>0</v>
      </c>
      <c r="DN250" s="5">
        <v>0</v>
      </c>
      <c r="DO250" s="8">
        <f t="shared" si="1012"/>
        <v>0</v>
      </c>
      <c r="DP250" s="6">
        <v>0</v>
      </c>
      <c r="DQ250" s="5">
        <v>0</v>
      </c>
      <c r="DR250" s="8">
        <f t="shared" si="1013"/>
        <v>0</v>
      </c>
      <c r="DS250" s="6">
        <v>0</v>
      </c>
      <c r="DT250" s="5">
        <v>0</v>
      </c>
      <c r="DU250" s="8">
        <f t="shared" si="1014"/>
        <v>0</v>
      </c>
      <c r="DV250" s="6">
        <v>0</v>
      </c>
      <c r="DW250" s="5">
        <v>0</v>
      </c>
      <c r="DX250" s="8">
        <f t="shared" si="1015"/>
        <v>0</v>
      </c>
      <c r="DY250" s="64">
        <v>2.1</v>
      </c>
      <c r="DZ250" s="5">
        <v>88.2</v>
      </c>
      <c r="EA250" s="8">
        <f t="shared" si="1016"/>
        <v>42000</v>
      </c>
      <c r="EB250" s="64">
        <v>5.7856000000000005</v>
      </c>
      <c r="EC250" s="5">
        <v>96.28</v>
      </c>
      <c r="ED250" s="8">
        <f t="shared" si="1017"/>
        <v>16641.316371681416</v>
      </c>
      <c r="EE250" s="12">
        <f t="shared" si="1019"/>
        <v>875.68798000000004</v>
      </c>
      <c r="EF250" s="8">
        <f t="shared" si="1020"/>
        <v>24643.108</v>
      </c>
    </row>
    <row r="251" spans="1:136" ht="15" customHeight="1" x14ac:dyDescent="0.3">
      <c r="A251" s="51">
        <v>2022</v>
      </c>
      <c r="B251" s="52" t="s">
        <v>13</v>
      </c>
      <c r="C251" s="6">
        <v>0</v>
      </c>
      <c r="D251" s="5">
        <v>0</v>
      </c>
      <c r="E251" s="8">
        <f t="shared" si="1021"/>
        <v>0</v>
      </c>
      <c r="F251" s="6">
        <v>0</v>
      </c>
      <c r="G251" s="5">
        <v>0</v>
      </c>
      <c r="H251" s="8">
        <f t="shared" si="976"/>
        <v>0</v>
      </c>
      <c r="I251" s="6">
        <v>0</v>
      </c>
      <c r="J251" s="5">
        <v>0</v>
      </c>
      <c r="K251" s="8">
        <f t="shared" si="977"/>
        <v>0</v>
      </c>
      <c r="L251" s="6">
        <v>0</v>
      </c>
      <c r="M251" s="5">
        <v>0</v>
      </c>
      <c r="N251" s="8">
        <f t="shared" si="978"/>
        <v>0</v>
      </c>
      <c r="O251" s="64">
        <v>34.143529999999998</v>
      </c>
      <c r="P251" s="5">
        <v>1160.1500000000001</v>
      </c>
      <c r="Q251" s="8">
        <f t="shared" si="979"/>
        <v>33978.619082444027</v>
      </c>
      <c r="R251" s="6">
        <v>0</v>
      </c>
      <c r="S251" s="5">
        <v>0</v>
      </c>
      <c r="T251" s="8">
        <f t="shared" si="980"/>
        <v>0</v>
      </c>
      <c r="U251" s="6">
        <v>0</v>
      </c>
      <c r="V251" s="5">
        <v>0</v>
      </c>
      <c r="W251" s="8">
        <f t="shared" si="981"/>
        <v>0</v>
      </c>
      <c r="X251" s="6">
        <v>0</v>
      </c>
      <c r="Y251" s="5">
        <v>0</v>
      </c>
      <c r="Z251" s="8">
        <f t="shared" si="982"/>
        <v>0</v>
      </c>
      <c r="AA251" s="64">
        <v>0.04</v>
      </c>
      <c r="AB251" s="5">
        <v>2.3980000000000001</v>
      </c>
      <c r="AC251" s="8">
        <f t="shared" si="983"/>
        <v>59950</v>
      </c>
      <c r="AD251" s="6">
        <v>0</v>
      </c>
      <c r="AE251" s="5">
        <v>0</v>
      </c>
      <c r="AF251" s="8">
        <f t="shared" si="984"/>
        <v>0</v>
      </c>
      <c r="AG251" s="6">
        <v>0</v>
      </c>
      <c r="AH251" s="5">
        <v>0</v>
      </c>
      <c r="AI251" s="8">
        <f t="shared" si="985"/>
        <v>0</v>
      </c>
      <c r="AJ251" s="6">
        <v>0</v>
      </c>
      <c r="AK251" s="5">
        <v>0</v>
      </c>
      <c r="AL251" s="8">
        <f t="shared" si="986"/>
        <v>0</v>
      </c>
      <c r="AM251" s="6">
        <v>0</v>
      </c>
      <c r="AN251" s="5">
        <v>0</v>
      </c>
      <c r="AO251" s="8">
        <f t="shared" si="987"/>
        <v>0</v>
      </c>
      <c r="AP251" s="6"/>
      <c r="AQ251" s="5"/>
      <c r="AR251" s="8"/>
      <c r="AS251" s="6">
        <v>0</v>
      </c>
      <c r="AT251" s="5">
        <v>0</v>
      </c>
      <c r="AU251" s="8">
        <f t="shared" si="988"/>
        <v>0</v>
      </c>
      <c r="AV251" s="6">
        <v>0</v>
      </c>
      <c r="AW251" s="5">
        <v>0</v>
      </c>
      <c r="AX251" s="8">
        <f t="shared" si="989"/>
        <v>0</v>
      </c>
      <c r="AY251" s="6">
        <v>0</v>
      </c>
      <c r="AZ251" s="5">
        <v>0</v>
      </c>
      <c r="BA251" s="8">
        <f t="shared" si="990"/>
        <v>0</v>
      </c>
      <c r="BB251" s="6">
        <v>0</v>
      </c>
      <c r="BC251" s="5">
        <v>0</v>
      </c>
      <c r="BD251" s="8">
        <f t="shared" si="991"/>
        <v>0</v>
      </c>
      <c r="BE251" s="6">
        <v>0</v>
      </c>
      <c r="BF251" s="5">
        <v>0</v>
      </c>
      <c r="BG251" s="8">
        <f t="shared" si="992"/>
        <v>0</v>
      </c>
      <c r="BH251" s="6">
        <v>0</v>
      </c>
      <c r="BI251" s="5">
        <v>0</v>
      </c>
      <c r="BJ251" s="8">
        <f t="shared" si="993"/>
        <v>0</v>
      </c>
      <c r="BK251" s="64">
        <v>49.609000000000002</v>
      </c>
      <c r="BL251" s="5">
        <v>1423.162</v>
      </c>
      <c r="BM251" s="8">
        <f t="shared" si="994"/>
        <v>28687.576850974623</v>
      </c>
      <c r="BN251" s="64">
        <v>3.8559999999999999</v>
      </c>
      <c r="BO251" s="5">
        <v>130.61699999999999</v>
      </c>
      <c r="BP251" s="8">
        <f t="shared" si="995"/>
        <v>33873.70331950207</v>
      </c>
      <c r="BQ251" s="6">
        <v>0</v>
      </c>
      <c r="BR251" s="5">
        <v>0</v>
      </c>
      <c r="BS251" s="8">
        <f t="shared" si="996"/>
        <v>0</v>
      </c>
      <c r="BT251" s="6">
        <v>0</v>
      </c>
      <c r="BU251" s="5">
        <v>0</v>
      </c>
      <c r="BV251" s="8">
        <f t="shared" si="997"/>
        <v>0</v>
      </c>
      <c r="BW251" s="64">
        <v>96.742000000000004</v>
      </c>
      <c r="BX251" s="5">
        <v>2498.1039999999998</v>
      </c>
      <c r="BY251" s="8">
        <f t="shared" si="998"/>
        <v>25822.331562299725</v>
      </c>
      <c r="BZ251" s="64">
        <v>93.463220000000007</v>
      </c>
      <c r="CA251" s="5">
        <v>2653.8319999999999</v>
      </c>
      <c r="CB251" s="8">
        <f t="shared" si="999"/>
        <v>28394.399422574996</v>
      </c>
      <c r="CC251" s="6">
        <v>0</v>
      </c>
      <c r="CD251" s="5">
        <v>0</v>
      </c>
      <c r="CE251" s="8">
        <f t="shared" si="1000"/>
        <v>0</v>
      </c>
      <c r="CF251" s="6">
        <v>0</v>
      </c>
      <c r="CG251" s="5">
        <v>0</v>
      </c>
      <c r="CH251" s="8">
        <f t="shared" si="1001"/>
        <v>0</v>
      </c>
      <c r="CI251" s="6">
        <v>0</v>
      </c>
      <c r="CJ251" s="5">
        <v>0</v>
      </c>
      <c r="CK251" s="8">
        <f t="shared" si="1002"/>
        <v>0</v>
      </c>
      <c r="CL251" s="6">
        <v>0</v>
      </c>
      <c r="CM251" s="5">
        <v>0</v>
      </c>
      <c r="CN251" s="8">
        <f t="shared" si="1003"/>
        <v>0</v>
      </c>
      <c r="CO251" s="6">
        <v>0</v>
      </c>
      <c r="CP251" s="5">
        <v>0</v>
      </c>
      <c r="CQ251" s="8">
        <f t="shared" si="1004"/>
        <v>0</v>
      </c>
      <c r="CR251" s="6">
        <v>0</v>
      </c>
      <c r="CS251" s="5">
        <v>0</v>
      </c>
      <c r="CT251" s="8">
        <f t="shared" si="1005"/>
        <v>0</v>
      </c>
      <c r="CU251" s="6">
        <v>0</v>
      </c>
      <c r="CV251" s="5">
        <v>0</v>
      </c>
      <c r="CW251" s="8">
        <f t="shared" si="1006"/>
        <v>0</v>
      </c>
      <c r="CX251" s="6">
        <v>0</v>
      </c>
      <c r="CY251" s="5">
        <v>0</v>
      </c>
      <c r="CZ251" s="8">
        <f t="shared" si="1007"/>
        <v>0</v>
      </c>
      <c r="DA251" s="6">
        <v>0</v>
      </c>
      <c r="DB251" s="5">
        <v>0</v>
      </c>
      <c r="DC251" s="8">
        <f t="shared" si="1008"/>
        <v>0</v>
      </c>
      <c r="DD251" s="6">
        <v>0</v>
      </c>
      <c r="DE251" s="5">
        <v>0</v>
      </c>
      <c r="DF251" s="8">
        <f t="shared" si="1009"/>
        <v>0</v>
      </c>
      <c r="DG251" s="6">
        <v>0</v>
      </c>
      <c r="DH251" s="5">
        <v>0</v>
      </c>
      <c r="DI251" s="8">
        <f t="shared" si="1010"/>
        <v>0</v>
      </c>
      <c r="DJ251" s="6">
        <v>0</v>
      </c>
      <c r="DK251" s="5">
        <v>0</v>
      </c>
      <c r="DL251" s="8">
        <f t="shared" si="1011"/>
        <v>0</v>
      </c>
      <c r="DM251" s="6">
        <v>0</v>
      </c>
      <c r="DN251" s="5">
        <v>0</v>
      </c>
      <c r="DO251" s="8">
        <f t="shared" si="1012"/>
        <v>0</v>
      </c>
      <c r="DP251" s="6">
        <v>0</v>
      </c>
      <c r="DQ251" s="5">
        <v>0</v>
      </c>
      <c r="DR251" s="8">
        <f t="shared" si="1013"/>
        <v>0</v>
      </c>
      <c r="DS251" s="6">
        <v>0</v>
      </c>
      <c r="DT251" s="5">
        <v>0</v>
      </c>
      <c r="DU251" s="8">
        <f t="shared" si="1014"/>
        <v>0</v>
      </c>
      <c r="DV251" s="6">
        <v>0</v>
      </c>
      <c r="DW251" s="5">
        <v>0</v>
      </c>
      <c r="DX251" s="8">
        <f t="shared" si="1015"/>
        <v>0</v>
      </c>
      <c r="DY251" s="64">
        <v>4.6500000000000004</v>
      </c>
      <c r="DZ251" s="5">
        <v>294.89</v>
      </c>
      <c r="EA251" s="8">
        <f t="shared" si="1016"/>
        <v>63417.20430107526</v>
      </c>
      <c r="EB251" s="64">
        <v>13.227979999999999</v>
      </c>
      <c r="EC251" s="5">
        <v>220.12</v>
      </c>
      <c r="ED251" s="8">
        <f t="shared" si="1017"/>
        <v>16640.484790572715</v>
      </c>
      <c r="EE251" s="12">
        <f t="shared" si="1019"/>
        <v>295.73172999999997</v>
      </c>
      <c r="EF251" s="8">
        <f t="shared" si="1020"/>
        <v>8383.273000000001</v>
      </c>
    </row>
    <row r="252" spans="1:136" ht="15" customHeight="1" thickBot="1" x14ac:dyDescent="0.35">
      <c r="A252" s="43"/>
      <c r="B252" s="55" t="s">
        <v>14</v>
      </c>
      <c r="C252" s="56">
        <f t="shared" ref="C252:D252" si="1022">SUM(C240:C251)</f>
        <v>0.19</v>
      </c>
      <c r="D252" s="57">
        <f t="shared" si="1022"/>
        <v>5.55</v>
      </c>
      <c r="E252" s="33"/>
      <c r="F252" s="56">
        <f t="shared" ref="F252:G252" si="1023">SUM(F240:F251)</f>
        <v>0</v>
      </c>
      <c r="G252" s="57">
        <f t="shared" si="1023"/>
        <v>0</v>
      </c>
      <c r="H252" s="33"/>
      <c r="I252" s="56">
        <f t="shared" ref="I252:J252" si="1024">SUM(I240:I251)</f>
        <v>0</v>
      </c>
      <c r="J252" s="57">
        <f t="shared" si="1024"/>
        <v>0</v>
      </c>
      <c r="K252" s="33"/>
      <c r="L252" s="56">
        <f t="shared" ref="L252:M252" si="1025">SUM(L240:L251)</f>
        <v>0</v>
      </c>
      <c r="M252" s="57">
        <f t="shared" si="1025"/>
        <v>0</v>
      </c>
      <c r="N252" s="33"/>
      <c r="O252" s="56">
        <f t="shared" ref="O252:P252" si="1026">SUM(O240:O251)</f>
        <v>774.71513000000004</v>
      </c>
      <c r="P252" s="57">
        <f t="shared" si="1026"/>
        <v>25149.735000000004</v>
      </c>
      <c r="Q252" s="33"/>
      <c r="R252" s="56">
        <f t="shared" ref="R252:S252" si="1027">SUM(R240:R251)</f>
        <v>0</v>
      </c>
      <c r="S252" s="57">
        <f t="shared" si="1027"/>
        <v>0</v>
      </c>
      <c r="T252" s="33"/>
      <c r="U252" s="56">
        <f t="shared" ref="U252:V252" si="1028">SUM(U240:U251)</f>
        <v>0</v>
      </c>
      <c r="V252" s="57">
        <f t="shared" si="1028"/>
        <v>0</v>
      </c>
      <c r="W252" s="33"/>
      <c r="X252" s="56">
        <f t="shared" ref="X252:Y252" si="1029">SUM(X240:X251)</f>
        <v>3.5760900000000002</v>
      </c>
      <c r="Y252" s="57">
        <f t="shared" si="1029"/>
        <v>143.41900000000001</v>
      </c>
      <c r="Z252" s="33"/>
      <c r="AA252" s="56">
        <f t="shared" ref="AA252:AB252" si="1030">SUM(AA240:AA251)</f>
        <v>20.781669999999998</v>
      </c>
      <c r="AB252" s="57">
        <f t="shared" si="1030"/>
        <v>833.44100000000003</v>
      </c>
      <c r="AC252" s="33"/>
      <c r="AD252" s="56">
        <f t="shared" ref="AD252:AE252" si="1031">SUM(AD240:AD251)</f>
        <v>32.701999999999998</v>
      </c>
      <c r="AE252" s="57">
        <f t="shared" si="1031"/>
        <v>1688.4</v>
      </c>
      <c r="AF252" s="33"/>
      <c r="AG252" s="56">
        <f t="shared" ref="AG252:AH252" si="1032">SUM(AG240:AG251)</f>
        <v>0</v>
      </c>
      <c r="AH252" s="57">
        <f t="shared" si="1032"/>
        <v>0</v>
      </c>
      <c r="AI252" s="33"/>
      <c r="AJ252" s="56">
        <f t="shared" ref="AJ252:AK252" si="1033">SUM(AJ240:AJ251)</f>
        <v>0</v>
      </c>
      <c r="AK252" s="57">
        <f t="shared" si="1033"/>
        <v>0</v>
      </c>
      <c r="AL252" s="33"/>
      <c r="AM252" s="56">
        <f t="shared" ref="AM252:AN252" si="1034">SUM(AM240:AM251)</f>
        <v>0</v>
      </c>
      <c r="AN252" s="57">
        <f t="shared" si="1034"/>
        <v>0</v>
      </c>
      <c r="AO252" s="33"/>
      <c r="AP252" s="56"/>
      <c r="AQ252" s="57"/>
      <c r="AR252" s="33"/>
      <c r="AS252" s="56">
        <f t="shared" ref="AS252:AT252" si="1035">SUM(AS240:AS251)</f>
        <v>4.2951899999999998</v>
      </c>
      <c r="AT252" s="57">
        <f t="shared" si="1035"/>
        <v>156.58699999999999</v>
      </c>
      <c r="AU252" s="33"/>
      <c r="AV252" s="56">
        <f t="shared" ref="AV252:AW252" si="1036">SUM(AV240:AV251)</f>
        <v>0</v>
      </c>
      <c r="AW252" s="57">
        <f t="shared" si="1036"/>
        <v>0</v>
      </c>
      <c r="AX252" s="33"/>
      <c r="AY252" s="56">
        <f t="shared" ref="AY252:AZ252" si="1037">SUM(AY240:AY251)</f>
        <v>0</v>
      </c>
      <c r="AZ252" s="57">
        <f t="shared" si="1037"/>
        <v>0</v>
      </c>
      <c r="BA252" s="33"/>
      <c r="BB252" s="56">
        <f t="shared" ref="BB252:BC252" si="1038">SUM(BB240:BB251)</f>
        <v>0</v>
      </c>
      <c r="BC252" s="57">
        <f t="shared" si="1038"/>
        <v>0</v>
      </c>
      <c r="BD252" s="33"/>
      <c r="BE252" s="56">
        <f t="shared" ref="BE252:BF252" si="1039">SUM(BE240:BE251)</f>
        <v>0</v>
      </c>
      <c r="BF252" s="57">
        <f t="shared" si="1039"/>
        <v>0</v>
      </c>
      <c r="BG252" s="33"/>
      <c r="BH252" s="56">
        <f t="shared" ref="BH252:BI252" si="1040">SUM(BH240:BH251)</f>
        <v>0</v>
      </c>
      <c r="BI252" s="57">
        <f t="shared" si="1040"/>
        <v>0</v>
      </c>
      <c r="BJ252" s="33"/>
      <c r="BK252" s="56">
        <f t="shared" ref="BK252:BL252" si="1041">SUM(BK240:BK251)</f>
        <v>1746.0211899999999</v>
      </c>
      <c r="BL252" s="57">
        <f t="shared" si="1041"/>
        <v>44524.467999999993</v>
      </c>
      <c r="BM252" s="33"/>
      <c r="BN252" s="56">
        <f t="shared" ref="BN252:BO252" si="1042">SUM(BN240:BN251)</f>
        <v>77.932279999999992</v>
      </c>
      <c r="BO252" s="57">
        <f t="shared" si="1042"/>
        <v>3169.5240000000008</v>
      </c>
      <c r="BP252" s="33"/>
      <c r="BQ252" s="56">
        <f t="shared" ref="BQ252:BR252" si="1043">SUM(BQ240:BQ251)</f>
        <v>0</v>
      </c>
      <c r="BR252" s="57">
        <f t="shared" si="1043"/>
        <v>0</v>
      </c>
      <c r="BS252" s="33"/>
      <c r="BT252" s="56">
        <f t="shared" ref="BT252:BU252" si="1044">SUM(BT240:BT251)</f>
        <v>0</v>
      </c>
      <c r="BU252" s="57">
        <f t="shared" si="1044"/>
        <v>0</v>
      </c>
      <c r="BV252" s="33"/>
      <c r="BW252" s="56">
        <f t="shared" ref="BW252:BX252" si="1045">SUM(BW240:BW251)</f>
        <v>1272.684</v>
      </c>
      <c r="BX252" s="57">
        <f t="shared" si="1045"/>
        <v>36140.256000000001</v>
      </c>
      <c r="BY252" s="33"/>
      <c r="BZ252" s="56">
        <f t="shared" ref="BZ252:CA252" si="1046">SUM(BZ240:BZ251)</f>
        <v>977.91890999999998</v>
      </c>
      <c r="CA252" s="57">
        <f t="shared" si="1046"/>
        <v>37292.052000000003</v>
      </c>
      <c r="CB252" s="33"/>
      <c r="CC252" s="56">
        <f t="shared" ref="CC252:CD252" si="1047">SUM(CC240:CC251)</f>
        <v>0</v>
      </c>
      <c r="CD252" s="57">
        <f t="shared" si="1047"/>
        <v>0</v>
      </c>
      <c r="CE252" s="33"/>
      <c r="CF252" s="56">
        <f t="shared" ref="CF252:CG252" si="1048">SUM(CF240:CF251)</f>
        <v>0</v>
      </c>
      <c r="CG252" s="57">
        <f t="shared" si="1048"/>
        <v>0</v>
      </c>
      <c r="CH252" s="33"/>
      <c r="CI252" s="56">
        <f t="shared" ref="CI252:CJ252" si="1049">SUM(CI240:CI251)</f>
        <v>0</v>
      </c>
      <c r="CJ252" s="57">
        <f t="shared" si="1049"/>
        <v>0</v>
      </c>
      <c r="CK252" s="33"/>
      <c r="CL252" s="56">
        <f t="shared" ref="CL252:CM252" si="1050">SUM(CL240:CL251)</f>
        <v>1.3761000000000001</v>
      </c>
      <c r="CM252" s="57">
        <f t="shared" si="1050"/>
        <v>82.632999999999996</v>
      </c>
      <c r="CN252" s="33"/>
      <c r="CO252" s="56">
        <f t="shared" ref="CO252:CP252" si="1051">SUM(CO240:CO251)</f>
        <v>0</v>
      </c>
      <c r="CP252" s="57">
        <f t="shared" si="1051"/>
        <v>0</v>
      </c>
      <c r="CQ252" s="33"/>
      <c r="CR252" s="56">
        <f t="shared" ref="CR252:CS252" si="1052">SUM(CR240:CR251)</f>
        <v>0</v>
      </c>
      <c r="CS252" s="57">
        <f t="shared" si="1052"/>
        <v>0</v>
      </c>
      <c r="CT252" s="33"/>
      <c r="CU252" s="56">
        <f t="shared" ref="CU252:CV252" si="1053">SUM(CU240:CU251)</f>
        <v>0</v>
      </c>
      <c r="CV252" s="57">
        <f t="shared" si="1053"/>
        <v>0</v>
      </c>
      <c r="CW252" s="33"/>
      <c r="CX252" s="56">
        <f t="shared" ref="CX252:CY252" si="1054">SUM(CX240:CX251)</f>
        <v>0</v>
      </c>
      <c r="CY252" s="57">
        <f t="shared" si="1054"/>
        <v>0</v>
      </c>
      <c r="CZ252" s="33"/>
      <c r="DA252" s="56">
        <f t="shared" ref="DA252:DB252" si="1055">SUM(DA240:DA251)</f>
        <v>784.81</v>
      </c>
      <c r="DB252" s="57">
        <f t="shared" si="1055"/>
        <v>36650.790999999997</v>
      </c>
      <c r="DC252" s="33"/>
      <c r="DD252" s="56">
        <f t="shared" ref="DD252:DE252" si="1056">SUM(DD240:DD251)</f>
        <v>0</v>
      </c>
      <c r="DE252" s="57">
        <f t="shared" si="1056"/>
        <v>0</v>
      </c>
      <c r="DF252" s="33"/>
      <c r="DG252" s="56">
        <f t="shared" ref="DG252:DH252" si="1057">SUM(DG240:DG251)</f>
        <v>0</v>
      </c>
      <c r="DH252" s="57">
        <f t="shared" si="1057"/>
        <v>0</v>
      </c>
      <c r="DI252" s="33"/>
      <c r="DJ252" s="56">
        <f t="shared" ref="DJ252:DK252" si="1058">SUM(DJ240:DJ251)</f>
        <v>1.9820000000000001E-2</v>
      </c>
      <c r="DK252" s="57">
        <f t="shared" si="1058"/>
        <v>0.45</v>
      </c>
      <c r="DL252" s="33"/>
      <c r="DM252" s="56">
        <f t="shared" ref="DM252:DN252" si="1059">SUM(DM240:DM251)</f>
        <v>1.6192</v>
      </c>
      <c r="DN252" s="57">
        <f t="shared" si="1059"/>
        <v>101.26900000000001</v>
      </c>
      <c r="DO252" s="33"/>
      <c r="DP252" s="56">
        <f t="shared" ref="DP252:DQ252" si="1060">SUM(DP240:DP251)</f>
        <v>0</v>
      </c>
      <c r="DQ252" s="57">
        <f t="shared" si="1060"/>
        <v>0</v>
      </c>
      <c r="DR252" s="33"/>
      <c r="DS252" s="56">
        <f t="shared" ref="DS252:DT252" si="1061">SUM(DS240:DS251)</f>
        <v>8.8000000000000003E-4</v>
      </c>
      <c r="DT252" s="57">
        <f t="shared" si="1061"/>
        <v>3.9E-2</v>
      </c>
      <c r="DU252" s="33"/>
      <c r="DV252" s="56">
        <f t="shared" ref="DV252:DW252" si="1062">SUM(DV240:DV251)</f>
        <v>1.169</v>
      </c>
      <c r="DW252" s="57">
        <f t="shared" si="1062"/>
        <v>6.5519999999999996</v>
      </c>
      <c r="DX252" s="33"/>
      <c r="DY252" s="56">
        <f t="shared" ref="DY252:DZ252" si="1063">SUM(DY240:DY251)</f>
        <v>114.86056999999998</v>
      </c>
      <c r="DZ252" s="57">
        <f t="shared" si="1063"/>
        <v>3493.5209999999993</v>
      </c>
      <c r="EA252" s="33"/>
      <c r="EB252" s="56">
        <f t="shared" ref="EB252:EC252" si="1064">SUM(EB240:EB251)</f>
        <v>122.11554</v>
      </c>
      <c r="EC252" s="57">
        <f t="shared" si="1064"/>
        <v>3269.2350000000001</v>
      </c>
      <c r="ED252" s="33"/>
      <c r="EE252" s="35">
        <f t="shared" si="1019"/>
        <v>5936.7875700000004</v>
      </c>
      <c r="EF252" s="36">
        <f t="shared" si="1020"/>
        <v>192707.92199999999</v>
      </c>
    </row>
    <row r="253" spans="1:136" ht="15" customHeight="1" x14ac:dyDescent="0.3">
      <c r="A253" s="51">
        <v>2023</v>
      </c>
      <c r="B253" s="52" t="s">
        <v>2</v>
      </c>
      <c r="C253" s="6">
        <v>0</v>
      </c>
      <c r="D253" s="5">
        <v>0</v>
      </c>
      <c r="E253" s="8">
        <f>IF(C253=0,0,D253/C253*1000)</f>
        <v>0</v>
      </c>
      <c r="F253" s="6">
        <v>0</v>
      </c>
      <c r="G253" s="5">
        <v>0</v>
      </c>
      <c r="H253" s="8">
        <f t="shared" ref="H253:H264" si="1065">IF(F253=0,0,G253/F253*1000)</f>
        <v>0</v>
      </c>
      <c r="I253" s="6">
        <v>0</v>
      </c>
      <c r="J253" s="5">
        <v>0</v>
      </c>
      <c r="K253" s="8">
        <f t="shared" ref="K253:K264" si="1066">IF(I253=0,0,J253/I253*1000)</f>
        <v>0</v>
      </c>
      <c r="L253" s="6">
        <v>0</v>
      </c>
      <c r="M253" s="5">
        <v>0</v>
      </c>
      <c r="N253" s="8">
        <f t="shared" ref="N253:N264" si="1067">IF(L253=0,0,M253/L253*1000)</f>
        <v>0</v>
      </c>
      <c r="O253" s="64">
        <v>0.79410000000000003</v>
      </c>
      <c r="P253" s="5">
        <v>26.638999999999999</v>
      </c>
      <c r="Q253" s="8">
        <f t="shared" ref="Q253:Q264" si="1068">IF(O253=0,0,P253/O253*1000)</f>
        <v>33546.152877471352</v>
      </c>
      <c r="R253" s="6">
        <v>0</v>
      </c>
      <c r="S253" s="5">
        <v>0</v>
      </c>
      <c r="T253" s="8">
        <f t="shared" ref="T253:T264" si="1069">IF(R253=0,0,S253/R253*1000)</f>
        <v>0</v>
      </c>
      <c r="U253" s="6">
        <v>0</v>
      </c>
      <c r="V253" s="5">
        <v>0</v>
      </c>
      <c r="W253" s="8">
        <f t="shared" ref="W253:W264" si="1070">IF(U253=0,0,V253/U253*1000)</f>
        <v>0</v>
      </c>
      <c r="X253" s="6">
        <v>0</v>
      </c>
      <c r="Y253" s="5">
        <v>0</v>
      </c>
      <c r="Z253" s="8">
        <f t="shared" ref="Z253:Z264" si="1071">IF(X253=0,0,Y253/X253*1000)</f>
        <v>0</v>
      </c>
      <c r="AA253" s="6">
        <v>0</v>
      </c>
      <c r="AB253" s="5">
        <v>0</v>
      </c>
      <c r="AC253" s="8">
        <f t="shared" ref="AC253:AC264" si="1072">IF(AA253=0,0,AB253/AA253*1000)</f>
        <v>0</v>
      </c>
      <c r="AD253" s="6">
        <v>0</v>
      </c>
      <c r="AE253" s="5">
        <v>0</v>
      </c>
      <c r="AF253" s="8">
        <f t="shared" ref="AF253:AF264" si="1073">IF(AD253=0,0,AE253/AD253*1000)</f>
        <v>0</v>
      </c>
      <c r="AG253" s="6">
        <v>0</v>
      </c>
      <c r="AH253" s="5">
        <v>0</v>
      </c>
      <c r="AI253" s="8">
        <f t="shared" ref="AI253:AI264" si="1074">IF(AG253=0,0,AH253/AG253*1000)</f>
        <v>0</v>
      </c>
      <c r="AJ253" s="6">
        <v>0</v>
      </c>
      <c r="AK253" s="5">
        <v>0</v>
      </c>
      <c r="AL253" s="8">
        <f t="shared" ref="AL253:AL264" si="1075">IF(AJ253=0,0,AK253/AJ253*1000)</f>
        <v>0</v>
      </c>
      <c r="AM253" s="6">
        <v>0</v>
      </c>
      <c r="AN253" s="5">
        <v>0</v>
      </c>
      <c r="AO253" s="8">
        <f t="shared" ref="AO253:AO264" si="1076">IF(AM253=0,0,AN253/AM253*1000)</f>
        <v>0</v>
      </c>
      <c r="AP253" s="6"/>
      <c r="AQ253" s="5"/>
      <c r="AR253" s="8"/>
      <c r="AS253" s="6">
        <v>0</v>
      </c>
      <c r="AT253" s="5">
        <v>0</v>
      </c>
      <c r="AU253" s="8">
        <f t="shared" ref="AU253:AU264" si="1077">IF(AS253=0,0,AT253/AS253*1000)</f>
        <v>0</v>
      </c>
      <c r="AV253" s="6">
        <v>0</v>
      </c>
      <c r="AW253" s="5">
        <v>0</v>
      </c>
      <c r="AX253" s="8">
        <f t="shared" ref="AX253:AX264" si="1078">IF(AV253=0,0,AW253/AV253*1000)</f>
        <v>0</v>
      </c>
      <c r="AY253" s="6">
        <v>0</v>
      </c>
      <c r="AZ253" s="5">
        <v>0</v>
      </c>
      <c r="BA253" s="8">
        <f t="shared" ref="BA253:BA264" si="1079">IF(AY253=0,0,AZ253/AY253*1000)</f>
        <v>0</v>
      </c>
      <c r="BB253" s="6">
        <v>0</v>
      </c>
      <c r="BC253" s="5">
        <v>0</v>
      </c>
      <c r="BD253" s="8">
        <f t="shared" ref="BD253:BD264" si="1080">IF(BB253=0,0,BC253/BB253*1000)</f>
        <v>0</v>
      </c>
      <c r="BE253" s="6">
        <v>0</v>
      </c>
      <c r="BF253" s="5">
        <v>0</v>
      </c>
      <c r="BG253" s="8">
        <f t="shared" ref="BG253:BG264" si="1081">IF(BE253=0,0,BF253/BE253*1000)</f>
        <v>0</v>
      </c>
      <c r="BH253" s="6">
        <v>0</v>
      </c>
      <c r="BI253" s="5">
        <v>0</v>
      </c>
      <c r="BJ253" s="8">
        <f t="shared" ref="BJ253:BJ264" si="1082">IF(BH253=0,0,BI253/BH253*1000)</f>
        <v>0</v>
      </c>
      <c r="BK253" s="64">
        <v>46.91</v>
      </c>
      <c r="BL253" s="5">
        <v>838.40700000000004</v>
      </c>
      <c r="BM253" s="8">
        <f t="shared" ref="BM253:BM264" si="1083">IF(BK253=0,0,BL253/BK253*1000)</f>
        <v>17872.671072266043</v>
      </c>
      <c r="BN253" s="64">
        <v>0.04</v>
      </c>
      <c r="BO253" s="5">
        <v>0.63</v>
      </c>
      <c r="BP253" s="8">
        <f t="shared" ref="BP253:BP264" si="1084">IF(BN253=0,0,BO253/BN253*1000)</f>
        <v>15750</v>
      </c>
      <c r="BQ253" s="6">
        <v>0</v>
      </c>
      <c r="BR253" s="5">
        <v>0</v>
      </c>
      <c r="BS253" s="8">
        <f t="shared" ref="BS253:BS264" si="1085">IF(BQ253=0,0,BR253/BQ253*1000)</f>
        <v>0</v>
      </c>
      <c r="BT253" s="6">
        <v>0</v>
      </c>
      <c r="BU253" s="5">
        <v>0</v>
      </c>
      <c r="BV253" s="8">
        <f t="shared" ref="BV253:BV264" si="1086">IF(BT253=0,0,BU253/BT253*1000)</f>
        <v>0</v>
      </c>
      <c r="BW253" s="64">
        <v>0.53500000000000003</v>
      </c>
      <c r="BX253" s="5">
        <v>21.663</v>
      </c>
      <c r="BY253" s="8">
        <f t="shared" ref="BY253:BY264" si="1087">IF(BW253=0,0,BX253/BW253*1000)</f>
        <v>40491.588785046733</v>
      </c>
      <c r="BZ253" s="64">
        <v>40.085529999999999</v>
      </c>
      <c r="CA253" s="5">
        <v>1432.37</v>
      </c>
      <c r="CB253" s="8">
        <f t="shared" ref="CB253:CB264" si="1088">IF(BZ253=0,0,CA253/BZ253*1000)</f>
        <v>35732.844245791435</v>
      </c>
      <c r="CC253" s="6">
        <v>0</v>
      </c>
      <c r="CD253" s="5">
        <v>0</v>
      </c>
      <c r="CE253" s="8">
        <f t="shared" ref="CE253:CE264" si="1089">IF(CC253=0,0,CD253/CC253*1000)</f>
        <v>0</v>
      </c>
      <c r="CF253" s="6">
        <v>0</v>
      </c>
      <c r="CG253" s="5">
        <v>0</v>
      </c>
      <c r="CH253" s="8">
        <f t="shared" ref="CH253:CH264" si="1090">IF(CF253=0,0,CG253/CF253*1000)</f>
        <v>0</v>
      </c>
      <c r="CI253" s="6">
        <v>0</v>
      </c>
      <c r="CJ253" s="5">
        <v>0</v>
      </c>
      <c r="CK253" s="8">
        <f t="shared" ref="CK253:CK264" si="1091">IF(CI253=0,0,CJ253/CI253*1000)</f>
        <v>0</v>
      </c>
      <c r="CL253" s="6">
        <v>0</v>
      </c>
      <c r="CM253" s="5">
        <v>0</v>
      </c>
      <c r="CN253" s="8">
        <f t="shared" ref="CN253:CN264" si="1092">IF(CL253=0,0,CM253/CL253*1000)</f>
        <v>0</v>
      </c>
      <c r="CO253" s="6">
        <v>0</v>
      </c>
      <c r="CP253" s="5">
        <v>0</v>
      </c>
      <c r="CQ253" s="8">
        <f t="shared" ref="CQ253:CQ264" si="1093">IF(CO253=0,0,CP253/CO253*1000)</f>
        <v>0</v>
      </c>
      <c r="CR253" s="6">
        <v>0</v>
      </c>
      <c r="CS253" s="5">
        <v>0</v>
      </c>
      <c r="CT253" s="8">
        <f t="shared" ref="CT253:CT264" si="1094">IF(CR253=0,0,CS253/CR253*1000)</f>
        <v>0</v>
      </c>
      <c r="CU253" s="6">
        <v>0</v>
      </c>
      <c r="CV253" s="5">
        <v>0</v>
      </c>
      <c r="CW253" s="8">
        <f t="shared" ref="CW253:CW264" si="1095">IF(CU253=0,0,CV253/CU253*1000)</f>
        <v>0</v>
      </c>
      <c r="CX253" s="6">
        <v>0</v>
      </c>
      <c r="CY253" s="5">
        <v>0</v>
      </c>
      <c r="CZ253" s="8">
        <f t="shared" ref="CZ253:CZ264" si="1096">IF(CX253=0,0,CY253/CX253*1000)</f>
        <v>0</v>
      </c>
      <c r="DA253" s="6">
        <v>0</v>
      </c>
      <c r="DB253" s="5">
        <v>0</v>
      </c>
      <c r="DC253" s="8">
        <f t="shared" ref="DC253:DC264" si="1097">IF(DA253=0,0,DB253/DA253*1000)</f>
        <v>0</v>
      </c>
      <c r="DD253" s="64">
        <v>0.02</v>
      </c>
      <c r="DE253" s="5">
        <v>0.12</v>
      </c>
      <c r="DF253" s="8">
        <f t="shared" ref="DF253:DF264" si="1098">IF(DD253=0,0,DE253/DD253*1000)</f>
        <v>6000</v>
      </c>
      <c r="DG253" s="6">
        <v>0</v>
      </c>
      <c r="DH253" s="5">
        <v>0</v>
      </c>
      <c r="DI253" s="8">
        <f t="shared" ref="DI253:DI264" si="1099">IF(DG253=0,0,DH253/DG253*1000)</f>
        <v>0</v>
      </c>
      <c r="DJ253" s="6">
        <v>0</v>
      </c>
      <c r="DK253" s="5">
        <v>0</v>
      </c>
      <c r="DL253" s="8">
        <f t="shared" ref="DL253:DL264" si="1100">IF(DJ253=0,0,DK253/DJ253*1000)</f>
        <v>0</v>
      </c>
      <c r="DM253" s="6">
        <v>0</v>
      </c>
      <c r="DN253" s="5">
        <v>0</v>
      </c>
      <c r="DO253" s="8">
        <f t="shared" ref="DO253:DO264" si="1101">IF(DM253=0,0,DN253/DM253*1000)</f>
        <v>0</v>
      </c>
      <c r="DP253" s="6">
        <v>0</v>
      </c>
      <c r="DQ253" s="5">
        <v>0</v>
      </c>
      <c r="DR253" s="8">
        <f t="shared" ref="DR253:DR264" si="1102">IF(DP253=0,0,DQ253/DP253*1000)</f>
        <v>0</v>
      </c>
      <c r="DS253" s="6">
        <v>0</v>
      </c>
      <c r="DT253" s="5">
        <v>0</v>
      </c>
      <c r="DU253" s="8">
        <f t="shared" ref="DU253:DU264" si="1103">IF(DS253=0,0,DT253/DS253*1000)</f>
        <v>0</v>
      </c>
      <c r="DV253" s="6">
        <v>0</v>
      </c>
      <c r="DW253" s="5">
        <v>0</v>
      </c>
      <c r="DX253" s="8">
        <f t="shared" ref="DX253:DX264" si="1104">IF(DV253=0,0,DW253/DV253*1000)</f>
        <v>0</v>
      </c>
      <c r="DY253" s="64">
        <v>7.58</v>
      </c>
      <c r="DZ253" s="5">
        <v>296.99099999999999</v>
      </c>
      <c r="EA253" s="8">
        <f t="shared" ref="EA253:EA264" si="1105">IF(DY253=0,0,DZ253/DY253*1000)</f>
        <v>39180.870712401054</v>
      </c>
      <c r="EB253" s="64">
        <v>2.1677300000000002</v>
      </c>
      <c r="EC253" s="5">
        <v>47.466999999999999</v>
      </c>
      <c r="ED253" s="8">
        <f t="shared" ref="ED253:ED264" si="1106">IF(EB253=0,0,EC253/EB253*1000)</f>
        <v>21897.099731055063</v>
      </c>
      <c r="EE253" s="12">
        <f>SUMIF($C$5:$ED$5,"Ton",C253:ED253)</f>
        <v>98.132359999999991</v>
      </c>
      <c r="EF253" s="8">
        <f>SUMIF($C$5:$ED$5,"F*",C253:ED253)</f>
        <v>2664.2869999999998</v>
      </c>
    </row>
    <row r="254" spans="1:136" ht="15" customHeight="1" x14ac:dyDescent="0.3">
      <c r="A254" s="51">
        <v>2023</v>
      </c>
      <c r="B254" s="52" t="s">
        <v>3</v>
      </c>
      <c r="C254" s="6">
        <v>0</v>
      </c>
      <c r="D254" s="5">
        <v>0</v>
      </c>
      <c r="E254" s="8">
        <f t="shared" ref="E254:E255" si="1107">IF(C254=0,0,D254/C254*1000)</f>
        <v>0</v>
      </c>
      <c r="F254" s="6">
        <v>0</v>
      </c>
      <c r="G254" s="5">
        <v>0</v>
      </c>
      <c r="H254" s="8">
        <f t="shared" si="1065"/>
        <v>0</v>
      </c>
      <c r="I254" s="6">
        <v>0</v>
      </c>
      <c r="J254" s="5">
        <v>0</v>
      </c>
      <c r="K254" s="8">
        <f t="shared" si="1066"/>
        <v>0</v>
      </c>
      <c r="L254" s="6">
        <v>0</v>
      </c>
      <c r="M254" s="5">
        <v>0</v>
      </c>
      <c r="N254" s="8">
        <f t="shared" si="1067"/>
        <v>0</v>
      </c>
      <c r="O254" s="64">
        <v>33.200000000000003</v>
      </c>
      <c r="P254" s="5">
        <v>1074.8499999999999</v>
      </c>
      <c r="Q254" s="8">
        <f t="shared" si="1068"/>
        <v>32374.999999999993</v>
      </c>
      <c r="R254" s="6">
        <v>0</v>
      </c>
      <c r="S254" s="5">
        <v>0</v>
      </c>
      <c r="T254" s="8">
        <f t="shared" si="1069"/>
        <v>0</v>
      </c>
      <c r="U254" s="6">
        <v>0</v>
      </c>
      <c r="V254" s="5">
        <v>0</v>
      </c>
      <c r="W254" s="8">
        <f t="shared" si="1070"/>
        <v>0</v>
      </c>
      <c r="X254" s="64">
        <v>1.0230000000000001E-2</v>
      </c>
      <c r="Y254" s="5">
        <v>0.85699999999999998</v>
      </c>
      <c r="Z254" s="8">
        <f t="shared" si="1071"/>
        <v>83773.216031280535</v>
      </c>
      <c r="AA254" s="6">
        <v>0</v>
      </c>
      <c r="AB254" s="5">
        <v>0</v>
      </c>
      <c r="AC254" s="8">
        <f t="shared" si="1072"/>
        <v>0</v>
      </c>
      <c r="AD254" s="6">
        <v>0</v>
      </c>
      <c r="AE254" s="5">
        <v>0</v>
      </c>
      <c r="AF254" s="8">
        <f t="shared" si="1073"/>
        <v>0</v>
      </c>
      <c r="AG254" s="6">
        <v>0</v>
      </c>
      <c r="AH254" s="5">
        <v>0</v>
      </c>
      <c r="AI254" s="8">
        <f t="shared" si="1074"/>
        <v>0</v>
      </c>
      <c r="AJ254" s="6">
        <v>0</v>
      </c>
      <c r="AK254" s="5">
        <v>0</v>
      </c>
      <c r="AL254" s="8">
        <f t="shared" si="1075"/>
        <v>0</v>
      </c>
      <c r="AM254" s="6">
        <v>0</v>
      </c>
      <c r="AN254" s="5">
        <v>0</v>
      </c>
      <c r="AO254" s="8">
        <f t="shared" si="1076"/>
        <v>0</v>
      </c>
      <c r="AP254" s="6"/>
      <c r="AQ254" s="5"/>
      <c r="AR254" s="8"/>
      <c r="AS254" s="6">
        <v>0</v>
      </c>
      <c r="AT254" s="5">
        <v>0</v>
      </c>
      <c r="AU254" s="8">
        <f t="shared" si="1077"/>
        <v>0</v>
      </c>
      <c r="AV254" s="6">
        <v>0</v>
      </c>
      <c r="AW254" s="5">
        <v>0</v>
      </c>
      <c r="AX254" s="8">
        <f t="shared" si="1078"/>
        <v>0</v>
      </c>
      <c r="AY254" s="6">
        <v>0</v>
      </c>
      <c r="AZ254" s="5">
        <v>0</v>
      </c>
      <c r="BA254" s="8">
        <f t="shared" si="1079"/>
        <v>0</v>
      </c>
      <c r="BB254" s="6">
        <v>0</v>
      </c>
      <c r="BC254" s="5">
        <v>0</v>
      </c>
      <c r="BD254" s="8">
        <f t="shared" si="1080"/>
        <v>0</v>
      </c>
      <c r="BE254" s="6">
        <v>0</v>
      </c>
      <c r="BF254" s="5">
        <v>0</v>
      </c>
      <c r="BG254" s="8">
        <f t="shared" si="1081"/>
        <v>0</v>
      </c>
      <c r="BH254" s="6">
        <v>0</v>
      </c>
      <c r="BI254" s="5">
        <v>0</v>
      </c>
      <c r="BJ254" s="8">
        <f t="shared" si="1082"/>
        <v>0</v>
      </c>
      <c r="BK254" s="64">
        <v>4.9000000000000004</v>
      </c>
      <c r="BL254" s="5">
        <v>214.82</v>
      </c>
      <c r="BM254" s="8">
        <f t="shared" si="1083"/>
        <v>43840.816326530607</v>
      </c>
      <c r="BN254" s="64">
        <v>6.21</v>
      </c>
      <c r="BO254" s="5">
        <v>213.678</v>
      </c>
      <c r="BP254" s="8">
        <f t="shared" si="1084"/>
        <v>34408.695652173912</v>
      </c>
      <c r="BQ254" s="6">
        <v>0</v>
      </c>
      <c r="BR254" s="5">
        <v>0</v>
      </c>
      <c r="BS254" s="8">
        <f t="shared" si="1085"/>
        <v>0</v>
      </c>
      <c r="BT254" s="6">
        <v>0</v>
      </c>
      <c r="BU254" s="5">
        <v>0</v>
      </c>
      <c r="BV254" s="8">
        <f t="shared" si="1086"/>
        <v>0</v>
      </c>
      <c r="BW254" s="64">
        <v>0.03</v>
      </c>
      <c r="BX254" s="5">
        <v>1.74</v>
      </c>
      <c r="BY254" s="8">
        <f t="shared" si="1087"/>
        <v>58000</v>
      </c>
      <c r="BZ254" s="64">
        <v>4.3072700000000008</v>
      </c>
      <c r="CA254" s="5">
        <v>257.02100000000002</v>
      </c>
      <c r="CB254" s="8">
        <f t="shared" si="1088"/>
        <v>59671.439217880463</v>
      </c>
      <c r="CC254" s="6">
        <v>0</v>
      </c>
      <c r="CD254" s="5">
        <v>0</v>
      </c>
      <c r="CE254" s="8">
        <f t="shared" si="1089"/>
        <v>0</v>
      </c>
      <c r="CF254" s="6">
        <v>0</v>
      </c>
      <c r="CG254" s="5">
        <v>0</v>
      </c>
      <c r="CH254" s="8">
        <f t="shared" si="1090"/>
        <v>0</v>
      </c>
      <c r="CI254" s="6">
        <v>0</v>
      </c>
      <c r="CJ254" s="5">
        <v>0</v>
      </c>
      <c r="CK254" s="8">
        <f t="shared" si="1091"/>
        <v>0</v>
      </c>
      <c r="CL254" s="6">
        <v>0</v>
      </c>
      <c r="CM254" s="5">
        <v>0</v>
      </c>
      <c r="CN254" s="8">
        <f t="shared" si="1092"/>
        <v>0</v>
      </c>
      <c r="CO254" s="6">
        <v>0</v>
      </c>
      <c r="CP254" s="5">
        <v>0</v>
      </c>
      <c r="CQ254" s="8">
        <f t="shared" si="1093"/>
        <v>0</v>
      </c>
      <c r="CR254" s="6">
        <v>0</v>
      </c>
      <c r="CS254" s="5">
        <v>0</v>
      </c>
      <c r="CT254" s="8">
        <f t="shared" si="1094"/>
        <v>0</v>
      </c>
      <c r="CU254" s="6">
        <v>0</v>
      </c>
      <c r="CV254" s="5">
        <v>0</v>
      </c>
      <c r="CW254" s="8">
        <f t="shared" si="1095"/>
        <v>0</v>
      </c>
      <c r="CX254" s="6">
        <v>0</v>
      </c>
      <c r="CY254" s="5">
        <v>0</v>
      </c>
      <c r="CZ254" s="8">
        <f t="shared" si="1096"/>
        <v>0</v>
      </c>
      <c r="DA254" s="6">
        <v>0</v>
      </c>
      <c r="DB254" s="5">
        <v>0</v>
      </c>
      <c r="DC254" s="8">
        <f t="shared" si="1097"/>
        <v>0</v>
      </c>
      <c r="DD254" s="64">
        <v>2.4E-2</v>
      </c>
      <c r="DE254" s="5">
        <v>1.371</v>
      </c>
      <c r="DF254" s="8">
        <f t="shared" si="1098"/>
        <v>57125</v>
      </c>
      <c r="DG254" s="6">
        <v>0</v>
      </c>
      <c r="DH254" s="5">
        <v>0</v>
      </c>
      <c r="DI254" s="8">
        <f t="shared" si="1099"/>
        <v>0</v>
      </c>
      <c r="DJ254" s="6">
        <v>0</v>
      </c>
      <c r="DK254" s="5">
        <v>0</v>
      </c>
      <c r="DL254" s="8">
        <f t="shared" si="1100"/>
        <v>0</v>
      </c>
      <c r="DM254" s="6">
        <v>0</v>
      </c>
      <c r="DN254" s="5">
        <v>0</v>
      </c>
      <c r="DO254" s="8">
        <f t="shared" si="1101"/>
        <v>0</v>
      </c>
      <c r="DP254" s="6">
        <v>0</v>
      </c>
      <c r="DQ254" s="5">
        <v>0</v>
      </c>
      <c r="DR254" s="8">
        <f t="shared" si="1102"/>
        <v>0</v>
      </c>
      <c r="DS254" s="6">
        <v>0</v>
      </c>
      <c r="DT254" s="5">
        <v>0</v>
      </c>
      <c r="DU254" s="8">
        <f t="shared" si="1103"/>
        <v>0</v>
      </c>
      <c r="DV254" s="6">
        <v>0</v>
      </c>
      <c r="DW254" s="5">
        <v>0</v>
      </c>
      <c r="DX254" s="8">
        <f t="shared" si="1104"/>
        <v>0</v>
      </c>
      <c r="DY254" s="6">
        <v>0</v>
      </c>
      <c r="DZ254" s="5">
        <v>0</v>
      </c>
      <c r="EA254" s="8">
        <f t="shared" si="1105"/>
        <v>0</v>
      </c>
      <c r="EB254" s="64">
        <v>1.379</v>
      </c>
      <c r="EC254" s="5">
        <v>19.866</v>
      </c>
      <c r="ED254" s="8">
        <f t="shared" si="1106"/>
        <v>14406.091370558375</v>
      </c>
      <c r="EE254" s="12">
        <f t="shared" ref="EE254:EE265" si="1108">SUMIF($C$5:$ED$5,"Ton",C254:ED254)</f>
        <v>50.060500000000005</v>
      </c>
      <c r="EF254" s="8">
        <f t="shared" ref="EF254:EF265" si="1109">SUMIF($C$5:$ED$5,"F*",C254:ED254)</f>
        <v>1784.203</v>
      </c>
    </row>
    <row r="255" spans="1:136" ht="15" customHeight="1" x14ac:dyDescent="0.3">
      <c r="A255" s="51">
        <v>2023</v>
      </c>
      <c r="B255" s="52" t="s">
        <v>4</v>
      </c>
      <c r="C255" s="6">
        <v>0</v>
      </c>
      <c r="D255" s="5">
        <v>0</v>
      </c>
      <c r="E255" s="8">
        <f t="shared" si="1107"/>
        <v>0</v>
      </c>
      <c r="F255" s="6">
        <v>0</v>
      </c>
      <c r="G255" s="5">
        <v>0</v>
      </c>
      <c r="H255" s="8">
        <f t="shared" si="1065"/>
        <v>0</v>
      </c>
      <c r="I255" s="6">
        <v>0</v>
      </c>
      <c r="J255" s="5">
        <v>0</v>
      </c>
      <c r="K255" s="8">
        <f t="shared" si="1066"/>
        <v>0</v>
      </c>
      <c r="L255" s="6">
        <v>0</v>
      </c>
      <c r="M255" s="5">
        <v>0</v>
      </c>
      <c r="N255" s="8">
        <f t="shared" si="1067"/>
        <v>0</v>
      </c>
      <c r="O255" s="64">
        <v>15.787000000000001</v>
      </c>
      <c r="P255" s="5">
        <v>298.834</v>
      </c>
      <c r="Q255" s="8">
        <f t="shared" si="1068"/>
        <v>18929.118895293595</v>
      </c>
      <c r="R255" s="6">
        <v>0</v>
      </c>
      <c r="S255" s="5">
        <v>0</v>
      </c>
      <c r="T255" s="8">
        <f t="shared" si="1069"/>
        <v>0</v>
      </c>
      <c r="U255" s="6">
        <v>0</v>
      </c>
      <c r="V255" s="5">
        <v>0</v>
      </c>
      <c r="W255" s="8">
        <f t="shared" si="1070"/>
        <v>0</v>
      </c>
      <c r="X255" s="64">
        <v>0.01</v>
      </c>
      <c r="Y255" s="5">
        <v>0.33</v>
      </c>
      <c r="Z255" s="8">
        <f t="shared" si="1071"/>
        <v>33000</v>
      </c>
      <c r="AA255" s="6">
        <v>0</v>
      </c>
      <c r="AB255" s="5">
        <v>0</v>
      </c>
      <c r="AC255" s="8">
        <f t="shared" si="1072"/>
        <v>0</v>
      </c>
      <c r="AD255" s="6">
        <v>0</v>
      </c>
      <c r="AE255" s="5">
        <v>0</v>
      </c>
      <c r="AF255" s="8">
        <f t="shared" si="1073"/>
        <v>0</v>
      </c>
      <c r="AG255" s="6">
        <v>0</v>
      </c>
      <c r="AH255" s="5">
        <v>0</v>
      </c>
      <c r="AI255" s="8">
        <f t="shared" si="1074"/>
        <v>0</v>
      </c>
      <c r="AJ255" s="6">
        <v>0</v>
      </c>
      <c r="AK255" s="5">
        <v>0</v>
      </c>
      <c r="AL255" s="8">
        <f t="shared" si="1075"/>
        <v>0</v>
      </c>
      <c r="AM255" s="6">
        <v>0</v>
      </c>
      <c r="AN255" s="5">
        <v>0</v>
      </c>
      <c r="AO255" s="8">
        <f t="shared" si="1076"/>
        <v>0</v>
      </c>
      <c r="AP255" s="6"/>
      <c r="AQ255" s="5"/>
      <c r="AR255" s="8"/>
      <c r="AS255" s="6">
        <v>0</v>
      </c>
      <c r="AT255" s="5">
        <v>0</v>
      </c>
      <c r="AU255" s="8">
        <f t="shared" si="1077"/>
        <v>0</v>
      </c>
      <c r="AV255" s="6">
        <v>0</v>
      </c>
      <c r="AW255" s="5">
        <v>0</v>
      </c>
      <c r="AX255" s="8">
        <f t="shared" si="1078"/>
        <v>0</v>
      </c>
      <c r="AY255" s="6">
        <v>0</v>
      </c>
      <c r="AZ255" s="5">
        <v>0</v>
      </c>
      <c r="BA255" s="8">
        <f t="shared" si="1079"/>
        <v>0</v>
      </c>
      <c r="BB255" s="6">
        <v>0</v>
      </c>
      <c r="BC255" s="5">
        <v>0</v>
      </c>
      <c r="BD255" s="8">
        <f t="shared" si="1080"/>
        <v>0</v>
      </c>
      <c r="BE255" s="6">
        <v>0</v>
      </c>
      <c r="BF255" s="5">
        <v>0</v>
      </c>
      <c r="BG255" s="8">
        <f t="shared" si="1081"/>
        <v>0</v>
      </c>
      <c r="BH255" s="6">
        <v>0</v>
      </c>
      <c r="BI255" s="5">
        <v>0</v>
      </c>
      <c r="BJ255" s="8">
        <f t="shared" si="1082"/>
        <v>0</v>
      </c>
      <c r="BK255" s="64">
        <v>40.963000000000001</v>
      </c>
      <c r="BL255" s="5">
        <v>839.12199999999996</v>
      </c>
      <c r="BM255" s="8">
        <f t="shared" si="1083"/>
        <v>20484.876595952443</v>
      </c>
      <c r="BN255" s="64">
        <v>0.1</v>
      </c>
      <c r="BO255" s="5">
        <v>5.2</v>
      </c>
      <c r="BP255" s="8">
        <f t="shared" si="1084"/>
        <v>52000</v>
      </c>
      <c r="BQ255" s="6">
        <v>0</v>
      </c>
      <c r="BR255" s="5">
        <v>0</v>
      </c>
      <c r="BS255" s="8">
        <f t="shared" si="1085"/>
        <v>0</v>
      </c>
      <c r="BT255" s="6">
        <v>0</v>
      </c>
      <c r="BU255" s="5">
        <v>0</v>
      </c>
      <c r="BV255" s="8">
        <f t="shared" si="1086"/>
        <v>0</v>
      </c>
      <c r="BW255" s="64">
        <v>0.28499999999999998</v>
      </c>
      <c r="BX255" s="5">
        <v>9.26</v>
      </c>
      <c r="BY255" s="8">
        <f t="shared" si="1087"/>
        <v>32491.228070175439</v>
      </c>
      <c r="BZ255" s="64">
        <v>13.13475</v>
      </c>
      <c r="CA255" s="5">
        <v>484.99099999999999</v>
      </c>
      <c r="CB255" s="8">
        <f t="shared" si="1088"/>
        <v>36924.265783513198</v>
      </c>
      <c r="CC255" s="6">
        <v>0</v>
      </c>
      <c r="CD255" s="5">
        <v>0</v>
      </c>
      <c r="CE255" s="8">
        <f t="shared" si="1089"/>
        <v>0</v>
      </c>
      <c r="CF255" s="6">
        <v>0</v>
      </c>
      <c r="CG255" s="5">
        <v>0</v>
      </c>
      <c r="CH255" s="8">
        <f t="shared" si="1090"/>
        <v>0</v>
      </c>
      <c r="CI255" s="6">
        <v>0</v>
      </c>
      <c r="CJ255" s="5">
        <v>0</v>
      </c>
      <c r="CK255" s="8">
        <f t="shared" si="1091"/>
        <v>0</v>
      </c>
      <c r="CL255" s="6">
        <v>0</v>
      </c>
      <c r="CM255" s="5">
        <v>0</v>
      </c>
      <c r="CN255" s="8">
        <f t="shared" si="1092"/>
        <v>0</v>
      </c>
      <c r="CO255" s="6">
        <v>0</v>
      </c>
      <c r="CP255" s="5">
        <v>0</v>
      </c>
      <c r="CQ255" s="8">
        <f t="shared" si="1093"/>
        <v>0</v>
      </c>
      <c r="CR255" s="6">
        <v>0</v>
      </c>
      <c r="CS255" s="5">
        <v>0</v>
      </c>
      <c r="CT255" s="8">
        <f t="shared" si="1094"/>
        <v>0</v>
      </c>
      <c r="CU255" s="6">
        <v>0</v>
      </c>
      <c r="CV255" s="5">
        <v>0</v>
      </c>
      <c r="CW255" s="8">
        <f t="shared" si="1095"/>
        <v>0</v>
      </c>
      <c r="CX255" s="6">
        <v>0</v>
      </c>
      <c r="CY255" s="5">
        <v>0</v>
      </c>
      <c r="CZ255" s="8">
        <f t="shared" si="1096"/>
        <v>0</v>
      </c>
      <c r="DA255" s="6">
        <v>0</v>
      </c>
      <c r="DB255" s="5">
        <v>0</v>
      </c>
      <c r="DC255" s="8">
        <f t="shared" si="1097"/>
        <v>0</v>
      </c>
      <c r="DD255" s="64">
        <v>5.0000000000000001E-3</v>
      </c>
      <c r="DE255" s="5">
        <v>0.14299999999999999</v>
      </c>
      <c r="DF255" s="8">
        <f t="shared" si="1098"/>
        <v>28599.999999999996</v>
      </c>
      <c r="DG255" s="6">
        <v>0</v>
      </c>
      <c r="DH255" s="5">
        <v>0</v>
      </c>
      <c r="DI255" s="8">
        <f t="shared" si="1099"/>
        <v>0</v>
      </c>
      <c r="DJ255" s="6">
        <v>0</v>
      </c>
      <c r="DK255" s="5">
        <v>0</v>
      </c>
      <c r="DL255" s="8">
        <f t="shared" si="1100"/>
        <v>0</v>
      </c>
      <c r="DM255" s="6">
        <v>0</v>
      </c>
      <c r="DN255" s="5">
        <v>0</v>
      </c>
      <c r="DO255" s="8">
        <f t="shared" si="1101"/>
        <v>0</v>
      </c>
      <c r="DP255" s="6">
        <v>0</v>
      </c>
      <c r="DQ255" s="5">
        <v>0</v>
      </c>
      <c r="DR255" s="8">
        <f t="shared" si="1102"/>
        <v>0</v>
      </c>
      <c r="DS255" s="6">
        <v>0</v>
      </c>
      <c r="DT255" s="5">
        <v>0</v>
      </c>
      <c r="DU255" s="8">
        <f t="shared" si="1103"/>
        <v>0</v>
      </c>
      <c r="DV255" s="64">
        <v>3.5</v>
      </c>
      <c r="DW255" s="5">
        <v>10.558</v>
      </c>
      <c r="DX255" s="8">
        <f t="shared" si="1104"/>
        <v>3016.5714285714284</v>
      </c>
      <c r="DY255" s="6">
        <v>0</v>
      </c>
      <c r="DZ255" s="5">
        <v>0</v>
      </c>
      <c r="EA255" s="8">
        <f t="shared" si="1105"/>
        <v>0</v>
      </c>
      <c r="EB255" s="64">
        <v>2.8105199999999999</v>
      </c>
      <c r="EC255" s="5">
        <v>57.774000000000001</v>
      </c>
      <c r="ED255" s="8">
        <f t="shared" si="1106"/>
        <v>20556.338328850179</v>
      </c>
      <c r="EE255" s="12">
        <f t="shared" si="1108"/>
        <v>76.595269999999999</v>
      </c>
      <c r="EF255" s="8">
        <f t="shared" si="1109"/>
        <v>1706.212</v>
      </c>
    </row>
    <row r="256" spans="1:136" ht="15" customHeight="1" x14ac:dyDescent="0.3">
      <c r="A256" s="51">
        <v>2023</v>
      </c>
      <c r="B256" s="52" t="s">
        <v>5</v>
      </c>
      <c r="C256" s="6">
        <v>0</v>
      </c>
      <c r="D256" s="5">
        <v>0</v>
      </c>
      <c r="E256" s="8">
        <f>IF(C256=0,0,D256/C256*1000)</f>
        <v>0</v>
      </c>
      <c r="F256" s="6">
        <v>0</v>
      </c>
      <c r="G256" s="5">
        <v>0</v>
      </c>
      <c r="H256" s="8">
        <f t="shared" si="1065"/>
        <v>0</v>
      </c>
      <c r="I256" s="6">
        <v>0</v>
      </c>
      <c r="J256" s="5">
        <v>0</v>
      </c>
      <c r="K256" s="8">
        <f t="shared" si="1066"/>
        <v>0</v>
      </c>
      <c r="L256" s="6">
        <v>0</v>
      </c>
      <c r="M256" s="5">
        <v>0</v>
      </c>
      <c r="N256" s="8">
        <f t="shared" si="1067"/>
        <v>0</v>
      </c>
      <c r="O256" s="64">
        <v>8.3479500000000009</v>
      </c>
      <c r="P256" s="5">
        <v>319.19600000000003</v>
      </c>
      <c r="Q256" s="8">
        <f t="shared" si="1068"/>
        <v>38236.453260980241</v>
      </c>
      <c r="R256" s="6">
        <v>0</v>
      </c>
      <c r="S256" s="5">
        <v>0</v>
      </c>
      <c r="T256" s="8">
        <f t="shared" si="1069"/>
        <v>0</v>
      </c>
      <c r="U256" s="6">
        <v>0</v>
      </c>
      <c r="V256" s="5">
        <v>0</v>
      </c>
      <c r="W256" s="8">
        <f t="shared" si="1070"/>
        <v>0</v>
      </c>
      <c r="X256" s="6">
        <v>0</v>
      </c>
      <c r="Y256" s="5">
        <v>0</v>
      </c>
      <c r="Z256" s="8">
        <f t="shared" si="1071"/>
        <v>0</v>
      </c>
      <c r="AA256" s="6">
        <v>0</v>
      </c>
      <c r="AB256" s="5">
        <v>0</v>
      </c>
      <c r="AC256" s="8">
        <f t="shared" si="1072"/>
        <v>0</v>
      </c>
      <c r="AD256" s="6">
        <v>0</v>
      </c>
      <c r="AE256" s="5">
        <v>0</v>
      </c>
      <c r="AF256" s="8">
        <f t="shared" si="1073"/>
        <v>0</v>
      </c>
      <c r="AG256" s="6">
        <v>0</v>
      </c>
      <c r="AH256" s="5">
        <v>0</v>
      </c>
      <c r="AI256" s="8">
        <f t="shared" si="1074"/>
        <v>0</v>
      </c>
      <c r="AJ256" s="6">
        <v>0</v>
      </c>
      <c r="AK256" s="5">
        <v>0</v>
      </c>
      <c r="AL256" s="8">
        <f t="shared" si="1075"/>
        <v>0</v>
      </c>
      <c r="AM256" s="6">
        <v>0</v>
      </c>
      <c r="AN256" s="5">
        <v>0</v>
      </c>
      <c r="AO256" s="8">
        <f t="shared" si="1076"/>
        <v>0</v>
      </c>
      <c r="AP256" s="6"/>
      <c r="AQ256" s="5"/>
      <c r="AR256" s="8"/>
      <c r="AS256" s="6">
        <v>0</v>
      </c>
      <c r="AT256" s="5">
        <v>0</v>
      </c>
      <c r="AU256" s="8">
        <f t="shared" si="1077"/>
        <v>0</v>
      </c>
      <c r="AV256" s="6">
        <v>0</v>
      </c>
      <c r="AW256" s="5">
        <v>0</v>
      </c>
      <c r="AX256" s="8">
        <f t="shared" si="1078"/>
        <v>0</v>
      </c>
      <c r="AY256" s="6">
        <v>0</v>
      </c>
      <c r="AZ256" s="5">
        <v>0</v>
      </c>
      <c r="BA256" s="8">
        <f t="shared" si="1079"/>
        <v>0</v>
      </c>
      <c r="BB256" s="6">
        <v>0</v>
      </c>
      <c r="BC256" s="5">
        <v>0</v>
      </c>
      <c r="BD256" s="8">
        <f t="shared" si="1080"/>
        <v>0</v>
      </c>
      <c r="BE256" s="6">
        <v>0</v>
      </c>
      <c r="BF256" s="5">
        <v>0</v>
      </c>
      <c r="BG256" s="8">
        <f t="shared" si="1081"/>
        <v>0</v>
      </c>
      <c r="BH256" s="6">
        <v>0</v>
      </c>
      <c r="BI256" s="5">
        <v>0</v>
      </c>
      <c r="BJ256" s="8">
        <f t="shared" si="1082"/>
        <v>0</v>
      </c>
      <c r="BK256" s="64">
        <v>23.257000000000001</v>
      </c>
      <c r="BL256" s="5">
        <v>690.03599999999994</v>
      </c>
      <c r="BM256" s="8">
        <f t="shared" si="1083"/>
        <v>29670.034828223757</v>
      </c>
      <c r="BN256" s="64">
        <v>0.02</v>
      </c>
      <c r="BO256" s="5">
        <v>0.64</v>
      </c>
      <c r="BP256" s="8">
        <f t="shared" si="1084"/>
        <v>32000</v>
      </c>
      <c r="BQ256" s="6">
        <v>0</v>
      </c>
      <c r="BR256" s="5">
        <v>0</v>
      </c>
      <c r="BS256" s="8">
        <f t="shared" si="1085"/>
        <v>0</v>
      </c>
      <c r="BT256" s="6">
        <v>0</v>
      </c>
      <c r="BU256" s="5">
        <v>0</v>
      </c>
      <c r="BV256" s="8">
        <f t="shared" si="1086"/>
        <v>0</v>
      </c>
      <c r="BW256" s="64">
        <v>1.1000000000000001</v>
      </c>
      <c r="BX256" s="5">
        <v>75.727000000000004</v>
      </c>
      <c r="BY256" s="8">
        <f t="shared" si="1087"/>
        <v>68842.727272727279</v>
      </c>
      <c r="BZ256" s="64">
        <v>18.984599999999997</v>
      </c>
      <c r="CA256" s="5">
        <v>1253.933</v>
      </c>
      <c r="CB256" s="8">
        <f t="shared" si="1088"/>
        <v>66050.008954626392</v>
      </c>
      <c r="CC256" s="6">
        <v>0</v>
      </c>
      <c r="CD256" s="5">
        <v>0</v>
      </c>
      <c r="CE256" s="8">
        <f t="shared" si="1089"/>
        <v>0</v>
      </c>
      <c r="CF256" s="6">
        <v>0</v>
      </c>
      <c r="CG256" s="5">
        <v>0</v>
      </c>
      <c r="CH256" s="8">
        <f t="shared" si="1090"/>
        <v>0</v>
      </c>
      <c r="CI256" s="6">
        <v>0</v>
      </c>
      <c r="CJ256" s="5">
        <v>0</v>
      </c>
      <c r="CK256" s="8">
        <f t="shared" si="1091"/>
        <v>0</v>
      </c>
      <c r="CL256" s="6">
        <v>0</v>
      </c>
      <c r="CM256" s="5">
        <v>0</v>
      </c>
      <c r="CN256" s="8">
        <f t="shared" si="1092"/>
        <v>0</v>
      </c>
      <c r="CO256" s="6">
        <v>0</v>
      </c>
      <c r="CP256" s="5">
        <v>0</v>
      </c>
      <c r="CQ256" s="8">
        <f t="shared" si="1093"/>
        <v>0</v>
      </c>
      <c r="CR256" s="6">
        <v>0</v>
      </c>
      <c r="CS256" s="5">
        <v>0</v>
      </c>
      <c r="CT256" s="8">
        <f t="shared" si="1094"/>
        <v>0</v>
      </c>
      <c r="CU256" s="6">
        <v>0</v>
      </c>
      <c r="CV256" s="5">
        <v>0</v>
      </c>
      <c r="CW256" s="8">
        <f t="shared" si="1095"/>
        <v>0</v>
      </c>
      <c r="CX256" s="6">
        <v>0</v>
      </c>
      <c r="CY256" s="5">
        <v>0</v>
      </c>
      <c r="CZ256" s="8">
        <f t="shared" si="1096"/>
        <v>0</v>
      </c>
      <c r="DA256" s="6">
        <v>0</v>
      </c>
      <c r="DB256" s="5">
        <v>0</v>
      </c>
      <c r="DC256" s="8">
        <f t="shared" si="1097"/>
        <v>0</v>
      </c>
      <c r="DD256" s="6">
        <v>0</v>
      </c>
      <c r="DE256" s="5">
        <v>0</v>
      </c>
      <c r="DF256" s="8">
        <f t="shared" si="1098"/>
        <v>0</v>
      </c>
      <c r="DG256" s="6">
        <v>0</v>
      </c>
      <c r="DH256" s="5">
        <v>0</v>
      </c>
      <c r="DI256" s="8">
        <f t="shared" si="1099"/>
        <v>0</v>
      </c>
      <c r="DJ256" s="6">
        <v>0</v>
      </c>
      <c r="DK256" s="5">
        <v>0</v>
      </c>
      <c r="DL256" s="8">
        <f t="shared" si="1100"/>
        <v>0</v>
      </c>
      <c r="DM256" s="6">
        <v>0</v>
      </c>
      <c r="DN256" s="5">
        <v>0</v>
      </c>
      <c r="DO256" s="8">
        <f t="shared" si="1101"/>
        <v>0</v>
      </c>
      <c r="DP256" s="6">
        <v>0</v>
      </c>
      <c r="DQ256" s="5">
        <v>0</v>
      </c>
      <c r="DR256" s="8">
        <f t="shared" si="1102"/>
        <v>0</v>
      </c>
      <c r="DS256" s="6">
        <v>0</v>
      </c>
      <c r="DT256" s="5">
        <v>0</v>
      </c>
      <c r="DU256" s="8">
        <f t="shared" si="1103"/>
        <v>0</v>
      </c>
      <c r="DV256" s="6">
        <v>0</v>
      </c>
      <c r="DW256" s="5">
        <v>0</v>
      </c>
      <c r="DX256" s="8">
        <f t="shared" si="1104"/>
        <v>0</v>
      </c>
      <c r="DY256" s="64">
        <v>0.15</v>
      </c>
      <c r="DZ256" s="5">
        <v>8.3580000000000005</v>
      </c>
      <c r="EA256" s="8">
        <f t="shared" si="1105"/>
        <v>55720.000000000007</v>
      </c>
      <c r="EB256" s="64">
        <v>101.88601</v>
      </c>
      <c r="EC256" s="5">
        <v>2574.9319999999998</v>
      </c>
      <c r="ED256" s="8">
        <f t="shared" si="1106"/>
        <v>25272.674825523151</v>
      </c>
      <c r="EE256" s="12">
        <f t="shared" si="1108"/>
        <v>153.74555999999998</v>
      </c>
      <c r="EF256" s="8">
        <f t="shared" si="1109"/>
        <v>4922.8220000000001</v>
      </c>
    </row>
    <row r="257" spans="1:136" ht="15" customHeight="1" x14ac:dyDescent="0.3">
      <c r="A257" s="51">
        <v>2023</v>
      </c>
      <c r="B257" s="8" t="s">
        <v>6</v>
      </c>
      <c r="C257" s="6">
        <v>0</v>
      </c>
      <c r="D257" s="5">
        <v>0</v>
      </c>
      <c r="E257" s="8">
        <f t="shared" ref="E257:E264" si="1110">IF(C257=0,0,D257/C257*1000)</f>
        <v>0</v>
      </c>
      <c r="F257" s="6">
        <v>0</v>
      </c>
      <c r="G257" s="5">
        <v>0</v>
      </c>
      <c r="H257" s="8">
        <f t="shared" si="1065"/>
        <v>0</v>
      </c>
      <c r="I257" s="6">
        <v>0</v>
      </c>
      <c r="J257" s="5">
        <v>0</v>
      </c>
      <c r="K257" s="8">
        <f t="shared" si="1066"/>
        <v>0</v>
      </c>
      <c r="L257" s="6">
        <v>0</v>
      </c>
      <c r="M257" s="5">
        <v>0</v>
      </c>
      <c r="N257" s="8">
        <f t="shared" si="1067"/>
        <v>0</v>
      </c>
      <c r="O257" s="64">
        <v>8.5830000000000002</v>
      </c>
      <c r="P257" s="5">
        <v>334.57600000000002</v>
      </c>
      <c r="Q257" s="8">
        <f t="shared" si="1068"/>
        <v>38981.241989980197</v>
      </c>
      <c r="R257" s="6">
        <v>0</v>
      </c>
      <c r="S257" s="5">
        <v>0</v>
      </c>
      <c r="T257" s="8">
        <f t="shared" si="1069"/>
        <v>0</v>
      </c>
      <c r="U257" s="6">
        <v>0</v>
      </c>
      <c r="V257" s="5">
        <v>0</v>
      </c>
      <c r="W257" s="8">
        <f t="shared" si="1070"/>
        <v>0</v>
      </c>
      <c r="X257" s="6">
        <v>0</v>
      </c>
      <c r="Y257" s="5">
        <v>0</v>
      </c>
      <c r="Z257" s="8">
        <f t="shared" si="1071"/>
        <v>0</v>
      </c>
      <c r="AA257" s="6">
        <v>0</v>
      </c>
      <c r="AB257" s="5">
        <v>0</v>
      </c>
      <c r="AC257" s="8">
        <f t="shared" si="1072"/>
        <v>0</v>
      </c>
      <c r="AD257" s="6">
        <v>0</v>
      </c>
      <c r="AE257" s="5">
        <v>0</v>
      </c>
      <c r="AF257" s="8">
        <f t="shared" si="1073"/>
        <v>0</v>
      </c>
      <c r="AG257" s="6">
        <v>0</v>
      </c>
      <c r="AH257" s="5">
        <v>0</v>
      </c>
      <c r="AI257" s="8">
        <f t="shared" si="1074"/>
        <v>0</v>
      </c>
      <c r="AJ257" s="6">
        <v>0</v>
      </c>
      <c r="AK257" s="5">
        <v>0</v>
      </c>
      <c r="AL257" s="8">
        <f t="shared" si="1075"/>
        <v>0</v>
      </c>
      <c r="AM257" s="6">
        <v>0</v>
      </c>
      <c r="AN257" s="5">
        <v>0</v>
      </c>
      <c r="AO257" s="8">
        <f t="shared" si="1076"/>
        <v>0</v>
      </c>
      <c r="AP257" s="6"/>
      <c r="AQ257" s="5"/>
      <c r="AR257" s="8"/>
      <c r="AS257" s="6">
        <v>0</v>
      </c>
      <c r="AT257" s="5">
        <v>0</v>
      </c>
      <c r="AU257" s="8">
        <f t="shared" si="1077"/>
        <v>0</v>
      </c>
      <c r="AV257" s="6">
        <v>0</v>
      </c>
      <c r="AW257" s="5">
        <v>0</v>
      </c>
      <c r="AX257" s="8">
        <f t="shared" si="1078"/>
        <v>0</v>
      </c>
      <c r="AY257" s="6">
        <v>0</v>
      </c>
      <c r="AZ257" s="5">
        <v>0</v>
      </c>
      <c r="BA257" s="8">
        <f t="shared" si="1079"/>
        <v>0</v>
      </c>
      <c r="BB257" s="6">
        <v>0</v>
      </c>
      <c r="BC257" s="5">
        <v>0</v>
      </c>
      <c r="BD257" s="8">
        <f t="shared" si="1080"/>
        <v>0</v>
      </c>
      <c r="BE257" s="6">
        <v>0</v>
      </c>
      <c r="BF257" s="5">
        <v>0</v>
      </c>
      <c r="BG257" s="8">
        <f t="shared" si="1081"/>
        <v>0</v>
      </c>
      <c r="BH257" s="6">
        <v>0</v>
      </c>
      <c r="BI257" s="5">
        <v>0</v>
      </c>
      <c r="BJ257" s="8">
        <f t="shared" si="1082"/>
        <v>0</v>
      </c>
      <c r="BK257" s="64">
        <v>1.07</v>
      </c>
      <c r="BL257" s="5">
        <v>29.626999999999999</v>
      </c>
      <c r="BM257" s="8">
        <f t="shared" si="1083"/>
        <v>27688.785046728972</v>
      </c>
      <c r="BN257" s="64">
        <v>2.4E-2</v>
      </c>
      <c r="BO257" s="5">
        <v>0.79200000000000004</v>
      </c>
      <c r="BP257" s="8">
        <f t="shared" si="1084"/>
        <v>33000</v>
      </c>
      <c r="BQ257" s="6">
        <v>0</v>
      </c>
      <c r="BR257" s="5">
        <v>0</v>
      </c>
      <c r="BS257" s="8">
        <f t="shared" si="1085"/>
        <v>0</v>
      </c>
      <c r="BT257" s="6">
        <v>0</v>
      </c>
      <c r="BU257" s="5">
        <v>0</v>
      </c>
      <c r="BV257" s="8">
        <f t="shared" si="1086"/>
        <v>0</v>
      </c>
      <c r="BW257" s="64">
        <v>0.20200000000000001</v>
      </c>
      <c r="BX257" s="5">
        <v>1.6850000000000001</v>
      </c>
      <c r="BY257" s="8">
        <f t="shared" si="1087"/>
        <v>8341.5841584158406</v>
      </c>
      <c r="BZ257" s="64">
        <v>11.757709999999999</v>
      </c>
      <c r="CA257" s="5">
        <v>467.702</v>
      </c>
      <c r="CB257" s="8">
        <f t="shared" si="1088"/>
        <v>39778.324180473923</v>
      </c>
      <c r="CC257" s="6">
        <v>0</v>
      </c>
      <c r="CD257" s="5">
        <v>0</v>
      </c>
      <c r="CE257" s="8">
        <f t="shared" si="1089"/>
        <v>0</v>
      </c>
      <c r="CF257" s="6">
        <v>0</v>
      </c>
      <c r="CG257" s="5">
        <v>0</v>
      </c>
      <c r="CH257" s="8">
        <f t="shared" si="1090"/>
        <v>0</v>
      </c>
      <c r="CI257" s="6">
        <v>0</v>
      </c>
      <c r="CJ257" s="5">
        <v>0</v>
      </c>
      <c r="CK257" s="8">
        <f t="shared" si="1091"/>
        <v>0</v>
      </c>
      <c r="CL257" s="6">
        <v>0</v>
      </c>
      <c r="CM257" s="5">
        <v>0</v>
      </c>
      <c r="CN257" s="8">
        <f t="shared" si="1092"/>
        <v>0</v>
      </c>
      <c r="CO257" s="6">
        <v>0</v>
      </c>
      <c r="CP257" s="5">
        <v>0</v>
      </c>
      <c r="CQ257" s="8">
        <f t="shared" si="1093"/>
        <v>0</v>
      </c>
      <c r="CR257" s="6">
        <v>0</v>
      </c>
      <c r="CS257" s="5">
        <v>0</v>
      </c>
      <c r="CT257" s="8">
        <f t="shared" si="1094"/>
        <v>0</v>
      </c>
      <c r="CU257" s="6">
        <v>0</v>
      </c>
      <c r="CV257" s="5">
        <v>0</v>
      </c>
      <c r="CW257" s="8">
        <f t="shared" si="1095"/>
        <v>0</v>
      </c>
      <c r="CX257" s="6">
        <v>0</v>
      </c>
      <c r="CY257" s="5">
        <v>0</v>
      </c>
      <c r="CZ257" s="8">
        <f t="shared" si="1096"/>
        <v>0</v>
      </c>
      <c r="DA257" s="6">
        <v>0</v>
      </c>
      <c r="DB257" s="5">
        <v>0</v>
      </c>
      <c r="DC257" s="8">
        <f t="shared" si="1097"/>
        <v>0</v>
      </c>
      <c r="DD257" s="6">
        <v>0</v>
      </c>
      <c r="DE257" s="5">
        <v>0</v>
      </c>
      <c r="DF257" s="8">
        <f t="shared" si="1098"/>
        <v>0</v>
      </c>
      <c r="DG257" s="6">
        <v>0</v>
      </c>
      <c r="DH257" s="5">
        <v>0</v>
      </c>
      <c r="DI257" s="8">
        <f t="shared" si="1099"/>
        <v>0</v>
      </c>
      <c r="DJ257" s="6">
        <v>0</v>
      </c>
      <c r="DK257" s="5">
        <v>0</v>
      </c>
      <c r="DL257" s="8">
        <f t="shared" si="1100"/>
        <v>0</v>
      </c>
      <c r="DM257" s="6">
        <v>0</v>
      </c>
      <c r="DN257" s="5">
        <v>0</v>
      </c>
      <c r="DO257" s="8">
        <f t="shared" si="1101"/>
        <v>0</v>
      </c>
      <c r="DP257" s="6">
        <v>0</v>
      </c>
      <c r="DQ257" s="5">
        <v>0</v>
      </c>
      <c r="DR257" s="8">
        <f t="shared" si="1102"/>
        <v>0</v>
      </c>
      <c r="DS257" s="6">
        <v>0</v>
      </c>
      <c r="DT257" s="5">
        <v>0</v>
      </c>
      <c r="DU257" s="8">
        <f t="shared" si="1103"/>
        <v>0</v>
      </c>
      <c r="DV257" s="6">
        <v>0</v>
      </c>
      <c r="DW257" s="5">
        <v>0</v>
      </c>
      <c r="DX257" s="8">
        <f t="shared" si="1104"/>
        <v>0</v>
      </c>
      <c r="DY257" s="64">
        <v>0.2</v>
      </c>
      <c r="DZ257" s="5">
        <v>11.5</v>
      </c>
      <c r="EA257" s="8">
        <f t="shared" si="1105"/>
        <v>57500</v>
      </c>
      <c r="EB257" s="64">
        <v>3.2230400000000001</v>
      </c>
      <c r="EC257" s="5">
        <v>83.483000000000004</v>
      </c>
      <c r="ED257" s="8">
        <f t="shared" si="1106"/>
        <v>25901.943506751391</v>
      </c>
      <c r="EE257" s="12">
        <f t="shared" si="1108"/>
        <v>25.059750000000001</v>
      </c>
      <c r="EF257" s="8">
        <f t="shared" si="1109"/>
        <v>929.36500000000001</v>
      </c>
    </row>
    <row r="258" spans="1:136" ht="15" customHeight="1" x14ac:dyDescent="0.3">
      <c r="A258" s="51">
        <v>2023</v>
      </c>
      <c r="B258" s="52" t="s">
        <v>7</v>
      </c>
      <c r="C258" s="6">
        <v>0</v>
      </c>
      <c r="D258" s="5">
        <v>0</v>
      </c>
      <c r="E258" s="8">
        <f t="shared" si="1110"/>
        <v>0</v>
      </c>
      <c r="F258" s="6">
        <v>0</v>
      </c>
      <c r="G258" s="5">
        <v>0</v>
      </c>
      <c r="H258" s="8">
        <f t="shared" si="1065"/>
        <v>0</v>
      </c>
      <c r="I258" s="6">
        <v>0</v>
      </c>
      <c r="J258" s="5">
        <v>0</v>
      </c>
      <c r="K258" s="8">
        <f t="shared" si="1066"/>
        <v>0</v>
      </c>
      <c r="L258" s="6">
        <v>0</v>
      </c>
      <c r="M258" s="5">
        <v>0</v>
      </c>
      <c r="N258" s="8">
        <f t="shared" si="1067"/>
        <v>0</v>
      </c>
      <c r="O258" s="64">
        <v>7.4960000000000004</v>
      </c>
      <c r="P258" s="5">
        <v>400.09300000000002</v>
      </c>
      <c r="Q258" s="8">
        <f t="shared" si="1068"/>
        <v>53374.19957310566</v>
      </c>
      <c r="R258" s="6">
        <v>0</v>
      </c>
      <c r="S258" s="5">
        <v>0</v>
      </c>
      <c r="T258" s="8">
        <f t="shared" si="1069"/>
        <v>0</v>
      </c>
      <c r="U258" s="6">
        <v>0</v>
      </c>
      <c r="V258" s="5">
        <v>0</v>
      </c>
      <c r="W258" s="8">
        <f t="shared" si="1070"/>
        <v>0</v>
      </c>
      <c r="X258" s="64">
        <v>7.6999999999999999E-2</v>
      </c>
      <c r="Y258" s="5">
        <v>17.512</v>
      </c>
      <c r="Z258" s="8">
        <f t="shared" si="1071"/>
        <v>227428.57142857145</v>
      </c>
      <c r="AA258" s="6">
        <v>0</v>
      </c>
      <c r="AB258" s="5">
        <v>0</v>
      </c>
      <c r="AC258" s="8">
        <f t="shared" si="1072"/>
        <v>0</v>
      </c>
      <c r="AD258" s="6">
        <v>0</v>
      </c>
      <c r="AE258" s="5">
        <v>0</v>
      </c>
      <c r="AF258" s="8">
        <f t="shared" si="1073"/>
        <v>0</v>
      </c>
      <c r="AG258" s="6">
        <v>0</v>
      </c>
      <c r="AH258" s="5">
        <v>0</v>
      </c>
      <c r="AI258" s="8">
        <f t="shared" si="1074"/>
        <v>0</v>
      </c>
      <c r="AJ258" s="6">
        <v>0</v>
      </c>
      <c r="AK258" s="5">
        <v>0</v>
      </c>
      <c r="AL258" s="8">
        <f t="shared" si="1075"/>
        <v>0</v>
      </c>
      <c r="AM258" s="6">
        <v>0</v>
      </c>
      <c r="AN258" s="5">
        <v>0</v>
      </c>
      <c r="AO258" s="8">
        <f t="shared" si="1076"/>
        <v>0</v>
      </c>
      <c r="AP258" s="6"/>
      <c r="AQ258" s="5"/>
      <c r="AR258" s="8"/>
      <c r="AS258" s="6">
        <v>0</v>
      </c>
      <c r="AT258" s="5">
        <v>0</v>
      </c>
      <c r="AU258" s="8">
        <f t="shared" si="1077"/>
        <v>0</v>
      </c>
      <c r="AV258" s="6">
        <v>0</v>
      </c>
      <c r="AW258" s="5">
        <v>0</v>
      </c>
      <c r="AX258" s="8">
        <f t="shared" si="1078"/>
        <v>0</v>
      </c>
      <c r="AY258" s="6">
        <v>0</v>
      </c>
      <c r="AZ258" s="5">
        <v>0</v>
      </c>
      <c r="BA258" s="8">
        <f t="shared" si="1079"/>
        <v>0</v>
      </c>
      <c r="BB258" s="6">
        <v>0</v>
      </c>
      <c r="BC258" s="5">
        <v>0</v>
      </c>
      <c r="BD258" s="8">
        <f t="shared" si="1080"/>
        <v>0</v>
      </c>
      <c r="BE258" s="6">
        <v>0</v>
      </c>
      <c r="BF258" s="5">
        <v>0</v>
      </c>
      <c r="BG258" s="8">
        <f t="shared" si="1081"/>
        <v>0</v>
      </c>
      <c r="BH258" s="6">
        <v>0</v>
      </c>
      <c r="BI258" s="5">
        <v>0</v>
      </c>
      <c r="BJ258" s="8">
        <f t="shared" si="1082"/>
        <v>0</v>
      </c>
      <c r="BK258" s="64">
        <v>45.605599999999995</v>
      </c>
      <c r="BL258" s="5">
        <v>1665.8779999999999</v>
      </c>
      <c r="BM258" s="8">
        <f t="shared" si="1083"/>
        <v>36527.92639500412</v>
      </c>
      <c r="BN258" s="64">
        <v>5.5E-2</v>
      </c>
      <c r="BO258" s="5">
        <v>1.47</v>
      </c>
      <c r="BP258" s="8">
        <f t="shared" si="1084"/>
        <v>26727.272727272728</v>
      </c>
      <c r="BQ258" s="6">
        <v>0</v>
      </c>
      <c r="BR258" s="5">
        <v>0</v>
      </c>
      <c r="BS258" s="8">
        <f t="shared" si="1085"/>
        <v>0</v>
      </c>
      <c r="BT258" s="6">
        <v>0</v>
      </c>
      <c r="BU258" s="5">
        <v>0</v>
      </c>
      <c r="BV258" s="8">
        <f t="shared" si="1086"/>
        <v>0</v>
      </c>
      <c r="BW258" s="64">
        <v>0.13400000000000001</v>
      </c>
      <c r="BX258" s="5">
        <v>36.4</v>
      </c>
      <c r="BY258" s="8">
        <f t="shared" si="1087"/>
        <v>271641.7910447761</v>
      </c>
      <c r="BZ258" s="64">
        <v>26.433</v>
      </c>
      <c r="CA258" s="5">
        <v>1274.604</v>
      </c>
      <c r="CB258" s="8">
        <f t="shared" si="1088"/>
        <v>48220.179321302923</v>
      </c>
      <c r="CC258" s="6">
        <v>0</v>
      </c>
      <c r="CD258" s="5">
        <v>0</v>
      </c>
      <c r="CE258" s="8">
        <f t="shared" si="1089"/>
        <v>0</v>
      </c>
      <c r="CF258" s="6">
        <v>0</v>
      </c>
      <c r="CG258" s="5">
        <v>0</v>
      </c>
      <c r="CH258" s="8">
        <f t="shared" si="1090"/>
        <v>0</v>
      </c>
      <c r="CI258" s="6">
        <v>0</v>
      </c>
      <c r="CJ258" s="5">
        <v>0</v>
      </c>
      <c r="CK258" s="8">
        <f t="shared" si="1091"/>
        <v>0</v>
      </c>
      <c r="CL258" s="6">
        <v>0</v>
      </c>
      <c r="CM258" s="5">
        <v>0</v>
      </c>
      <c r="CN258" s="8">
        <f t="shared" si="1092"/>
        <v>0</v>
      </c>
      <c r="CO258" s="6">
        <v>0</v>
      </c>
      <c r="CP258" s="5">
        <v>0</v>
      </c>
      <c r="CQ258" s="8">
        <f t="shared" si="1093"/>
        <v>0</v>
      </c>
      <c r="CR258" s="6">
        <v>0</v>
      </c>
      <c r="CS258" s="5">
        <v>0</v>
      </c>
      <c r="CT258" s="8">
        <f t="shared" si="1094"/>
        <v>0</v>
      </c>
      <c r="CU258" s="6">
        <v>0</v>
      </c>
      <c r="CV258" s="5">
        <v>0</v>
      </c>
      <c r="CW258" s="8">
        <f t="shared" si="1095"/>
        <v>0</v>
      </c>
      <c r="CX258" s="6">
        <v>0</v>
      </c>
      <c r="CY258" s="5">
        <v>0</v>
      </c>
      <c r="CZ258" s="8">
        <f t="shared" si="1096"/>
        <v>0</v>
      </c>
      <c r="DA258" s="6">
        <v>0</v>
      </c>
      <c r="DB258" s="5">
        <v>0</v>
      </c>
      <c r="DC258" s="8">
        <f t="shared" si="1097"/>
        <v>0</v>
      </c>
      <c r="DD258" s="6">
        <v>0</v>
      </c>
      <c r="DE258" s="5">
        <v>0</v>
      </c>
      <c r="DF258" s="8">
        <f t="shared" si="1098"/>
        <v>0</v>
      </c>
      <c r="DG258" s="6">
        <v>0</v>
      </c>
      <c r="DH258" s="5">
        <v>0</v>
      </c>
      <c r="DI258" s="8">
        <f t="shared" si="1099"/>
        <v>0</v>
      </c>
      <c r="DJ258" s="6">
        <v>0</v>
      </c>
      <c r="DK258" s="5">
        <v>0</v>
      </c>
      <c r="DL258" s="8">
        <f t="shared" si="1100"/>
        <v>0</v>
      </c>
      <c r="DM258" s="6">
        <v>0</v>
      </c>
      <c r="DN258" s="5">
        <v>0</v>
      </c>
      <c r="DO258" s="8">
        <f t="shared" si="1101"/>
        <v>0</v>
      </c>
      <c r="DP258" s="6">
        <v>0</v>
      </c>
      <c r="DQ258" s="5">
        <v>0</v>
      </c>
      <c r="DR258" s="8">
        <f t="shared" si="1102"/>
        <v>0</v>
      </c>
      <c r="DS258" s="6">
        <v>0</v>
      </c>
      <c r="DT258" s="5">
        <v>0</v>
      </c>
      <c r="DU258" s="8">
        <f t="shared" si="1103"/>
        <v>0</v>
      </c>
      <c r="DV258" s="6">
        <v>0</v>
      </c>
      <c r="DW258" s="5">
        <v>0</v>
      </c>
      <c r="DX258" s="8">
        <f t="shared" si="1104"/>
        <v>0</v>
      </c>
      <c r="DY258" s="6">
        <v>0</v>
      </c>
      <c r="DZ258" s="5">
        <v>0</v>
      </c>
      <c r="EA258" s="8">
        <f t="shared" si="1105"/>
        <v>0</v>
      </c>
      <c r="EB258" s="64">
        <v>1.75393</v>
      </c>
      <c r="EC258" s="5">
        <v>33.770000000000003</v>
      </c>
      <c r="ED258" s="8">
        <f t="shared" si="1106"/>
        <v>19253.904089672909</v>
      </c>
      <c r="EE258" s="12">
        <f t="shared" si="1108"/>
        <v>81.55453</v>
      </c>
      <c r="EF258" s="8">
        <f t="shared" si="1109"/>
        <v>3429.7270000000003</v>
      </c>
    </row>
    <row r="259" spans="1:136" ht="15" customHeight="1" x14ac:dyDescent="0.3">
      <c r="A259" s="51">
        <v>2023</v>
      </c>
      <c r="B259" s="52" t="s">
        <v>8</v>
      </c>
      <c r="C259" s="6">
        <v>0</v>
      </c>
      <c r="D259" s="5">
        <v>0</v>
      </c>
      <c r="E259" s="8">
        <f t="shared" si="1110"/>
        <v>0</v>
      </c>
      <c r="F259" s="6">
        <v>0</v>
      </c>
      <c r="G259" s="5">
        <v>0</v>
      </c>
      <c r="H259" s="8">
        <f t="shared" si="1065"/>
        <v>0</v>
      </c>
      <c r="I259" s="6">
        <v>0</v>
      </c>
      <c r="J259" s="5">
        <v>0</v>
      </c>
      <c r="K259" s="8">
        <f t="shared" si="1066"/>
        <v>0</v>
      </c>
      <c r="L259" s="6">
        <v>0</v>
      </c>
      <c r="M259" s="5">
        <v>0</v>
      </c>
      <c r="N259" s="8">
        <f t="shared" si="1067"/>
        <v>0</v>
      </c>
      <c r="O259" s="64">
        <v>30.257999999999999</v>
      </c>
      <c r="P259" s="5">
        <v>756.48800000000006</v>
      </c>
      <c r="Q259" s="8">
        <f t="shared" si="1068"/>
        <v>25001.255866217201</v>
      </c>
      <c r="R259" s="6">
        <v>0</v>
      </c>
      <c r="S259" s="5">
        <v>0</v>
      </c>
      <c r="T259" s="8">
        <f t="shared" si="1069"/>
        <v>0</v>
      </c>
      <c r="U259" s="6">
        <v>0</v>
      </c>
      <c r="V259" s="5">
        <v>0</v>
      </c>
      <c r="W259" s="8">
        <f t="shared" si="1070"/>
        <v>0</v>
      </c>
      <c r="X259" s="64">
        <v>0.64</v>
      </c>
      <c r="Y259" s="5">
        <v>53.942</v>
      </c>
      <c r="Z259" s="8">
        <f t="shared" si="1071"/>
        <v>84284.375</v>
      </c>
      <c r="AA259" s="6">
        <v>0</v>
      </c>
      <c r="AB259" s="5">
        <v>0</v>
      </c>
      <c r="AC259" s="8">
        <f t="shared" si="1072"/>
        <v>0</v>
      </c>
      <c r="AD259" s="6">
        <v>0</v>
      </c>
      <c r="AE259" s="5">
        <v>0</v>
      </c>
      <c r="AF259" s="8">
        <f t="shared" si="1073"/>
        <v>0</v>
      </c>
      <c r="AG259" s="6">
        <v>0</v>
      </c>
      <c r="AH259" s="5">
        <v>0</v>
      </c>
      <c r="AI259" s="8">
        <f t="shared" si="1074"/>
        <v>0</v>
      </c>
      <c r="AJ259" s="6">
        <v>0</v>
      </c>
      <c r="AK259" s="5">
        <v>0</v>
      </c>
      <c r="AL259" s="8">
        <f t="shared" si="1075"/>
        <v>0</v>
      </c>
      <c r="AM259" s="6">
        <v>0</v>
      </c>
      <c r="AN259" s="5">
        <v>0</v>
      </c>
      <c r="AO259" s="8">
        <f t="shared" si="1076"/>
        <v>0</v>
      </c>
      <c r="AP259" s="6"/>
      <c r="AQ259" s="5"/>
      <c r="AR259" s="8"/>
      <c r="AS259" s="6">
        <v>0</v>
      </c>
      <c r="AT259" s="5">
        <v>0</v>
      </c>
      <c r="AU259" s="8">
        <f t="shared" si="1077"/>
        <v>0</v>
      </c>
      <c r="AV259" s="6">
        <v>0</v>
      </c>
      <c r="AW259" s="5">
        <v>0</v>
      </c>
      <c r="AX259" s="8">
        <f t="shared" si="1078"/>
        <v>0</v>
      </c>
      <c r="AY259" s="6">
        <v>0</v>
      </c>
      <c r="AZ259" s="5">
        <v>0</v>
      </c>
      <c r="BA259" s="8">
        <f t="shared" si="1079"/>
        <v>0</v>
      </c>
      <c r="BB259" s="6">
        <v>0</v>
      </c>
      <c r="BC259" s="5">
        <v>0</v>
      </c>
      <c r="BD259" s="8">
        <f t="shared" si="1080"/>
        <v>0</v>
      </c>
      <c r="BE259" s="6">
        <v>0</v>
      </c>
      <c r="BF259" s="5">
        <v>0</v>
      </c>
      <c r="BG259" s="8">
        <f t="shared" si="1081"/>
        <v>0</v>
      </c>
      <c r="BH259" s="6">
        <v>0</v>
      </c>
      <c r="BI259" s="5">
        <v>0</v>
      </c>
      <c r="BJ259" s="8">
        <f t="shared" si="1082"/>
        <v>0</v>
      </c>
      <c r="BK259" s="64">
        <v>36.286000000000001</v>
      </c>
      <c r="BL259" s="5">
        <v>1163.4359999999999</v>
      </c>
      <c r="BM259" s="8">
        <f t="shared" si="1083"/>
        <v>32062.944386264677</v>
      </c>
      <c r="BN259" s="64">
        <v>0.22640000000000002</v>
      </c>
      <c r="BO259" s="5">
        <v>13.27</v>
      </c>
      <c r="BP259" s="8">
        <f t="shared" si="1084"/>
        <v>58613.074204946992</v>
      </c>
      <c r="BQ259" s="6">
        <v>0</v>
      </c>
      <c r="BR259" s="5">
        <v>0</v>
      </c>
      <c r="BS259" s="8">
        <f t="shared" si="1085"/>
        <v>0</v>
      </c>
      <c r="BT259" s="6">
        <v>0</v>
      </c>
      <c r="BU259" s="5">
        <v>0</v>
      </c>
      <c r="BV259" s="8">
        <f t="shared" si="1086"/>
        <v>0</v>
      </c>
      <c r="BW259" s="64">
        <v>0.03</v>
      </c>
      <c r="BX259" s="5">
        <v>0.92400000000000004</v>
      </c>
      <c r="BY259" s="8">
        <f t="shared" si="1087"/>
        <v>30800.000000000004</v>
      </c>
      <c r="BZ259" s="64">
        <v>160.01436999999999</v>
      </c>
      <c r="CA259" s="5">
        <v>4702.3459999999995</v>
      </c>
      <c r="CB259" s="8">
        <f t="shared" si="1088"/>
        <v>29387.023177980827</v>
      </c>
      <c r="CC259" s="6">
        <v>0</v>
      </c>
      <c r="CD259" s="5">
        <v>0</v>
      </c>
      <c r="CE259" s="8">
        <f t="shared" si="1089"/>
        <v>0</v>
      </c>
      <c r="CF259" s="6">
        <v>0</v>
      </c>
      <c r="CG259" s="5">
        <v>0</v>
      </c>
      <c r="CH259" s="8">
        <f t="shared" si="1090"/>
        <v>0</v>
      </c>
      <c r="CI259" s="6">
        <v>0</v>
      </c>
      <c r="CJ259" s="5">
        <v>0</v>
      </c>
      <c r="CK259" s="8">
        <f t="shared" si="1091"/>
        <v>0</v>
      </c>
      <c r="CL259" s="6">
        <v>0</v>
      </c>
      <c r="CM259" s="5">
        <v>0</v>
      </c>
      <c r="CN259" s="8">
        <f t="shared" si="1092"/>
        <v>0</v>
      </c>
      <c r="CO259" s="6">
        <v>0</v>
      </c>
      <c r="CP259" s="5">
        <v>0</v>
      </c>
      <c r="CQ259" s="8">
        <f t="shared" si="1093"/>
        <v>0</v>
      </c>
      <c r="CR259" s="6">
        <v>0</v>
      </c>
      <c r="CS259" s="5">
        <v>0</v>
      </c>
      <c r="CT259" s="8">
        <f t="shared" si="1094"/>
        <v>0</v>
      </c>
      <c r="CU259" s="6">
        <v>0</v>
      </c>
      <c r="CV259" s="5">
        <v>0</v>
      </c>
      <c r="CW259" s="8">
        <f t="shared" si="1095"/>
        <v>0</v>
      </c>
      <c r="CX259" s="6">
        <v>0</v>
      </c>
      <c r="CY259" s="5">
        <v>0</v>
      </c>
      <c r="CZ259" s="8">
        <f t="shared" si="1096"/>
        <v>0</v>
      </c>
      <c r="DA259" s="6">
        <v>0</v>
      </c>
      <c r="DB259" s="5">
        <v>0</v>
      </c>
      <c r="DC259" s="8">
        <f t="shared" si="1097"/>
        <v>0</v>
      </c>
      <c r="DD259" s="6">
        <v>0</v>
      </c>
      <c r="DE259" s="5">
        <v>0</v>
      </c>
      <c r="DF259" s="8">
        <f t="shared" si="1098"/>
        <v>0</v>
      </c>
      <c r="DG259" s="6">
        <v>0</v>
      </c>
      <c r="DH259" s="5">
        <v>0</v>
      </c>
      <c r="DI259" s="8">
        <f t="shared" si="1099"/>
        <v>0</v>
      </c>
      <c r="DJ259" s="6">
        <v>0</v>
      </c>
      <c r="DK259" s="5">
        <v>0</v>
      </c>
      <c r="DL259" s="8">
        <f t="shared" si="1100"/>
        <v>0</v>
      </c>
      <c r="DM259" s="6">
        <v>0</v>
      </c>
      <c r="DN259" s="5">
        <v>0</v>
      </c>
      <c r="DO259" s="8">
        <f t="shared" si="1101"/>
        <v>0</v>
      </c>
      <c r="DP259" s="6">
        <v>0</v>
      </c>
      <c r="DQ259" s="5">
        <v>0</v>
      </c>
      <c r="DR259" s="8">
        <f t="shared" si="1102"/>
        <v>0</v>
      </c>
      <c r="DS259" s="6">
        <v>0</v>
      </c>
      <c r="DT259" s="5">
        <v>0</v>
      </c>
      <c r="DU259" s="8">
        <f t="shared" si="1103"/>
        <v>0</v>
      </c>
      <c r="DV259" s="6">
        <v>0</v>
      </c>
      <c r="DW259" s="5">
        <v>0</v>
      </c>
      <c r="DX259" s="8">
        <f t="shared" si="1104"/>
        <v>0</v>
      </c>
      <c r="DY259" s="64">
        <v>0.35</v>
      </c>
      <c r="DZ259" s="5">
        <v>59.95</v>
      </c>
      <c r="EA259" s="8">
        <f t="shared" si="1105"/>
        <v>171285.71428571432</v>
      </c>
      <c r="EB259" s="64">
        <v>6.0670399999999995</v>
      </c>
      <c r="EC259" s="5">
        <v>228.83500000000001</v>
      </c>
      <c r="ED259" s="8">
        <f t="shared" si="1106"/>
        <v>37717.733853740872</v>
      </c>
      <c r="EE259" s="12">
        <f t="shared" si="1108"/>
        <v>233.87180999999998</v>
      </c>
      <c r="EF259" s="8">
        <f t="shared" si="1109"/>
        <v>6979.1909999999989</v>
      </c>
    </row>
    <row r="260" spans="1:136" ht="15" customHeight="1" x14ac:dyDescent="0.3">
      <c r="A260" s="51">
        <v>2023</v>
      </c>
      <c r="B260" s="52" t="s">
        <v>9</v>
      </c>
      <c r="C260" s="6">
        <v>0</v>
      </c>
      <c r="D260" s="5">
        <v>0</v>
      </c>
      <c r="E260" s="8">
        <f t="shared" si="1110"/>
        <v>0</v>
      </c>
      <c r="F260" s="6">
        <v>0</v>
      </c>
      <c r="G260" s="5">
        <v>0</v>
      </c>
      <c r="H260" s="8">
        <f t="shared" si="1065"/>
        <v>0</v>
      </c>
      <c r="I260" s="6">
        <v>0</v>
      </c>
      <c r="J260" s="5">
        <v>0</v>
      </c>
      <c r="K260" s="8">
        <f t="shared" si="1066"/>
        <v>0</v>
      </c>
      <c r="L260" s="6">
        <v>0</v>
      </c>
      <c r="M260" s="5">
        <v>0</v>
      </c>
      <c r="N260" s="8">
        <f t="shared" si="1067"/>
        <v>0</v>
      </c>
      <c r="O260" s="64">
        <v>27.618400000000001</v>
      </c>
      <c r="P260" s="5">
        <v>843.29899999999998</v>
      </c>
      <c r="Q260" s="8">
        <f t="shared" si="1068"/>
        <v>30533.955623787038</v>
      </c>
      <c r="R260" s="6">
        <v>0</v>
      </c>
      <c r="S260" s="5">
        <v>0</v>
      </c>
      <c r="T260" s="8">
        <f t="shared" si="1069"/>
        <v>0</v>
      </c>
      <c r="U260" s="6">
        <v>0</v>
      </c>
      <c r="V260" s="5">
        <v>0</v>
      </c>
      <c r="W260" s="8">
        <f t="shared" si="1070"/>
        <v>0</v>
      </c>
      <c r="X260" s="6">
        <v>0</v>
      </c>
      <c r="Y260" s="5">
        <v>0</v>
      </c>
      <c r="Z260" s="8">
        <f t="shared" si="1071"/>
        <v>0</v>
      </c>
      <c r="AA260" s="6">
        <v>0</v>
      </c>
      <c r="AB260" s="5">
        <v>0</v>
      </c>
      <c r="AC260" s="8">
        <f t="shared" si="1072"/>
        <v>0</v>
      </c>
      <c r="AD260" s="6">
        <v>0</v>
      </c>
      <c r="AE260" s="5">
        <v>0</v>
      </c>
      <c r="AF260" s="8">
        <f t="shared" si="1073"/>
        <v>0</v>
      </c>
      <c r="AG260" s="6">
        <v>0</v>
      </c>
      <c r="AH260" s="5">
        <v>0</v>
      </c>
      <c r="AI260" s="8">
        <f t="shared" si="1074"/>
        <v>0</v>
      </c>
      <c r="AJ260" s="6">
        <v>0</v>
      </c>
      <c r="AK260" s="5">
        <v>0</v>
      </c>
      <c r="AL260" s="8">
        <f t="shared" si="1075"/>
        <v>0</v>
      </c>
      <c r="AM260" s="6">
        <v>0</v>
      </c>
      <c r="AN260" s="5">
        <v>0</v>
      </c>
      <c r="AO260" s="8">
        <f t="shared" si="1076"/>
        <v>0</v>
      </c>
      <c r="AP260" s="6"/>
      <c r="AQ260" s="5"/>
      <c r="AR260" s="8"/>
      <c r="AS260" s="6">
        <v>0</v>
      </c>
      <c r="AT260" s="5">
        <v>0</v>
      </c>
      <c r="AU260" s="8">
        <f t="shared" si="1077"/>
        <v>0</v>
      </c>
      <c r="AV260" s="6">
        <v>0</v>
      </c>
      <c r="AW260" s="5">
        <v>0</v>
      </c>
      <c r="AX260" s="8">
        <f t="shared" si="1078"/>
        <v>0</v>
      </c>
      <c r="AY260" s="6">
        <v>0</v>
      </c>
      <c r="AZ260" s="5">
        <v>0</v>
      </c>
      <c r="BA260" s="8">
        <f t="shared" si="1079"/>
        <v>0</v>
      </c>
      <c r="BB260" s="6">
        <v>0</v>
      </c>
      <c r="BC260" s="5">
        <v>0</v>
      </c>
      <c r="BD260" s="8">
        <f t="shared" si="1080"/>
        <v>0</v>
      </c>
      <c r="BE260" s="6">
        <v>0</v>
      </c>
      <c r="BF260" s="5">
        <v>0</v>
      </c>
      <c r="BG260" s="8">
        <f t="shared" si="1081"/>
        <v>0</v>
      </c>
      <c r="BH260" s="6">
        <v>0</v>
      </c>
      <c r="BI260" s="5">
        <v>0</v>
      </c>
      <c r="BJ260" s="8">
        <f t="shared" si="1082"/>
        <v>0</v>
      </c>
      <c r="BK260" s="64">
        <v>17.846</v>
      </c>
      <c r="BL260" s="5">
        <v>1268.4110000000001</v>
      </c>
      <c r="BM260" s="8">
        <f t="shared" si="1083"/>
        <v>71075.367029026107</v>
      </c>
      <c r="BN260" s="64">
        <v>2.863</v>
      </c>
      <c r="BO260" s="5">
        <v>91.825000000000003</v>
      </c>
      <c r="BP260" s="8">
        <f t="shared" si="1084"/>
        <v>32073.000349283964</v>
      </c>
      <c r="BQ260" s="6">
        <v>0</v>
      </c>
      <c r="BR260" s="5">
        <v>0</v>
      </c>
      <c r="BS260" s="8">
        <f t="shared" si="1085"/>
        <v>0</v>
      </c>
      <c r="BT260" s="6">
        <v>0</v>
      </c>
      <c r="BU260" s="5">
        <v>0</v>
      </c>
      <c r="BV260" s="8">
        <f t="shared" si="1086"/>
        <v>0</v>
      </c>
      <c r="BW260" s="64">
        <v>0.5998</v>
      </c>
      <c r="BX260" s="5">
        <v>19.097000000000001</v>
      </c>
      <c r="BY260" s="8">
        <f t="shared" si="1087"/>
        <v>31838.946315438479</v>
      </c>
      <c r="BZ260" s="64">
        <v>35.049810000000001</v>
      </c>
      <c r="CA260" s="5">
        <v>1214.0630000000001</v>
      </c>
      <c r="CB260" s="8">
        <f t="shared" si="1088"/>
        <v>34638.219151544617</v>
      </c>
      <c r="CC260" s="6">
        <v>0</v>
      </c>
      <c r="CD260" s="5">
        <v>0</v>
      </c>
      <c r="CE260" s="8">
        <f t="shared" si="1089"/>
        <v>0</v>
      </c>
      <c r="CF260" s="6">
        <v>0</v>
      </c>
      <c r="CG260" s="5">
        <v>0</v>
      </c>
      <c r="CH260" s="8">
        <f t="shared" si="1090"/>
        <v>0</v>
      </c>
      <c r="CI260" s="6">
        <v>0</v>
      </c>
      <c r="CJ260" s="5">
        <v>0</v>
      </c>
      <c r="CK260" s="8">
        <f t="shared" si="1091"/>
        <v>0</v>
      </c>
      <c r="CL260" s="6">
        <v>0</v>
      </c>
      <c r="CM260" s="5">
        <v>0</v>
      </c>
      <c r="CN260" s="8">
        <f t="shared" si="1092"/>
        <v>0</v>
      </c>
      <c r="CO260" s="6">
        <v>0</v>
      </c>
      <c r="CP260" s="5">
        <v>0</v>
      </c>
      <c r="CQ260" s="8">
        <f t="shared" si="1093"/>
        <v>0</v>
      </c>
      <c r="CR260" s="6">
        <v>0</v>
      </c>
      <c r="CS260" s="5">
        <v>0</v>
      </c>
      <c r="CT260" s="8">
        <f t="shared" si="1094"/>
        <v>0</v>
      </c>
      <c r="CU260" s="6">
        <v>0</v>
      </c>
      <c r="CV260" s="5">
        <v>0</v>
      </c>
      <c r="CW260" s="8">
        <f t="shared" si="1095"/>
        <v>0</v>
      </c>
      <c r="CX260" s="6">
        <v>0</v>
      </c>
      <c r="CY260" s="5">
        <v>0</v>
      </c>
      <c r="CZ260" s="8">
        <f t="shared" si="1096"/>
        <v>0</v>
      </c>
      <c r="DA260" s="6">
        <v>0</v>
      </c>
      <c r="DB260" s="5">
        <v>0</v>
      </c>
      <c r="DC260" s="8">
        <f t="shared" si="1097"/>
        <v>0</v>
      </c>
      <c r="DD260" s="6">
        <v>0</v>
      </c>
      <c r="DE260" s="5">
        <v>0</v>
      </c>
      <c r="DF260" s="8">
        <f t="shared" si="1098"/>
        <v>0</v>
      </c>
      <c r="DG260" s="6">
        <v>0</v>
      </c>
      <c r="DH260" s="5">
        <v>0</v>
      </c>
      <c r="DI260" s="8">
        <f t="shared" si="1099"/>
        <v>0</v>
      </c>
      <c r="DJ260" s="6">
        <v>0</v>
      </c>
      <c r="DK260" s="5">
        <v>0</v>
      </c>
      <c r="DL260" s="8">
        <f t="shared" si="1100"/>
        <v>0</v>
      </c>
      <c r="DM260" s="6">
        <v>0</v>
      </c>
      <c r="DN260" s="5">
        <v>0</v>
      </c>
      <c r="DO260" s="8">
        <f t="shared" si="1101"/>
        <v>0</v>
      </c>
      <c r="DP260" s="64">
        <v>0.6</v>
      </c>
      <c r="DQ260" s="5">
        <v>47.4</v>
      </c>
      <c r="DR260" s="8">
        <f t="shared" si="1102"/>
        <v>79000</v>
      </c>
      <c r="DS260" s="6">
        <v>0</v>
      </c>
      <c r="DT260" s="5">
        <v>0</v>
      </c>
      <c r="DU260" s="8">
        <f t="shared" si="1103"/>
        <v>0</v>
      </c>
      <c r="DV260" s="6">
        <v>0</v>
      </c>
      <c r="DW260" s="5">
        <v>0</v>
      </c>
      <c r="DX260" s="8">
        <f t="shared" si="1104"/>
        <v>0</v>
      </c>
      <c r="DY260" s="6">
        <v>0</v>
      </c>
      <c r="DZ260" s="5">
        <v>0</v>
      </c>
      <c r="EA260" s="8">
        <f t="shared" si="1105"/>
        <v>0</v>
      </c>
      <c r="EB260" s="64">
        <v>5.53925</v>
      </c>
      <c r="EC260" s="5">
        <v>154.37100000000001</v>
      </c>
      <c r="ED260" s="8">
        <f t="shared" si="1106"/>
        <v>27868.574265469153</v>
      </c>
      <c r="EE260" s="12">
        <f t="shared" si="1108"/>
        <v>90.116259999999997</v>
      </c>
      <c r="EF260" s="8">
        <f t="shared" si="1109"/>
        <v>3638.4660000000003</v>
      </c>
    </row>
    <row r="261" spans="1:136" ht="15" customHeight="1" x14ac:dyDescent="0.3">
      <c r="A261" s="51">
        <v>2023</v>
      </c>
      <c r="B261" s="52" t="s">
        <v>10</v>
      </c>
      <c r="C261" s="6">
        <v>0</v>
      </c>
      <c r="D261" s="5">
        <v>0</v>
      </c>
      <c r="E261" s="8">
        <f t="shared" si="1110"/>
        <v>0</v>
      </c>
      <c r="F261" s="6">
        <v>0</v>
      </c>
      <c r="G261" s="5">
        <v>0</v>
      </c>
      <c r="H261" s="8">
        <f t="shared" si="1065"/>
        <v>0</v>
      </c>
      <c r="I261" s="6">
        <v>0</v>
      </c>
      <c r="J261" s="5">
        <v>0</v>
      </c>
      <c r="K261" s="8">
        <f t="shared" si="1066"/>
        <v>0</v>
      </c>
      <c r="L261" s="6">
        <v>0</v>
      </c>
      <c r="M261" s="5">
        <v>0</v>
      </c>
      <c r="N261" s="8">
        <f t="shared" si="1067"/>
        <v>0</v>
      </c>
      <c r="O261" s="64">
        <v>68.671999999999997</v>
      </c>
      <c r="P261" s="5">
        <v>2024.1279999999999</v>
      </c>
      <c r="Q261" s="8">
        <f t="shared" si="1068"/>
        <v>29475.302889095994</v>
      </c>
      <c r="R261" s="6">
        <v>0</v>
      </c>
      <c r="S261" s="5">
        <v>0</v>
      </c>
      <c r="T261" s="8">
        <f t="shared" si="1069"/>
        <v>0</v>
      </c>
      <c r="U261" s="6">
        <v>0</v>
      </c>
      <c r="V261" s="5">
        <v>0</v>
      </c>
      <c r="W261" s="8">
        <f t="shared" si="1070"/>
        <v>0</v>
      </c>
      <c r="X261" s="64">
        <v>1</v>
      </c>
      <c r="Y261" s="5">
        <v>47.341000000000001</v>
      </c>
      <c r="Z261" s="8">
        <f t="shared" si="1071"/>
        <v>47341</v>
      </c>
      <c r="AA261" s="64">
        <v>0.96</v>
      </c>
      <c r="AB261" s="5">
        <v>27.629000000000001</v>
      </c>
      <c r="AC261" s="8">
        <f t="shared" si="1072"/>
        <v>28780.208333333336</v>
      </c>
      <c r="AD261" s="6">
        <v>0</v>
      </c>
      <c r="AE261" s="5">
        <v>0</v>
      </c>
      <c r="AF261" s="8">
        <f t="shared" si="1073"/>
        <v>0</v>
      </c>
      <c r="AG261" s="6">
        <v>0</v>
      </c>
      <c r="AH261" s="5">
        <v>0</v>
      </c>
      <c r="AI261" s="8">
        <f t="shared" si="1074"/>
        <v>0</v>
      </c>
      <c r="AJ261" s="6">
        <v>0</v>
      </c>
      <c r="AK261" s="5">
        <v>0</v>
      </c>
      <c r="AL261" s="8">
        <f t="shared" si="1075"/>
        <v>0</v>
      </c>
      <c r="AM261" s="6">
        <v>0</v>
      </c>
      <c r="AN261" s="5">
        <v>0</v>
      </c>
      <c r="AO261" s="8">
        <f t="shared" si="1076"/>
        <v>0</v>
      </c>
      <c r="AP261" s="6"/>
      <c r="AQ261" s="5"/>
      <c r="AR261" s="8"/>
      <c r="AS261" s="6">
        <v>0</v>
      </c>
      <c r="AT261" s="5">
        <v>0</v>
      </c>
      <c r="AU261" s="8">
        <f t="shared" si="1077"/>
        <v>0</v>
      </c>
      <c r="AV261" s="6">
        <v>0</v>
      </c>
      <c r="AW261" s="5">
        <v>0</v>
      </c>
      <c r="AX261" s="8">
        <f t="shared" si="1078"/>
        <v>0</v>
      </c>
      <c r="AY261" s="6">
        <v>0</v>
      </c>
      <c r="AZ261" s="5">
        <v>0</v>
      </c>
      <c r="BA261" s="8">
        <f t="shared" si="1079"/>
        <v>0</v>
      </c>
      <c r="BB261" s="6">
        <v>0</v>
      </c>
      <c r="BC261" s="5">
        <v>0</v>
      </c>
      <c r="BD261" s="8">
        <f t="shared" si="1080"/>
        <v>0</v>
      </c>
      <c r="BE261" s="6">
        <v>0</v>
      </c>
      <c r="BF261" s="5">
        <v>0</v>
      </c>
      <c r="BG261" s="8">
        <f t="shared" si="1081"/>
        <v>0</v>
      </c>
      <c r="BH261" s="6">
        <v>0</v>
      </c>
      <c r="BI261" s="5">
        <v>0</v>
      </c>
      <c r="BJ261" s="8">
        <f t="shared" si="1082"/>
        <v>0</v>
      </c>
      <c r="BK261" s="64">
        <v>7.8479999999999999</v>
      </c>
      <c r="BL261" s="5">
        <v>159.34700000000001</v>
      </c>
      <c r="BM261" s="8">
        <f t="shared" si="1083"/>
        <v>20304.15392456677</v>
      </c>
      <c r="BN261" s="64">
        <v>0.06</v>
      </c>
      <c r="BO261" s="5">
        <v>1.4</v>
      </c>
      <c r="BP261" s="8">
        <f t="shared" si="1084"/>
        <v>23333.333333333332</v>
      </c>
      <c r="BQ261" s="6">
        <v>0</v>
      </c>
      <c r="BR261" s="5">
        <v>0</v>
      </c>
      <c r="BS261" s="8">
        <f t="shared" si="1085"/>
        <v>0</v>
      </c>
      <c r="BT261" s="6">
        <v>0</v>
      </c>
      <c r="BU261" s="5">
        <v>0</v>
      </c>
      <c r="BV261" s="8">
        <f t="shared" si="1086"/>
        <v>0</v>
      </c>
      <c r="BW261" s="64">
        <v>0.43</v>
      </c>
      <c r="BX261" s="5">
        <v>19.03</v>
      </c>
      <c r="BY261" s="8">
        <f t="shared" si="1087"/>
        <v>44255.813953488381</v>
      </c>
      <c r="BZ261" s="64">
        <v>170.85664000000003</v>
      </c>
      <c r="CA261" s="5">
        <v>4274.7079999999996</v>
      </c>
      <c r="CB261" s="8">
        <f t="shared" si="1088"/>
        <v>25019.267615235782</v>
      </c>
      <c r="CC261" s="6">
        <v>0</v>
      </c>
      <c r="CD261" s="5">
        <v>0</v>
      </c>
      <c r="CE261" s="8">
        <f t="shared" si="1089"/>
        <v>0</v>
      </c>
      <c r="CF261" s="6">
        <v>0</v>
      </c>
      <c r="CG261" s="5">
        <v>0</v>
      </c>
      <c r="CH261" s="8">
        <f t="shared" si="1090"/>
        <v>0</v>
      </c>
      <c r="CI261" s="6">
        <v>0</v>
      </c>
      <c r="CJ261" s="5">
        <v>0</v>
      </c>
      <c r="CK261" s="8">
        <f t="shared" si="1091"/>
        <v>0</v>
      </c>
      <c r="CL261" s="6">
        <v>0</v>
      </c>
      <c r="CM261" s="5">
        <v>0</v>
      </c>
      <c r="CN261" s="8">
        <f t="shared" si="1092"/>
        <v>0</v>
      </c>
      <c r="CO261" s="6">
        <v>0</v>
      </c>
      <c r="CP261" s="5">
        <v>0</v>
      </c>
      <c r="CQ261" s="8">
        <f t="shared" si="1093"/>
        <v>0</v>
      </c>
      <c r="CR261" s="6">
        <v>0</v>
      </c>
      <c r="CS261" s="5">
        <v>0</v>
      </c>
      <c r="CT261" s="8">
        <f t="shared" si="1094"/>
        <v>0</v>
      </c>
      <c r="CU261" s="6">
        <v>0</v>
      </c>
      <c r="CV261" s="5">
        <v>0</v>
      </c>
      <c r="CW261" s="8">
        <f t="shared" si="1095"/>
        <v>0</v>
      </c>
      <c r="CX261" s="6">
        <v>0</v>
      </c>
      <c r="CY261" s="5">
        <v>0</v>
      </c>
      <c r="CZ261" s="8">
        <f t="shared" si="1096"/>
        <v>0</v>
      </c>
      <c r="DA261" s="6">
        <v>0</v>
      </c>
      <c r="DB261" s="5">
        <v>0</v>
      </c>
      <c r="DC261" s="8">
        <f t="shared" si="1097"/>
        <v>0</v>
      </c>
      <c r="DD261" s="6">
        <v>0</v>
      </c>
      <c r="DE261" s="5">
        <v>0</v>
      </c>
      <c r="DF261" s="8">
        <f t="shared" si="1098"/>
        <v>0</v>
      </c>
      <c r="DG261" s="6">
        <v>0</v>
      </c>
      <c r="DH261" s="5">
        <v>0</v>
      </c>
      <c r="DI261" s="8">
        <f t="shared" si="1099"/>
        <v>0</v>
      </c>
      <c r="DJ261" s="6">
        <v>0</v>
      </c>
      <c r="DK261" s="5">
        <v>0</v>
      </c>
      <c r="DL261" s="8">
        <f t="shared" si="1100"/>
        <v>0</v>
      </c>
      <c r="DM261" s="6">
        <v>0</v>
      </c>
      <c r="DN261" s="5">
        <v>0</v>
      </c>
      <c r="DO261" s="8">
        <f t="shared" si="1101"/>
        <v>0</v>
      </c>
      <c r="DP261" s="6">
        <v>0</v>
      </c>
      <c r="DQ261" s="5">
        <v>0</v>
      </c>
      <c r="DR261" s="8">
        <f t="shared" si="1102"/>
        <v>0</v>
      </c>
      <c r="DS261" s="6">
        <v>0</v>
      </c>
      <c r="DT261" s="5">
        <v>0</v>
      </c>
      <c r="DU261" s="8">
        <f t="shared" si="1103"/>
        <v>0</v>
      </c>
      <c r="DV261" s="64">
        <v>0.02</v>
      </c>
      <c r="DW261" s="5">
        <v>0.77</v>
      </c>
      <c r="DX261" s="8">
        <f t="shared" si="1104"/>
        <v>38500</v>
      </c>
      <c r="DY261" s="64">
        <v>3.2</v>
      </c>
      <c r="DZ261" s="5">
        <v>96.5</v>
      </c>
      <c r="EA261" s="8">
        <f t="shared" si="1105"/>
        <v>30156.25</v>
      </c>
      <c r="EB261" s="64">
        <v>3.5409999999999999</v>
      </c>
      <c r="EC261" s="5">
        <v>145.55000000000001</v>
      </c>
      <c r="ED261" s="8">
        <f t="shared" si="1106"/>
        <v>41104.207850889579</v>
      </c>
      <c r="EE261" s="12">
        <f t="shared" si="1108"/>
        <v>256.58764000000002</v>
      </c>
      <c r="EF261" s="8">
        <f t="shared" si="1109"/>
        <v>6796.4030000000012</v>
      </c>
    </row>
    <row r="262" spans="1:136" ht="15" customHeight="1" x14ac:dyDescent="0.3">
      <c r="A262" s="51">
        <v>2023</v>
      </c>
      <c r="B262" s="52" t="s">
        <v>11</v>
      </c>
      <c r="C262" s="6">
        <v>0</v>
      </c>
      <c r="D262" s="5">
        <v>0</v>
      </c>
      <c r="E262" s="8">
        <f t="shared" si="1110"/>
        <v>0</v>
      </c>
      <c r="F262" s="6">
        <v>0</v>
      </c>
      <c r="G262" s="5">
        <v>0</v>
      </c>
      <c r="H262" s="8">
        <f t="shared" si="1065"/>
        <v>0</v>
      </c>
      <c r="I262" s="6">
        <v>0</v>
      </c>
      <c r="J262" s="5">
        <v>0</v>
      </c>
      <c r="K262" s="8">
        <f t="shared" si="1066"/>
        <v>0</v>
      </c>
      <c r="L262" s="6">
        <v>0</v>
      </c>
      <c r="M262" s="5">
        <v>0</v>
      </c>
      <c r="N262" s="8">
        <f t="shared" si="1067"/>
        <v>0</v>
      </c>
      <c r="O262" s="64">
        <v>4.2549999999999999</v>
      </c>
      <c r="P262" s="5">
        <v>159.547</v>
      </c>
      <c r="Q262" s="8">
        <f t="shared" si="1068"/>
        <v>37496.35722679201</v>
      </c>
      <c r="R262" s="6">
        <v>0</v>
      </c>
      <c r="S262" s="5">
        <v>0</v>
      </c>
      <c r="T262" s="8">
        <f t="shared" si="1069"/>
        <v>0</v>
      </c>
      <c r="U262" s="6">
        <v>0</v>
      </c>
      <c r="V262" s="5">
        <v>0</v>
      </c>
      <c r="W262" s="8">
        <f t="shared" si="1070"/>
        <v>0</v>
      </c>
      <c r="X262" s="64">
        <v>34</v>
      </c>
      <c r="Y262" s="5">
        <v>842.55</v>
      </c>
      <c r="Z262" s="8">
        <f t="shared" si="1071"/>
        <v>24780.882352941178</v>
      </c>
      <c r="AA262" s="6">
        <v>0</v>
      </c>
      <c r="AB262" s="5">
        <v>0</v>
      </c>
      <c r="AC262" s="8">
        <f t="shared" si="1072"/>
        <v>0</v>
      </c>
      <c r="AD262" s="6">
        <v>0</v>
      </c>
      <c r="AE262" s="5">
        <v>0</v>
      </c>
      <c r="AF262" s="8">
        <f t="shared" si="1073"/>
        <v>0</v>
      </c>
      <c r="AG262" s="6">
        <v>0</v>
      </c>
      <c r="AH262" s="5">
        <v>0</v>
      </c>
      <c r="AI262" s="8">
        <f t="shared" si="1074"/>
        <v>0</v>
      </c>
      <c r="AJ262" s="6">
        <v>0</v>
      </c>
      <c r="AK262" s="5">
        <v>0</v>
      </c>
      <c r="AL262" s="8">
        <f t="shared" si="1075"/>
        <v>0</v>
      </c>
      <c r="AM262" s="6">
        <v>0</v>
      </c>
      <c r="AN262" s="5">
        <v>0</v>
      </c>
      <c r="AO262" s="8">
        <f t="shared" si="1076"/>
        <v>0</v>
      </c>
      <c r="AP262" s="6"/>
      <c r="AQ262" s="5"/>
      <c r="AR262" s="8"/>
      <c r="AS262" s="6">
        <v>0</v>
      </c>
      <c r="AT262" s="5">
        <v>0</v>
      </c>
      <c r="AU262" s="8">
        <f t="shared" si="1077"/>
        <v>0</v>
      </c>
      <c r="AV262" s="6">
        <v>0</v>
      </c>
      <c r="AW262" s="5">
        <v>0</v>
      </c>
      <c r="AX262" s="8">
        <f t="shared" si="1078"/>
        <v>0</v>
      </c>
      <c r="AY262" s="6">
        <v>0</v>
      </c>
      <c r="AZ262" s="5">
        <v>0</v>
      </c>
      <c r="BA262" s="8">
        <f t="shared" si="1079"/>
        <v>0</v>
      </c>
      <c r="BB262" s="6">
        <v>0</v>
      </c>
      <c r="BC262" s="5">
        <v>0</v>
      </c>
      <c r="BD262" s="8">
        <f t="shared" si="1080"/>
        <v>0</v>
      </c>
      <c r="BE262" s="6">
        <v>0</v>
      </c>
      <c r="BF262" s="5">
        <v>0</v>
      </c>
      <c r="BG262" s="8">
        <f t="shared" si="1081"/>
        <v>0</v>
      </c>
      <c r="BH262" s="6">
        <v>0</v>
      </c>
      <c r="BI262" s="5">
        <v>0</v>
      </c>
      <c r="BJ262" s="8">
        <f t="shared" si="1082"/>
        <v>0</v>
      </c>
      <c r="BK262" s="64">
        <v>57.022800000000004</v>
      </c>
      <c r="BL262" s="5">
        <v>2521.9270000000001</v>
      </c>
      <c r="BM262" s="8">
        <f t="shared" si="1083"/>
        <v>44226.642676262825</v>
      </c>
      <c r="BN262" s="64">
        <v>0.81</v>
      </c>
      <c r="BO262" s="5">
        <v>20.88</v>
      </c>
      <c r="BP262" s="8">
        <f t="shared" si="1084"/>
        <v>25777.777777777774</v>
      </c>
      <c r="BQ262" s="6">
        <v>0</v>
      </c>
      <c r="BR262" s="5">
        <v>0</v>
      </c>
      <c r="BS262" s="8">
        <f t="shared" si="1085"/>
        <v>0</v>
      </c>
      <c r="BT262" s="6">
        <v>0</v>
      </c>
      <c r="BU262" s="5">
        <v>0</v>
      </c>
      <c r="BV262" s="8">
        <f t="shared" si="1086"/>
        <v>0</v>
      </c>
      <c r="BW262" s="64">
        <v>0.42599999999999999</v>
      </c>
      <c r="BX262" s="5">
        <v>6.9180000000000001</v>
      </c>
      <c r="BY262" s="8">
        <f t="shared" si="1087"/>
        <v>16239.436619718312</v>
      </c>
      <c r="BZ262" s="64">
        <v>311.1123</v>
      </c>
      <c r="CA262" s="5">
        <v>7197.5649999999996</v>
      </c>
      <c r="CB262" s="8">
        <f t="shared" si="1088"/>
        <v>23134.941948614694</v>
      </c>
      <c r="CC262" s="6">
        <v>0</v>
      </c>
      <c r="CD262" s="5">
        <v>0</v>
      </c>
      <c r="CE262" s="8">
        <f t="shared" si="1089"/>
        <v>0</v>
      </c>
      <c r="CF262" s="6">
        <v>0</v>
      </c>
      <c r="CG262" s="5">
        <v>0</v>
      </c>
      <c r="CH262" s="8">
        <f t="shared" si="1090"/>
        <v>0</v>
      </c>
      <c r="CI262" s="6">
        <v>0</v>
      </c>
      <c r="CJ262" s="5">
        <v>0</v>
      </c>
      <c r="CK262" s="8">
        <f t="shared" si="1091"/>
        <v>0</v>
      </c>
      <c r="CL262" s="6">
        <v>0</v>
      </c>
      <c r="CM262" s="5">
        <v>0</v>
      </c>
      <c r="CN262" s="8">
        <f t="shared" si="1092"/>
        <v>0</v>
      </c>
      <c r="CO262" s="6">
        <v>0</v>
      </c>
      <c r="CP262" s="5">
        <v>0</v>
      </c>
      <c r="CQ262" s="8">
        <f t="shared" si="1093"/>
        <v>0</v>
      </c>
      <c r="CR262" s="64">
        <v>0.9</v>
      </c>
      <c r="CS262" s="5">
        <v>29.641999999999999</v>
      </c>
      <c r="CT262" s="8">
        <f t="shared" si="1094"/>
        <v>32935.555555555555</v>
      </c>
      <c r="CU262" s="6">
        <v>0</v>
      </c>
      <c r="CV262" s="5">
        <v>0</v>
      </c>
      <c r="CW262" s="8">
        <f t="shared" si="1095"/>
        <v>0</v>
      </c>
      <c r="CX262" s="6">
        <v>0</v>
      </c>
      <c r="CY262" s="5">
        <v>0</v>
      </c>
      <c r="CZ262" s="8">
        <f t="shared" si="1096"/>
        <v>0</v>
      </c>
      <c r="DA262" s="6">
        <v>0</v>
      </c>
      <c r="DB262" s="5">
        <v>0</v>
      </c>
      <c r="DC262" s="8">
        <f t="shared" si="1097"/>
        <v>0</v>
      </c>
      <c r="DD262" s="6">
        <v>0</v>
      </c>
      <c r="DE262" s="5">
        <v>0</v>
      </c>
      <c r="DF262" s="8">
        <f t="shared" si="1098"/>
        <v>0</v>
      </c>
      <c r="DG262" s="6">
        <v>0</v>
      </c>
      <c r="DH262" s="5">
        <v>0</v>
      </c>
      <c r="DI262" s="8">
        <f t="shared" si="1099"/>
        <v>0</v>
      </c>
      <c r="DJ262" s="6">
        <v>0</v>
      </c>
      <c r="DK262" s="5">
        <v>0</v>
      </c>
      <c r="DL262" s="8">
        <f t="shared" si="1100"/>
        <v>0</v>
      </c>
      <c r="DM262" s="6">
        <v>0</v>
      </c>
      <c r="DN262" s="5">
        <v>0</v>
      </c>
      <c r="DO262" s="8">
        <f t="shared" si="1101"/>
        <v>0</v>
      </c>
      <c r="DP262" s="6">
        <v>0</v>
      </c>
      <c r="DQ262" s="5">
        <v>0</v>
      </c>
      <c r="DR262" s="8">
        <f t="shared" si="1102"/>
        <v>0</v>
      </c>
      <c r="DS262" s="6">
        <v>0</v>
      </c>
      <c r="DT262" s="5">
        <v>0</v>
      </c>
      <c r="DU262" s="8">
        <f t="shared" si="1103"/>
        <v>0</v>
      </c>
      <c r="DV262" s="64">
        <v>1.76</v>
      </c>
      <c r="DW262" s="5">
        <v>21.12</v>
      </c>
      <c r="DX262" s="8">
        <f t="shared" si="1104"/>
        <v>12000</v>
      </c>
      <c r="DY262" s="64">
        <v>2</v>
      </c>
      <c r="DZ262" s="5">
        <v>58.8</v>
      </c>
      <c r="EA262" s="8">
        <f t="shared" si="1105"/>
        <v>29400</v>
      </c>
      <c r="EB262" s="64">
        <v>3.2629999999999999</v>
      </c>
      <c r="EC262" s="5">
        <v>89.692999999999998</v>
      </c>
      <c r="ED262" s="8">
        <f t="shared" si="1106"/>
        <v>27487.894575543978</v>
      </c>
      <c r="EE262" s="12">
        <f t="shared" si="1108"/>
        <v>415.54909999999995</v>
      </c>
      <c r="EF262" s="8">
        <f t="shared" si="1109"/>
        <v>10948.642</v>
      </c>
    </row>
    <row r="263" spans="1:136" ht="15" customHeight="1" x14ac:dyDescent="0.3">
      <c r="A263" s="51">
        <v>2023</v>
      </c>
      <c r="B263" s="8" t="s">
        <v>12</v>
      </c>
      <c r="C263" s="6">
        <v>0</v>
      </c>
      <c r="D263" s="5">
        <v>0</v>
      </c>
      <c r="E263" s="8">
        <f t="shared" si="1110"/>
        <v>0</v>
      </c>
      <c r="F263" s="6">
        <v>0</v>
      </c>
      <c r="G263" s="5">
        <v>0</v>
      </c>
      <c r="H263" s="8">
        <f t="shared" si="1065"/>
        <v>0</v>
      </c>
      <c r="I263" s="6">
        <v>0</v>
      </c>
      <c r="J263" s="5">
        <v>0</v>
      </c>
      <c r="K263" s="8">
        <f t="shared" si="1066"/>
        <v>0</v>
      </c>
      <c r="L263" s="6">
        <v>0</v>
      </c>
      <c r="M263" s="5">
        <v>0</v>
      </c>
      <c r="N263" s="8">
        <f t="shared" si="1067"/>
        <v>0</v>
      </c>
      <c r="O263" s="64">
        <v>69.456999999999994</v>
      </c>
      <c r="P263" s="5">
        <v>1908.213</v>
      </c>
      <c r="Q263" s="8">
        <f t="shared" si="1068"/>
        <v>27473.300027355057</v>
      </c>
      <c r="R263" s="6">
        <v>0</v>
      </c>
      <c r="S263" s="5">
        <v>0</v>
      </c>
      <c r="T263" s="8">
        <f t="shared" si="1069"/>
        <v>0</v>
      </c>
      <c r="U263" s="6">
        <v>0</v>
      </c>
      <c r="V263" s="5">
        <v>0</v>
      </c>
      <c r="W263" s="8">
        <f t="shared" si="1070"/>
        <v>0</v>
      </c>
      <c r="X263" s="6">
        <v>0</v>
      </c>
      <c r="Y263" s="5">
        <v>0</v>
      </c>
      <c r="Z263" s="8">
        <f t="shared" si="1071"/>
        <v>0</v>
      </c>
      <c r="AA263" s="64">
        <v>5.5583999999999998</v>
      </c>
      <c r="AB263" s="5">
        <v>165.6</v>
      </c>
      <c r="AC263" s="8">
        <f t="shared" si="1072"/>
        <v>29792.746113989637</v>
      </c>
      <c r="AD263" s="6">
        <v>0</v>
      </c>
      <c r="AE263" s="5">
        <v>0</v>
      </c>
      <c r="AF263" s="8">
        <f t="shared" si="1073"/>
        <v>0</v>
      </c>
      <c r="AG263" s="6">
        <v>0</v>
      </c>
      <c r="AH263" s="5">
        <v>0</v>
      </c>
      <c r="AI263" s="8">
        <f t="shared" si="1074"/>
        <v>0</v>
      </c>
      <c r="AJ263" s="6">
        <v>0</v>
      </c>
      <c r="AK263" s="5">
        <v>0</v>
      </c>
      <c r="AL263" s="8">
        <f t="shared" si="1075"/>
        <v>0</v>
      </c>
      <c r="AM263" s="6">
        <v>0</v>
      </c>
      <c r="AN263" s="5">
        <v>0</v>
      </c>
      <c r="AO263" s="8">
        <f t="shared" si="1076"/>
        <v>0</v>
      </c>
      <c r="AP263" s="6"/>
      <c r="AQ263" s="5"/>
      <c r="AR263" s="8"/>
      <c r="AS263" s="6">
        <v>0</v>
      </c>
      <c r="AT263" s="5">
        <v>0</v>
      </c>
      <c r="AU263" s="8">
        <f t="shared" si="1077"/>
        <v>0</v>
      </c>
      <c r="AV263" s="6">
        <v>0</v>
      </c>
      <c r="AW263" s="5">
        <v>0</v>
      </c>
      <c r="AX263" s="8">
        <f t="shared" si="1078"/>
        <v>0</v>
      </c>
      <c r="AY263" s="6">
        <v>0</v>
      </c>
      <c r="AZ263" s="5">
        <v>0</v>
      </c>
      <c r="BA263" s="8">
        <f t="shared" si="1079"/>
        <v>0</v>
      </c>
      <c r="BB263" s="6">
        <v>0</v>
      </c>
      <c r="BC263" s="5">
        <v>0</v>
      </c>
      <c r="BD263" s="8">
        <f t="shared" si="1080"/>
        <v>0</v>
      </c>
      <c r="BE263" s="6">
        <v>0</v>
      </c>
      <c r="BF263" s="5">
        <v>0</v>
      </c>
      <c r="BG263" s="8">
        <f t="shared" si="1081"/>
        <v>0</v>
      </c>
      <c r="BH263" s="6">
        <v>0</v>
      </c>
      <c r="BI263" s="5">
        <v>0</v>
      </c>
      <c r="BJ263" s="8">
        <f t="shared" si="1082"/>
        <v>0</v>
      </c>
      <c r="BK263" s="64">
        <v>133.82239999999999</v>
      </c>
      <c r="BL263" s="5">
        <v>2417.7359999999999</v>
      </c>
      <c r="BM263" s="8">
        <f t="shared" si="1083"/>
        <v>18066.751156757015</v>
      </c>
      <c r="BN263" s="64">
        <v>2.1850000000000001</v>
      </c>
      <c r="BO263" s="5">
        <v>63.798000000000002</v>
      </c>
      <c r="BP263" s="8">
        <f t="shared" si="1084"/>
        <v>29198.169336384439</v>
      </c>
      <c r="BQ263" s="6">
        <v>0</v>
      </c>
      <c r="BR263" s="5">
        <v>0</v>
      </c>
      <c r="BS263" s="8">
        <f t="shared" si="1085"/>
        <v>0</v>
      </c>
      <c r="BT263" s="6">
        <v>0</v>
      </c>
      <c r="BU263" s="5">
        <v>0</v>
      </c>
      <c r="BV263" s="8">
        <f t="shared" si="1086"/>
        <v>0</v>
      </c>
      <c r="BW263" s="64">
        <v>0.624</v>
      </c>
      <c r="BX263" s="5">
        <v>17.425999999999998</v>
      </c>
      <c r="BY263" s="8">
        <f t="shared" si="1087"/>
        <v>27926.282051282047</v>
      </c>
      <c r="BZ263" s="64">
        <v>28.21848</v>
      </c>
      <c r="CA263" s="5">
        <v>1234.328</v>
      </c>
      <c r="CB263" s="8">
        <f t="shared" si="1088"/>
        <v>43741.831594047588</v>
      </c>
      <c r="CC263" s="6">
        <v>0</v>
      </c>
      <c r="CD263" s="5">
        <v>0</v>
      </c>
      <c r="CE263" s="8">
        <f t="shared" si="1089"/>
        <v>0</v>
      </c>
      <c r="CF263" s="6">
        <v>0</v>
      </c>
      <c r="CG263" s="5">
        <v>0</v>
      </c>
      <c r="CH263" s="8">
        <f t="shared" si="1090"/>
        <v>0</v>
      </c>
      <c r="CI263" s="6">
        <v>0</v>
      </c>
      <c r="CJ263" s="5">
        <v>0</v>
      </c>
      <c r="CK263" s="8">
        <f t="shared" si="1091"/>
        <v>0</v>
      </c>
      <c r="CL263" s="6">
        <v>0</v>
      </c>
      <c r="CM263" s="5">
        <v>0</v>
      </c>
      <c r="CN263" s="8">
        <f t="shared" si="1092"/>
        <v>0</v>
      </c>
      <c r="CO263" s="6">
        <v>0</v>
      </c>
      <c r="CP263" s="5">
        <v>0</v>
      </c>
      <c r="CQ263" s="8">
        <f t="shared" si="1093"/>
        <v>0</v>
      </c>
      <c r="CR263" s="6">
        <v>0</v>
      </c>
      <c r="CS263" s="5">
        <v>0</v>
      </c>
      <c r="CT263" s="8">
        <f t="shared" si="1094"/>
        <v>0</v>
      </c>
      <c r="CU263" s="6">
        <v>0</v>
      </c>
      <c r="CV263" s="5">
        <v>0</v>
      </c>
      <c r="CW263" s="8">
        <f t="shared" si="1095"/>
        <v>0</v>
      </c>
      <c r="CX263" s="6">
        <v>0</v>
      </c>
      <c r="CY263" s="5">
        <v>0</v>
      </c>
      <c r="CZ263" s="8">
        <f t="shared" si="1096"/>
        <v>0</v>
      </c>
      <c r="DA263" s="6">
        <v>0</v>
      </c>
      <c r="DB263" s="5">
        <v>0</v>
      </c>
      <c r="DC263" s="8">
        <f t="shared" si="1097"/>
        <v>0</v>
      </c>
      <c r="DD263" s="6">
        <v>0</v>
      </c>
      <c r="DE263" s="5">
        <v>0</v>
      </c>
      <c r="DF263" s="8">
        <f t="shared" si="1098"/>
        <v>0</v>
      </c>
      <c r="DG263" s="6">
        <v>0</v>
      </c>
      <c r="DH263" s="5">
        <v>0</v>
      </c>
      <c r="DI263" s="8">
        <f t="shared" si="1099"/>
        <v>0</v>
      </c>
      <c r="DJ263" s="6">
        <v>0</v>
      </c>
      <c r="DK263" s="5">
        <v>0</v>
      </c>
      <c r="DL263" s="8">
        <f t="shared" si="1100"/>
        <v>0</v>
      </c>
      <c r="DM263" s="6">
        <v>0</v>
      </c>
      <c r="DN263" s="5">
        <v>0</v>
      </c>
      <c r="DO263" s="8">
        <f t="shared" si="1101"/>
        <v>0</v>
      </c>
      <c r="DP263" s="6">
        <v>0</v>
      </c>
      <c r="DQ263" s="5">
        <v>0</v>
      </c>
      <c r="DR263" s="8">
        <f t="shared" si="1102"/>
        <v>0</v>
      </c>
      <c r="DS263" s="6">
        <v>0</v>
      </c>
      <c r="DT263" s="5">
        <v>0</v>
      </c>
      <c r="DU263" s="8">
        <f t="shared" si="1103"/>
        <v>0</v>
      </c>
      <c r="DV263" s="6">
        <v>0</v>
      </c>
      <c r="DW263" s="5">
        <v>0</v>
      </c>
      <c r="DX263" s="8">
        <f t="shared" si="1104"/>
        <v>0</v>
      </c>
      <c r="DY263" s="64">
        <v>0.12</v>
      </c>
      <c r="DZ263" s="5">
        <v>31</v>
      </c>
      <c r="EA263" s="8">
        <f t="shared" si="1105"/>
        <v>258333.33333333337</v>
      </c>
      <c r="EB263" s="64">
        <v>8.0127799999999993</v>
      </c>
      <c r="EC263" s="5">
        <v>246.29599999999999</v>
      </c>
      <c r="ED263" s="8">
        <f t="shared" si="1106"/>
        <v>30737.896210803243</v>
      </c>
      <c r="EE263" s="12">
        <f t="shared" si="1108"/>
        <v>247.99805999999998</v>
      </c>
      <c r="EF263" s="8">
        <f t="shared" si="1109"/>
        <v>6084.3970000000008</v>
      </c>
    </row>
    <row r="264" spans="1:136" ht="15" customHeight="1" x14ac:dyDescent="0.3">
      <c r="A264" s="51">
        <v>2023</v>
      </c>
      <c r="B264" s="52" t="s">
        <v>13</v>
      </c>
      <c r="C264" s="6">
        <v>0</v>
      </c>
      <c r="D264" s="5">
        <v>0</v>
      </c>
      <c r="E264" s="8">
        <f t="shared" si="1110"/>
        <v>0</v>
      </c>
      <c r="F264" s="6">
        <v>0</v>
      </c>
      <c r="G264" s="5">
        <v>0</v>
      </c>
      <c r="H264" s="8">
        <f t="shared" si="1065"/>
        <v>0</v>
      </c>
      <c r="I264" s="6">
        <v>0</v>
      </c>
      <c r="J264" s="5">
        <v>0</v>
      </c>
      <c r="K264" s="8">
        <f t="shared" si="1066"/>
        <v>0</v>
      </c>
      <c r="L264" s="6">
        <v>0</v>
      </c>
      <c r="M264" s="5">
        <v>0</v>
      </c>
      <c r="N264" s="8">
        <f t="shared" si="1067"/>
        <v>0</v>
      </c>
      <c r="O264" s="64">
        <v>129.5558</v>
      </c>
      <c r="P264" s="5">
        <v>3651.68</v>
      </c>
      <c r="Q264" s="8">
        <f t="shared" si="1068"/>
        <v>28186.156081009107</v>
      </c>
      <c r="R264" s="6">
        <v>0</v>
      </c>
      <c r="S264" s="5">
        <v>0</v>
      </c>
      <c r="T264" s="8">
        <f t="shared" si="1069"/>
        <v>0</v>
      </c>
      <c r="U264" s="6">
        <v>0</v>
      </c>
      <c r="V264" s="5">
        <v>0</v>
      </c>
      <c r="W264" s="8">
        <f t="shared" si="1070"/>
        <v>0</v>
      </c>
      <c r="X264" s="6">
        <v>0</v>
      </c>
      <c r="Y264" s="5">
        <v>0</v>
      </c>
      <c r="Z264" s="8">
        <f t="shared" si="1071"/>
        <v>0</v>
      </c>
      <c r="AA264" s="6">
        <v>0</v>
      </c>
      <c r="AB264" s="5">
        <v>0</v>
      </c>
      <c r="AC264" s="8">
        <f t="shared" si="1072"/>
        <v>0</v>
      </c>
      <c r="AD264" s="6">
        <v>0</v>
      </c>
      <c r="AE264" s="5">
        <v>0</v>
      </c>
      <c r="AF264" s="8">
        <f t="shared" si="1073"/>
        <v>0</v>
      </c>
      <c r="AG264" s="6">
        <v>0</v>
      </c>
      <c r="AH264" s="5">
        <v>0</v>
      </c>
      <c r="AI264" s="8">
        <f t="shared" si="1074"/>
        <v>0</v>
      </c>
      <c r="AJ264" s="6">
        <v>0</v>
      </c>
      <c r="AK264" s="5">
        <v>0</v>
      </c>
      <c r="AL264" s="8">
        <f t="shared" si="1075"/>
        <v>0</v>
      </c>
      <c r="AM264" s="6">
        <v>0</v>
      </c>
      <c r="AN264" s="5">
        <v>0</v>
      </c>
      <c r="AO264" s="8">
        <f t="shared" si="1076"/>
        <v>0</v>
      </c>
      <c r="AP264" s="6"/>
      <c r="AQ264" s="5"/>
      <c r="AR264" s="8"/>
      <c r="AS264" s="6">
        <v>0</v>
      </c>
      <c r="AT264" s="5">
        <v>0</v>
      </c>
      <c r="AU264" s="8">
        <f t="shared" si="1077"/>
        <v>0</v>
      </c>
      <c r="AV264" s="6">
        <v>0</v>
      </c>
      <c r="AW264" s="5">
        <v>0</v>
      </c>
      <c r="AX264" s="8">
        <f t="shared" si="1078"/>
        <v>0</v>
      </c>
      <c r="AY264" s="6">
        <v>0</v>
      </c>
      <c r="AZ264" s="5">
        <v>0</v>
      </c>
      <c r="BA264" s="8">
        <f t="shared" si="1079"/>
        <v>0</v>
      </c>
      <c r="BB264" s="6">
        <v>0</v>
      </c>
      <c r="BC264" s="5">
        <v>0</v>
      </c>
      <c r="BD264" s="8">
        <f t="shared" si="1080"/>
        <v>0</v>
      </c>
      <c r="BE264" s="6">
        <v>0</v>
      </c>
      <c r="BF264" s="5">
        <v>0</v>
      </c>
      <c r="BG264" s="8">
        <f t="shared" si="1081"/>
        <v>0</v>
      </c>
      <c r="BH264" s="6">
        <v>0</v>
      </c>
      <c r="BI264" s="5">
        <v>0</v>
      </c>
      <c r="BJ264" s="8">
        <f t="shared" si="1082"/>
        <v>0</v>
      </c>
      <c r="BK264" s="64">
        <v>130.93899999999999</v>
      </c>
      <c r="BL264" s="5">
        <v>3253.1750000000002</v>
      </c>
      <c r="BM264" s="8">
        <f t="shared" si="1083"/>
        <v>24844.965976523421</v>
      </c>
      <c r="BN264" s="64">
        <v>4.9000000000000002E-2</v>
      </c>
      <c r="BO264" s="5">
        <v>1.0780000000000001</v>
      </c>
      <c r="BP264" s="8">
        <f t="shared" si="1084"/>
        <v>22000</v>
      </c>
      <c r="BQ264" s="6">
        <v>0</v>
      </c>
      <c r="BR264" s="5">
        <v>0</v>
      </c>
      <c r="BS264" s="8">
        <f t="shared" si="1085"/>
        <v>0</v>
      </c>
      <c r="BT264" s="6">
        <v>0</v>
      </c>
      <c r="BU264" s="5">
        <v>0</v>
      </c>
      <c r="BV264" s="8">
        <f t="shared" si="1086"/>
        <v>0</v>
      </c>
      <c r="BW264" s="64">
        <v>2.5640000000000001</v>
      </c>
      <c r="BX264" s="5">
        <v>65.891999999999996</v>
      </c>
      <c r="BY264" s="8">
        <f t="shared" si="1087"/>
        <v>25698.907956318253</v>
      </c>
      <c r="BZ264" s="64">
        <v>23.669250000000002</v>
      </c>
      <c r="CA264" s="5">
        <v>623.66499999999996</v>
      </c>
      <c r="CB264" s="8">
        <f t="shared" si="1088"/>
        <v>26349.166112149727</v>
      </c>
      <c r="CC264" s="6">
        <v>0</v>
      </c>
      <c r="CD264" s="5">
        <v>0</v>
      </c>
      <c r="CE264" s="8">
        <f t="shared" si="1089"/>
        <v>0</v>
      </c>
      <c r="CF264" s="6">
        <v>0</v>
      </c>
      <c r="CG264" s="5">
        <v>0</v>
      </c>
      <c r="CH264" s="8">
        <f t="shared" si="1090"/>
        <v>0</v>
      </c>
      <c r="CI264" s="6">
        <v>0</v>
      </c>
      <c r="CJ264" s="5">
        <v>0</v>
      </c>
      <c r="CK264" s="8">
        <f t="shared" si="1091"/>
        <v>0</v>
      </c>
      <c r="CL264" s="6">
        <v>0</v>
      </c>
      <c r="CM264" s="5">
        <v>0</v>
      </c>
      <c r="CN264" s="8">
        <f t="shared" si="1092"/>
        <v>0</v>
      </c>
      <c r="CO264" s="6">
        <v>0</v>
      </c>
      <c r="CP264" s="5">
        <v>0</v>
      </c>
      <c r="CQ264" s="8">
        <f t="shared" si="1093"/>
        <v>0</v>
      </c>
      <c r="CR264" s="64">
        <v>2.47289</v>
      </c>
      <c r="CS264" s="5">
        <v>121.786</v>
      </c>
      <c r="CT264" s="8">
        <f t="shared" si="1094"/>
        <v>49248.450193902674</v>
      </c>
      <c r="CU264" s="6">
        <v>0</v>
      </c>
      <c r="CV264" s="5">
        <v>0</v>
      </c>
      <c r="CW264" s="8">
        <f t="shared" si="1095"/>
        <v>0</v>
      </c>
      <c r="CX264" s="6">
        <v>0</v>
      </c>
      <c r="CY264" s="5">
        <v>0</v>
      </c>
      <c r="CZ264" s="8">
        <f t="shared" si="1096"/>
        <v>0</v>
      </c>
      <c r="DA264" s="6">
        <v>0</v>
      </c>
      <c r="DB264" s="5">
        <v>0</v>
      </c>
      <c r="DC264" s="8">
        <f t="shared" si="1097"/>
        <v>0</v>
      </c>
      <c r="DD264" s="6">
        <v>0</v>
      </c>
      <c r="DE264" s="5">
        <v>0</v>
      </c>
      <c r="DF264" s="8">
        <f t="shared" si="1098"/>
        <v>0</v>
      </c>
      <c r="DG264" s="6">
        <v>0</v>
      </c>
      <c r="DH264" s="5">
        <v>0</v>
      </c>
      <c r="DI264" s="8">
        <f t="shared" si="1099"/>
        <v>0</v>
      </c>
      <c r="DJ264" s="6">
        <v>0</v>
      </c>
      <c r="DK264" s="5">
        <v>0</v>
      </c>
      <c r="DL264" s="8">
        <f t="shared" si="1100"/>
        <v>0</v>
      </c>
      <c r="DM264" s="6">
        <v>0</v>
      </c>
      <c r="DN264" s="5">
        <v>0</v>
      </c>
      <c r="DO264" s="8">
        <f t="shared" si="1101"/>
        <v>0</v>
      </c>
      <c r="DP264" s="6">
        <v>0</v>
      </c>
      <c r="DQ264" s="5">
        <v>0</v>
      </c>
      <c r="DR264" s="8">
        <f t="shared" si="1102"/>
        <v>0</v>
      </c>
      <c r="DS264" s="6">
        <v>0</v>
      </c>
      <c r="DT264" s="5">
        <v>0</v>
      </c>
      <c r="DU264" s="8">
        <f t="shared" si="1103"/>
        <v>0</v>
      </c>
      <c r="DV264" s="6">
        <v>0</v>
      </c>
      <c r="DW264" s="5">
        <v>0</v>
      </c>
      <c r="DX264" s="8">
        <f t="shared" si="1104"/>
        <v>0</v>
      </c>
      <c r="DY264" s="64">
        <v>0.55000000000000004</v>
      </c>
      <c r="DZ264" s="5">
        <v>57.4</v>
      </c>
      <c r="EA264" s="8">
        <f t="shared" si="1105"/>
        <v>104363.63636363634</v>
      </c>
      <c r="EB264" s="64">
        <v>12.812569999999999</v>
      </c>
      <c r="EC264" s="5">
        <v>252.988</v>
      </c>
      <c r="ED264" s="8">
        <f t="shared" si="1106"/>
        <v>19745.297001304189</v>
      </c>
      <c r="EE264" s="12">
        <f t="shared" si="1108"/>
        <v>302.61250999999999</v>
      </c>
      <c r="EF264" s="8">
        <f t="shared" si="1109"/>
        <v>8027.6639999999998</v>
      </c>
    </row>
    <row r="265" spans="1:136" ht="15" customHeight="1" thickBot="1" x14ac:dyDescent="0.35">
      <c r="A265" s="43"/>
      <c r="B265" s="55" t="s">
        <v>14</v>
      </c>
      <c r="C265" s="56">
        <f t="shared" ref="C265:D265" si="1111">SUM(C253:C264)</f>
        <v>0</v>
      </c>
      <c r="D265" s="57">
        <f t="shared" si="1111"/>
        <v>0</v>
      </c>
      <c r="E265" s="33"/>
      <c r="F265" s="56">
        <f t="shared" ref="F265:G265" si="1112">SUM(F253:F264)</f>
        <v>0</v>
      </c>
      <c r="G265" s="57">
        <f t="shared" si="1112"/>
        <v>0</v>
      </c>
      <c r="H265" s="33"/>
      <c r="I265" s="56">
        <f t="shared" ref="I265:J265" si="1113">SUM(I253:I264)</f>
        <v>0</v>
      </c>
      <c r="J265" s="57">
        <f t="shared" si="1113"/>
        <v>0</v>
      </c>
      <c r="K265" s="33"/>
      <c r="L265" s="56">
        <f t="shared" ref="L265:M265" si="1114">SUM(L253:L264)</f>
        <v>0</v>
      </c>
      <c r="M265" s="57">
        <f t="shared" si="1114"/>
        <v>0</v>
      </c>
      <c r="N265" s="33"/>
      <c r="O265" s="56">
        <f t="shared" ref="O265:P265" si="1115">SUM(O253:O264)</f>
        <v>404.02424999999994</v>
      </c>
      <c r="P265" s="57">
        <f t="shared" si="1115"/>
        <v>11797.542999999998</v>
      </c>
      <c r="Q265" s="33"/>
      <c r="R265" s="56">
        <f t="shared" ref="R265:S265" si="1116">SUM(R253:R264)</f>
        <v>0</v>
      </c>
      <c r="S265" s="57">
        <f t="shared" si="1116"/>
        <v>0</v>
      </c>
      <c r="T265" s="33"/>
      <c r="U265" s="56">
        <f t="shared" ref="U265:V265" si="1117">SUM(U253:U264)</f>
        <v>0</v>
      </c>
      <c r="V265" s="57">
        <f t="shared" si="1117"/>
        <v>0</v>
      </c>
      <c r="W265" s="33"/>
      <c r="X265" s="56">
        <f t="shared" ref="X265:Y265" si="1118">SUM(X253:X264)</f>
        <v>35.737229999999997</v>
      </c>
      <c r="Y265" s="57">
        <f t="shared" si="1118"/>
        <v>962.53199999999993</v>
      </c>
      <c r="Z265" s="33"/>
      <c r="AA265" s="56">
        <f t="shared" ref="AA265:AB265" si="1119">SUM(AA253:AA264)</f>
        <v>6.5183999999999997</v>
      </c>
      <c r="AB265" s="57">
        <f t="shared" si="1119"/>
        <v>193.22899999999998</v>
      </c>
      <c r="AC265" s="33"/>
      <c r="AD265" s="56">
        <f t="shared" ref="AD265:AE265" si="1120">SUM(AD253:AD264)</f>
        <v>0</v>
      </c>
      <c r="AE265" s="57">
        <f t="shared" si="1120"/>
        <v>0</v>
      </c>
      <c r="AF265" s="33"/>
      <c r="AG265" s="56">
        <f t="shared" ref="AG265:AH265" si="1121">SUM(AG253:AG264)</f>
        <v>0</v>
      </c>
      <c r="AH265" s="57">
        <f t="shared" si="1121"/>
        <v>0</v>
      </c>
      <c r="AI265" s="33"/>
      <c r="AJ265" s="56">
        <f t="shared" ref="AJ265:AK265" si="1122">SUM(AJ253:AJ264)</f>
        <v>0</v>
      </c>
      <c r="AK265" s="57">
        <f t="shared" si="1122"/>
        <v>0</v>
      </c>
      <c r="AL265" s="33"/>
      <c r="AM265" s="56">
        <f t="shared" ref="AM265:AN265" si="1123">SUM(AM253:AM264)</f>
        <v>0</v>
      </c>
      <c r="AN265" s="57">
        <f t="shared" si="1123"/>
        <v>0</v>
      </c>
      <c r="AO265" s="33"/>
      <c r="AP265" s="56"/>
      <c r="AQ265" s="57"/>
      <c r="AR265" s="33"/>
      <c r="AS265" s="56">
        <f t="shared" ref="AS265:AT265" si="1124">SUM(AS253:AS264)</f>
        <v>0</v>
      </c>
      <c r="AT265" s="57">
        <f t="shared" si="1124"/>
        <v>0</v>
      </c>
      <c r="AU265" s="33"/>
      <c r="AV265" s="56">
        <f t="shared" ref="AV265:AW265" si="1125">SUM(AV253:AV264)</f>
        <v>0</v>
      </c>
      <c r="AW265" s="57">
        <f t="shared" si="1125"/>
        <v>0</v>
      </c>
      <c r="AX265" s="33"/>
      <c r="AY265" s="56">
        <f t="shared" ref="AY265:AZ265" si="1126">SUM(AY253:AY264)</f>
        <v>0</v>
      </c>
      <c r="AZ265" s="57">
        <f t="shared" si="1126"/>
        <v>0</v>
      </c>
      <c r="BA265" s="33"/>
      <c r="BB265" s="56">
        <f t="shared" ref="BB265:BC265" si="1127">SUM(BB253:BB264)</f>
        <v>0</v>
      </c>
      <c r="BC265" s="57">
        <f t="shared" si="1127"/>
        <v>0</v>
      </c>
      <c r="BD265" s="33"/>
      <c r="BE265" s="56">
        <f t="shared" ref="BE265:BF265" si="1128">SUM(BE253:BE264)</f>
        <v>0</v>
      </c>
      <c r="BF265" s="57">
        <f t="shared" si="1128"/>
        <v>0</v>
      </c>
      <c r="BG265" s="33"/>
      <c r="BH265" s="56">
        <f t="shared" ref="BH265:BI265" si="1129">SUM(BH253:BH264)</f>
        <v>0</v>
      </c>
      <c r="BI265" s="57">
        <f t="shared" si="1129"/>
        <v>0</v>
      </c>
      <c r="BJ265" s="33"/>
      <c r="BK265" s="56">
        <f t="shared" ref="BK265:BL265" si="1130">SUM(BK253:BK264)</f>
        <v>546.46979999999996</v>
      </c>
      <c r="BL265" s="57">
        <f t="shared" si="1130"/>
        <v>15061.921999999999</v>
      </c>
      <c r="BM265" s="33"/>
      <c r="BN265" s="56">
        <f t="shared" ref="BN265:BO265" si="1131">SUM(BN253:BN264)</f>
        <v>12.6424</v>
      </c>
      <c r="BO265" s="57">
        <f t="shared" si="1131"/>
        <v>414.66099999999994</v>
      </c>
      <c r="BP265" s="33"/>
      <c r="BQ265" s="56">
        <f t="shared" ref="BQ265:BR265" si="1132">SUM(BQ253:BQ264)</f>
        <v>0</v>
      </c>
      <c r="BR265" s="57">
        <f t="shared" si="1132"/>
        <v>0</v>
      </c>
      <c r="BS265" s="33"/>
      <c r="BT265" s="56">
        <f t="shared" ref="BT265:BU265" si="1133">SUM(BT253:BT264)</f>
        <v>0</v>
      </c>
      <c r="BU265" s="57">
        <f t="shared" si="1133"/>
        <v>0</v>
      </c>
      <c r="BV265" s="33"/>
      <c r="BW265" s="56">
        <f t="shared" ref="BW265:BX265" si="1134">SUM(BW253:BW264)</f>
        <v>6.9598000000000004</v>
      </c>
      <c r="BX265" s="57">
        <f t="shared" si="1134"/>
        <v>275.762</v>
      </c>
      <c r="BY265" s="33"/>
      <c r="BZ265" s="56">
        <f t="shared" ref="BZ265:CA265" si="1135">SUM(BZ253:BZ264)</f>
        <v>843.62370999999996</v>
      </c>
      <c r="CA265" s="57">
        <f t="shared" si="1135"/>
        <v>24417.296000000002</v>
      </c>
      <c r="CB265" s="33"/>
      <c r="CC265" s="56">
        <f t="shared" ref="CC265:CD265" si="1136">SUM(CC253:CC264)</f>
        <v>0</v>
      </c>
      <c r="CD265" s="57">
        <f t="shared" si="1136"/>
        <v>0</v>
      </c>
      <c r="CE265" s="33"/>
      <c r="CF265" s="56">
        <f t="shared" ref="CF265:CG265" si="1137">SUM(CF253:CF264)</f>
        <v>0</v>
      </c>
      <c r="CG265" s="57">
        <f t="shared" si="1137"/>
        <v>0</v>
      </c>
      <c r="CH265" s="33"/>
      <c r="CI265" s="56">
        <f t="shared" ref="CI265:CJ265" si="1138">SUM(CI253:CI264)</f>
        <v>0</v>
      </c>
      <c r="CJ265" s="57">
        <f t="shared" si="1138"/>
        <v>0</v>
      </c>
      <c r="CK265" s="33"/>
      <c r="CL265" s="56">
        <f t="shared" ref="CL265:CM265" si="1139">SUM(CL253:CL264)</f>
        <v>0</v>
      </c>
      <c r="CM265" s="57">
        <f t="shared" si="1139"/>
        <v>0</v>
      </c>
      <c r="CN265" s="33"/>
      <c r="CO265" s="56">
        <f t="shared" ref="CO265:CP265" si="1140">SUM(CO253:CO264)</f>
        <v>0</v>
      </c>
      <c r="CP265" s="57">
        <f t="shared" si="1140"/>
        <v>0</v>
      </c>
      <c r="CQ265" s="33"/>
      <c r="CR265" s="56">
        <f t="shared" ref="CR265:CS265" si="1141">SUM(CR253:CR264)</f>
        <v>3.3728899999999999</v>
      </c>
      <c r="CS265" s="57">
        <f t="shared" si="1141"/>
        <v>151.428</v>
      </c>
      <c r="CT265" s="33"/>
      <c r="CU265" s="56">
        <f t="shared" ref="CU265:CV265" si="1142">SUM(CU253:CU264)</f>
        <v>0</v>
      </c>
      <c r="CV265" s="57">
        <f t="shared" si="1142"/>
        <v>0</v>
      </c>
      <c r="CW265" s="33"/>
      <c r="CX265" s="56">
        <f t="shared" ref="CX265:CY265" si="1143">SUM(CX253:CX264)</f>
        <v>0</v>
      </c>
      <c r="CY265" s="57">
        <f t="shared" si="1143"/>
        <v>0</v>
      </c>
      <c r="CZ265" s="33"/>
      <c r="DA265" s="56">
        <f t="shared" ref="DA265:DB265" si="1144">SUM(DA253:DA264)</f>
        <v>0</v>
      </c>
      <c r="DB265" s="57">
        <f t="shared" si="1144"/>
        <v>0</v>
      </c>
      <c r="DC265" s="33"/>
      <c r="DD265" s="56">
        <f t="shared" ref="DD265:DE265" si="1145">SUM(DD253:DD264)</f>
        <v>4.8999999999999995E-2</v>
      </c>
      <c r="DE265" s="57">
        <f t="shared" si="1145"/>
        <v>1.6340000000000001</v>
      </c>
      <c r="DF265" s="33"/>
      <c r="DG265" s="56">
        <f t="shared" ref="DG265:DH265" si="1146">SUM(DG253:DG264)</f>
        <v>0</v>
      </c>
      <c r="DH265" s="57">
        <f t="shared" si="1146"/>
        <v>0</v>
      </c>
      <c r="DI265" s="33"/>
      <c r="DJ265" s="56">
        <f t="shared" ref="DJ265:DK265" si="1147">SUM(DJ253:DJ264)</f>
        <v>0</v>
      </c>
      <c r="DK265" s="57">
        <f t="shared" si="1147"/>
        <v>0</v>
      </c>
      <c r="DL265" s="33"/>
      <c r="DM265" s="56">
        <f t="shared" ref="DM265:DN265" si="1148">SUM(DM253:DM264)</f>
        <v>0</v>
      </c>
      <c r="DN265" s="57">
        <f t="shared" si="1148"/>
        <v>0</v>
      </c>
      <c r="DO265" s="33"/>
      <c r="DP265" s="56">
        <f t="shared" ref="DP265:DQ265" si="1149">SUM(DP253:DP264)</f>
        <v>0.6</v>
      </c>
      <c r="DQ265" s="57">
        <f t="shared" si="1149"/>
        <v>47.4</v>
      </c>
      <c r="DR265" s="33"/>
      <c r="DS265" s="56">
        <f t="shared" ref="DS265:DT265" si="1150">SUM(DS253:DS264)</f>
        <v>0</v>
      </c>
      <c r="DT265" s="57">
        <f t="shared" si="1150"/>
        <v>0</v>
      </c>
      <c r="DU265" s="33"/>
      <c r="DV265" s="56">
        <f t="shared" ref="DV265:DW265" si="1151">SUM(DV253:DV264)</f>
        <v>5.28</v>
      </c>
      <c r="DW265" s="57">
        <f t="shared" si="1151"/>
        <v>32.448</v>
      </c>
      <c r="DX265" s="33"/>
      <c r="DY265" s="56">
        <f t="shared" ref="DY265:DZ265" si="1152">SUM(DY253:DY264)</f>
        <v>14.15</v>
      </c>
      <c r="DZ265" s="57">
        <f t="shared" si="1152"/>
        <v>620.49899999999991</v>
      </c>
      <c r="EA265" s="33"/>
      <c r="EB265" s="56">
        <f t="shared" ref="EB265:EC265" si="1153">SUM(EB253:EB264)</f>
        <v>152.45586999999998</v>
      </c>
      <c r="EC265" s="57">
        <f t="shared" si="1153"/>
        <v>3935.0250000000001</v>
      </c>
      <c r="ED265" s="33"/>
      <c r="EE265" s="35">
        <f t="shared" si="1108"/>
        <v>2031.8833499999998</v>
      </c>
      <c r="EF265" s="36">
        <f t="shared" si="1109"/>
        <v>57911.378999999994</v>
      </c>
    </row>
    <row r="266" spans="1:136" ht="15" customHeight="1" x14ac:dyDescent="0.3">
      <c r="A266" s="51">
        <v>2024</v>
      </c>
      <c r="B266" s="52" t="s">
        <v>2</v>
      </c>
      <c r="C266" s="6">
        <v>0</v>
      </c>
      <c r="D266" s="5">
        <v>0</v>
      </c>
      <c r="E266" s="8">
        <f>IF(C266=0,0,D266/C266*1000)</f>
        <v>0</v>
      </c>
      <c r="F266" s="6">
        <v>0</v>
      </c>
      <c r="G266" s="5">
        <v>0</v>
      </c>
      <c r="H266" s="8">
        <f t="shared" ref="H266:H277" si="1154">IF(F266=0,0,G266/F266*1000)</f>
        <v>0</v>
      </c>
      <c r="I266" s="6">
        <v>0</v>
      </c>
      <c r="J266" s="5">
        <v>0</v>
      </c>
      <c r="K266" s="8">
        <f t="shared" ref="K266:K277" si="1155">IF(I266=0,0,J266/I266*1000)</f>
        <v>0</v>
      </c>
      <c r="L266" s="6">
        <v>0</v>
      </c>
      <c r="M266" s="5">
        <v>0</v>
      </c>
      <c r="N266" s="8">
        <f t="shared" ref="N266:N277" si="1156">IF(L266=0,0,M266/L266*1000)</f>
        <v>0</v>
      </c>
      <c r="O266" s="67">
        <v>0.99</v>
      </c>
      <c r="P266" s="68">
        <v>262.96100000000001</v>
      </c>
      <c r="Q266" s="8">
        <f t="shared" ref="Q266:Q277" si="1157">IF(O266=0,0,P266/O266*1000)</f>
        <v>265617.17171717173</v>
      </c>
      <c r="R266" s="6">
        <v>0</v>
      </c>
      <c r="S266" s="5">
        <v>0</v>
      </c>
      <c r="T266" s="8">
        <f t="shared" ref="T266:T277" si="1158">IF(R266=0,0,S266/R266*1000)</f>
        <v>0</v>
      </c>
      <c r="U266" s="6">
        <v>0</v>
      </c>
      <c r="V266" s="5">
        <v>0</v>
      </c>
      <c r="W266" s="8">
        <f t="shared" ref="W266:W277" si="1159">IF(U266=0,0,V266/U266*1000)</f>
        <v>0</v>
      </c>
      <c r="X266" s="67">
        <v>2.6</v>
      </c>
      <c r="Y266" s="68">
        <v>33</v>
      </c>
      <c r="Z266" s="8">
        <f t="shared" ref="Z266:Z277" si="1160">IF(X266=0,0,Y266/X266*1000)</f>
        <v>12692.307692307691</v>
      </c>
      <c r="AA266" s="67">
        <v>0.1</v>
      </c>
      <c r="AB266" s="68">
        <v>8.64</v>
      </c>
      <c r="AC266" s="8">
        <f t="shared" ref="AC266:AC277" si="1161">IF(AA266=0,0,AB266/AA266*1000)</f>
        <v>86400</v>
      </c>
      <c r="AD266" s="6">
        <v>0</v>
      </c>
      <c r="AE266" s="5">
        <v>0</v>
      </c>
      <c r="AF266" s="8">
        <f t="shared" ref="AF266:AF277" si="1162">IF(AD266=0,0,AE266/AD266*1000)</f>
        <v>0</v>
      </c>
      <c r="AG266" s="6">
        <v>0</v>
      </c>
      <c r="AH266" s="5">
        <v>0</v>
      </c>
      <c r="AI266" s="8">
        <f t="shared" ref="AI266:AI277" si="1163">IF(AG266=0,0,AH266/AG266*1000)</f>
        <v>0</v>
      </c>
      <c r="AJ266" s="6">
        <v>0</v>
      </c>
      <c r="AK266" s="5">
        <v>0</v>
      </c>
      <c r="AL266" s="8">
        <f t="shared" ref="AL266:AL277" si="1164">IF(AJ266=0,0,AK266/AJ266*1000)</f>
        <v>0</v>
      </c>
      <c r="AM266" s="6">
        <v>0</v>
      </c>
      <c r="AN266" s="5">
        <v>0</v>
      </c>
      <c r="AO266" s="8">
        <f t="shared" ref="AO266:AO277" si="1165">IF(AM266=0,0,AN266/AM266*1000)</f>
        <v>0</v>
      </c>
      <c r="AP266" s="6"/>
      <c r="AQ266" s="5"/>
      <c r="AR266" s="8"/>
      <c r="AS266" s="6">
        <v>0</v>
      </c>
      <c r="AT266" s="5">
        <v>0</v>
      </c>
      <c r="AU266" s="8">
        <f t="shared" ref="AU266:AU277" si="1166">IF(AS266=0,0,AT266/AS266*1000)</f>
        <v>0</v>
      </c>
      <c r="AV266" s="6">
        <v>0</v>
      </c>
      <c r="AW266" s="5">
        <v>0</v>
      </c>
      <c r="AX266" s="8">
        <f t="shared" ref="AX266:AX277" si="1167">IF(AV266=0,0,AW266/AV266*1000)</f>
        <v>0</v>
      </c>
      <c r="AY266" s="6">
        <v>0</v>
      </c>
      <c r="AZ266" s="5">
        <v>0</v>
      </c>
      <c r="BA266" s="8">
        <f t="shared" ref="BA266:BA277" si="1168">IF(AY266=0,0,AZ266/AY266*1000)</f>
        <v>0</v>
      </c>
      <c r="BB266" s="6">
        <v>0</v>
      </c>
      <c r="BC266" s="5">
        <v>0</v>
      </c>
      <c r="BD266" s="8">
        <f t="shared" ref="BD266:BD277" si="1169">IF(BB266=0,0,BC266/BB266*1000)</f>
        <v>0</v>
      </c>
      <c r="BE266" s="6">
        <v>0</v>
      </c>
      <c r="BF266" s="5">
        <v>0</v>
      </c>
      <c r="BG266" s="8">
        <f t="shared" ref="BG266:BG277" si="1170">IF(BE266=0,0,BF266/BE266*1000)</f>
        <v>0</v>
      </c>
      <c r="BH266" s="6">
        <v>0</v>
      </c>
      <c r="BI266" s="5">
        <v>0</v>
      </c>
      <c r="BJ266" s="8">
        <f t="shared" ref="BJ266:BJ277" si="1171">IF(BH266=0,0,BI266/BH266*1000)</f>
        <v>0</v>
      </c>
      <c r="BK266" s="67">
        <v>136.0838</v>
      </c>
      <c r="BL266" s="68">
        <v>3566.002</v>
      </c>
      <c r="BM266" s="8">
        <f t="shared" ref="BM266:BM277" si="1172">IF(BK266=0,0,BL266/BK266*1000)</f>
        <v>26204.456371735654</v>
      </c>
      <c r="BN266" s="67">
        <v>5.8999999999999997E-2</v>
      </c>
      <c r="BO266" s="68">
        <v>1.6439999999999999</v>
      </c>
      <c r="BP266" s="8">
        <f t="shared" ref="BP266:BP277" si="1173">IF(BN266=0,0,BO266/BN266*1000)</f>
        <v>27864.406779661018</v>
      </c>
      <c r="BQ266" s="6">
        <v>0</v>
      </c>
      <c r="BR266" s="5">
        <v>0</v>
      </c>
      <c r="BS266" s="8">
        <f t="shared" ref="BS266:BS277" si="1174">IF(BQ266=0,0,BR266/BQ266*1000)</f>
        <v>0</v>
      </c>
      <c r="BT266" s="6">
        <v>0</v>
      </c>
      <c r="BU266" s="5">
        <v>0</v>
      </c>
      <c r="BV266" s="8">
        <f t="shared" ref="BV266:BV277" si="1175">IF(BT266=0,0,BU266/BT266*1000)</f>
        <v>0</v>
      </c>
      <c r="BW266" s="67">
        <v>5.1589999999999998</v>
      </c>
      <c r="BX266" s="68">
        <v>258.464</v>
      </c>
      <c r="BY266" s="8">
        <f t="shared" ref="BY266:BY277" si="1176">IF(BW266=0,0,BX266/BW266*1000)</f>
        <v>50099.631711572008</v>
      </c>
      <c r="BZ266" s="67">
        <v>3.2272699999999999</v>
      </c>
      <c r="CA266" s="68">
        <v>165.76400000000001</v>
      </c>
      <c r="CB266" s="8">
        <f t="shared" ref="CB266:CB277" si="1177">IF(BZ266=0,0,CA266/BZ266*1000)</f>
        <v>51363.536363551859</v>
      </c>
      <c r="CC266" s="6">
        <v>0</v>
      </c>
      <c r="CD266" s="5">
        <v>0</v>
      </c>
      <c r="CE266" s="8">
        <f t="shared" ref="CE266:CE277" si="1178">IF(CC266=0,0,CD266/CC266*1000)</f>
        <v>0</v>
      </c>
      <c r="CF266" s="6">
        <v>0</v>
      </c>
      <c r="CG266" s="5">
        <v>0</v>
      </c>
      <c r="CH266" s="8">
        <f t="shared" ref="CH266:CH277" si="1179">IF(CF266=0,0,CG266/CF266*1000)</f>
        <v>0</v>
      </c>
      <c r="CI266" s="6">
        <v>0</v>
      </c>
      <c r="CJ266" s="5">
        <v>0</v>
      </c>
      <c r="CK266" s="8">
        <f t="shared" ref="CK266:CK277" si="1180">IF(CI266=0,0,CJ266/CI266*1000)</f>
        <v>0</v>
      </c>
      <c r="CL266" s="6">
        <v>0</v>
      </c>
      <c r="CM266" s="5">
        <v>0</v>
      </c>
      <c r="CN266" s="8">
        <f t="shared" ref="CN266:CN277" si="1181">IF(CL266=0,0,CM266/CL266*1000)</f>
        <v>0</v>
      </c>
      <c r="CO266" s="6">
        <v>0</v>
      </c>
      <c r="CP266" s="5">
        <v>0</v>
      </c>
      <c r="CQ266" s="8">
        <f t="shared" ref="CQ266:CQ277" si="1182">IF(CO266=0,0,CP266/CO266*1000)</f>
        <v>0</v>
      </c>
      <c r="CR266" s="6">
        <v>0</v>
      </c>
      <c r="CS266" s="5">
        <v>0</v>
      </c>
      <c r="CT266" s="8">
        <f t="shared" ref="CT266:CT277" si="1183">IF(CR266=0,0,CS266/CR266*1000)</f>
        <v>0</v>
      </c>
      <c r="CU266" s="6">
        <v>0</v>
      </c>
      <c r="CV266" s="5">
        <v>0</v>
      </c>
      <c r="CW266" s="8">
        <f t="shared" ref="CW266:CW277" si="1184">IF(CU266=0,0,CV266/CU266*1000)</f>
        <v>0</v>
      </c>
      <c r="CX266" s="6">
        <v>0</v>
      </c>
      <c r="CY266" s="5">
        <v>0</v>
      </c>
      <c r="CZ266" s="8">
        <f t="shared" ref="CZ266:CZ277" si="1185">IF(CX266=0,0,CY266/CX266*1000)</f>
        <v>0</v>
      </c>
      <c r="DA266" s="6">
        <v>0</v>
      </c>
      <c r="DB266" s="5">
        <v>0</v>
      </c>
      <c r="DC266" s="8">
        <f t="shared" ref="DC266:DC277" si="1186">IF(DA266=0,0,DB266/DA266*1000)</f>
        <v>0</v>
      </c>
      <c r="DD266" s="6">
        <v>0</v>
      </c>
      <c r="DE266" s="5">
        <v>0</v>
      </c>
      <c r="DF266" s="8">
        <f t="shared" ref="DF266:DF277" si="1187">IF(DD266=0,0,DE266/DD266*1000)</f>
        <v>0</v>
      </c>
      <c r="DG266" s="6">
        <v>0</v>
      </c>
      <c r="DH266" s="5">
        <v>0</v>
      </c>
      <c r="DI266" s="8">
        <f t="shared" ref="DI266:DI277" si="1188">IF(DG266=0,0,DH266/DG266*1000)</f>
        <v>0</v>
      </c>
      <c r="DJ266" s="6">
        <v>0</v>
      </c>
      <c r="DK266" s="5">
        <v>0</v>
      </c>
      <c r="DL266" s="8">
        <f t="shared" ref="DL266:DL277" si="1189">IF(DJ266=0,0,DK266/DJ266*1000)</f>
        <v>0</v>
      </c>
      <c r="DM266" s="6">
        <v>0</v>
      </c>
      <c r="DN266" s="5">
        <v>0</v>
      </c>
      <c r="DO266" s="8">
        <f t="shared" ref="DO266:DO277" si="1190">IF(DM266=0,0,DN266/DM266*1000)</f>
        <v>0</v>
      </c>
      <c r="DP266" s="6">
        <v>0</v>
      </c>
      <c r="DQ266" s="5">
        <v>0</v>
      </c>
      <c r="DR266" s="8">
        <f t="shared" ref="DR266:DR277" si="1191">IF(DP266=0,0,DQ266/DP266*1000)</f>
        <v>0</v>
      </c>
      <c r="DS266" s="6">
        <v>0</v>
      </c>
      <c r="DT266" s="5">
        <v>0</v>
      </c>
      <c r="DU266" s="8">
        <f t="shared" ref="DU266:DU277" si="1192">IF(DS266=0,0,DT266/DS266*1000)</f>
        <v>0</v>
      </c>
      <c r="DV266" s="67">
        <v>0.19775999999999999</v>
      </c>
      <c r="DW266" s="68">
        <v>4.7190000000000003</v>
      </c>
      <c r="DX266" s="8">
        <f t="shared" ref="DX266:DX277" si="1193">IF(DV266=0,0,DW266/DV266*1000)</f>
        <v>23862.2572815534</v>
      </c>
      <c r="DY266" s="67">
        <v>0.03</v>
      </c>
      <c r="DZ266" s="68">
        <v>2.2799999999999998</v>
      </c>
      <c r="EA266" s="8">
        <f t="shared" ref="EA266:EA277" si="1194">IF(DY266=0,0,DZ266/DY266*1000)</f>
        <v>76000</v>
      </c>
      <c r="EB266" s="67">
        <v>1.9588299999999998</v>
      </c>
      <c r="EC266" s="68">
        <v>39.302999999999997</v>
      </c>
      <c r="ED266" s="8">
        <f t="shared" ref="ED266:ED277" si="1195">IF(EB266=0,0,EC266/EB266*1000)</f>
        <v>20064.528315371932</v>
      </c>
      <c r="EE266" s="12">
        <f>SUMIF($C$5:$ED$5,"Ton",C266:ED266)</f>
        <v>150.40565999999998</v>
      </c>
      <c r="EF266" s="8">
        <f>SUMIF($C$5:$ED$5,"F*",C266:ED266)</f>
        <v>4342.777</v>
      </c>
    </row>
    <row r="267" spans="1:136" ht="15" customHeight="1" x14ac:dyDescent="0.3">
      <c r="A267" s="51">
        <v>2024</v>
      </c>
      <c r="B267" s="52" t="s">
        <v>3</v>
      </c>
      <c r="C267" s="6">
        <v>0</v>
      </c>
      <c r="D267" s="5">
        <v>0</v>
      </c>
      <c r="E267" s="8">
        <f t="shared" ref="E267:E268" si="1196">IF(C267=0,0,D267/C267*1000)</f>
        <v>0</v>
      </c>
      <c r="F267" s="6">
        <v>0</v>
      </c>
      <c r="G267" s="5">
        <v>0</v>
      </c>
      <c r="H267" s="8">
        <f t="shared" si="1154"/>
        <v>0</v>
      </c>
      <c r="I267" s="6">
        <v>0</v>
      </c>
      <c r="J267" s="5">
        <v>0</v>
      </c>
      <c r="K267" s="8">
        <f t="shared" si="1155"/>
        <v>0</v>
      </c>
      <c r="L267" s="6">
        <v>0</v>
      </c>
      <c r="M267" s="5">
        <v>0</v>
      </c>
      <c r="N267" s="8">
        <f t="shared" si="1156"/>
        <v>0</v>
      </c>
      <c r="O267" s="64">
        <v>5.4210000000000003</v>
      </c>
      <c r="P267" s="5">
        <v>288.76</v>
      </c>
      <c r="Q267" s="8">
        <f t="shared" si="1157"/>
        <v>53266.924921601174</v>
      </c>
      <c r="R267" s="6">
        <v>0</v>
      </c>
      <c r="S267" s="5">
        <v>0</v>
      </c>
      <c r="T267" s="8">
        <f t="shared" si="1158"/>
        <v>0</v>
      </c>
      <c r="U267" s="6">
        <v>0</v>
      </c>
      <c r="V267" s="5">
        <v>0</v>
      </c>
      <c r="W267" s="8">
        <f t="shared" si="1159"/>
        <v>0</v>
      </c>
      <c r="X267" s="6">
        <v>0</v>
      </c>
      <c r="Y267" s="5">
        <v>0</v>
      </c>
      <c r="Z267" s="8">
        <f t="shared" si="1160"/>
        <v>0</v>
      </c>
      <c r="AA267" s="6">
        <v>0</v>
      </c>
      <c r="AB267" s="5">
        <v>0</v>
      </c>
      <c r="AC267" s="8">
        <f t="shared" si="1161"/>
        <v>0</v>
      </c>
      <c r="AD267" s="6">
        <v>0</v>
      </c>
      <c r="AE267" s="5">
        <v>0</v>
      </c>
      <c r="AF267" s="8">
        <f t="shared" si="1162"/>
        <v>0</v>
      </c>
      <c r="AG267" s="6">
        <v>0</v>
      </c>
      <c r="AH267" s="5">
        <v>0</v>
      </c>
      <c r="AI267" s="8">
        <f t="shared" si="1163"/>
        <v>0</v>
      </c>
      <c r="AJ267" s="6">
        <v>0</v>
      </c>
      <c r="AK267" s="5">
        <v>0</v>
      </c>
      <c r="AL267" s="8">
        <f t="shared" si="1164"/>
        <v>0</v>
      </c>
      <c r="AM267" s="6">
        <v>0</v>
      </c>
      <c r="AN267" s="5">
        <v>0</v>
      </c>
      <c r="AO267" s="8">
        <f t="shared" si="1165"/>
        <v>0</v>
      </c>
      <c r="AP267" s="6"/>
      <c r="AQ267" s="5"/>
      <c r="AR267" s="8"/>
      <c r="AS267" s="6">
        <v>0</v>
      </c>
      <c r="AT267" s="5">
        <v>0</v>
      </c>
      <c r="AU267" s="8">
        <f t="shared" si="1166"/>
        <v>0</v>
      </c>
      <c r="AV267" s="6">
        <v>0</v>
      </c>
      <c r="AW267" s="5">
        <v>0</v>
      </c>
      <c r="AX267" s="8">
        <f t="shared" si="1167"/>
        <v>0</v>
      </c>
      <c r="AY267" s="6">
        <v>0</v>
      </c>
      <c r="AZ267" s="5">
        <v>0</v>
      </c>
      <c r="BA267" s="8">
        <f t="shared" si="1168"/>
        <v>0</v>
      </c>
      <c r="BB267" s="6">
        <v>0</v>
      </c>
      <c r="BC267" s="5">
        <v>0</v>
      </c>
      <c r="BD267" s="8">
        <f t="shared" si="1169"/>
        <v>0</v>
      </c>
      <c r="BE267" s="6">
        <v>0</v>
      </c>
      <c r="BF267" s="5">
        <v>0</v>
      </c>
      <c r="BG267" s="8">
        <f t="shared" si="1170"/>
        <v>0</v>
      </c>
      <c r="BH267" s="6">
        <v>0</v>
      </c>
      <c r="BI267" s="5">
        <v>0</v>
      </c>
      <c r="BJ267" s="8">
        <f t="shared" si="1171"/>
        <v>0</v>
      </c>
      <c r="BK267" s="64">
        <v>52.898000000000003</v>
      </c>
      <c r="BL267" s="5">
        <v>1184.3820000000001</v>
      </c>
      <c r="BM267" s="8">
        <f t="shared" si="1172"/>
        <v>22389.920223826986</v>
      </c>
      <c r="BN267" s="64">
        <v>0.24399999999999999</v>
      </c>
      <c r="BO267" s="5">
        <v>4.9119999999999999</v>
      </c>
      <c r="BP267" s="8">
        <f t="shared" si="1173"/>
        <v>20131.147540983606</v>
      </c>
      <c r="BQ267" s="6">
        <v>0</v>
      </c>
      <c r="BR267" s="5">
        <v>0</v>
      </c>
      <c r="BS267" s="8">
        <f t="shared" si="1174"/>
        <v>0</v>
      </c>
      <c r="BT267" s="6">
        <v>0</v>
      </c>
      <c r="BU267" s="5">
        <v>0</v>
      </c>
      <c r="BV267" s="8">
        <f t="shared" si="1175"/>
        <v>0</v>
      </c>
      <c r="BW267" s="64">
        <v>0.83</v>
      </c>
      <c r="BX267" s="5">
        <v>68.02</v>
      </c>
      <c r="BY267" s="8">
        <f t="shared" si="1176"/>
        <v>81951.807228915655</v>
      </c>
      <c r="BZ267" s="64">
        <v>23.033999999999999</v>
      </c>
      <c r="CA267" s="5">
        <v>1024.9380000000001</v>
      </c>
      <c r="CB267" s="8">
        <f t="shared" si="1177"/>
        <v>44496.743943735353</v>
      </c>
      <c r="CC267" s="6">
        <v>0</v>
      </c>
      <c r="CD267" s="5">
        <v>0</v>
      </c>
      <c r="CE267" s="8">
        <f t="shared" si="1178"/>
        <v>0</v>
      </c>
      <c r="CF267" s="6">
        <v>0</v>
      </c>
      <c r="CG267" s="5">
        <v>0</v>
      </c>
      <c r="CH267" s="8">
        <f t="shared" si="1179"/>
        <v>0</v>
      </c>
      <c r="CI267" s="6">
        <v>0</v>
      </c>
      <c r="CJ267" s="5">
        <v>0</v>
      </c>
      <c r="CK267" s="8">
        <f t="shared" si="1180"/>
        <v>0</v>
      </c>
      <c r="CL267" s="6">
        <v>0</v>
      </c>
      <c r="CM267" s="5">
        <v>0</v>
      </c>
      <c r="CN267" s="8">
        <f t="shared" si="1181"/>
        <v>0</v>
      </c>
      <c r="CO267" s="6">
        <v>0</v>
      </c>
      <c r="CP267" s="5">
        <v>0</v>
      </c>
      <c r="CQ267" s="8">
        <f t="shared" si="1182"/>
        <v>0</v>
      </c>
      <c r="CR267" s="6">
        <v>0</v>
      </c>
      <c r="CS267" s="5">
        <v>0</v>
      </c>
      <c r="CT267" s="8">
        <f t="shared" si="1183"/>
        <v>0</v>
      </c>
      <c r="CU267" s="6">
        <v>0</v>
      </c>
      <c r="CV267" s="5">
        <v>0</v>
      </c>
      <c r="CW267" s="8">
        <f t="shared" si="1184"/>
        <v>0</v>
      </c>
      <c r="CX267" s="6">
        <v>0</v>
      </c>
      <c r="CY267" s="5">
        <v>0</v>
      </c>
      <c r="CZ267" s="8">
        <f t="shared" si="1185"/>
        <v>0</v>
      </c>
      <c r="DA267" s="6">
        <v>0</v>
      </c>
      <c r="DB267" s="5">
        <v>0</v>
      </c>
      <c r="DC267" s="8">
        <f t="shared" si="1186"/>
        <v>0</v>
      </c>
      <c r="DD267" s="6">
        <v>0</v>
      </c>
      <c r="DE267" s="5">
        <v>0</v>
      </c>
      <c r="DF267" s="8">
        <f t="shared" si="1187"/>
        <v>0</v>
      </c>
      <c r="DG267" s="6">
        <v>0</v>
      </c>
      <c r="DH267" s="5">
        <v>0</v>
      </c>
      <c r="DI267" s="8">
        <f t="shared" si="1188"/>
        <v>0</v>
      </c>
      <c r="DJ267" s="6">
        <v>0</v>
      </c>
      <c r="DK267" s="5">
        <v>0</v>
      </c>
      <c r="DL267" s="8">
        <f t="shared" si="1189"/>
        <v>0</v>
      </c>
      <c r="DM267" s="6">
        <v>0</v>
      </c>
      <c r="DN267" s="5">
        <v>0</v>
      </c>
      <c r="DO267" s="8">
        <f t="shared" si="1190"/>
        <v>0</v>
      </c>
      <c r="DP267" s="6">
        <v>0</v>
      </c>
      <c r="DQ267" s="5">
        <v>0</v>
      </c>
      <c r="DR267" s="8">
        <f t="shared" si="1191"/>
        <v>0</v>
      </c>
      <c r="DS267" s="6">
        <v>0</v>
      </c>
      <c r="DT267" s="5">
        <v>0</v>
      </c>
      <c r="DU267" s="8">
        <f t="shared" si="1192"/>
        <v>0</v>
      </c>
      <c r="DV267" s="64">
        <v>0.01</v>
      </c>
      <c r="DW267" s="5">
        <v>0.42</v>
      </c>
      <c r="DX267" s="8">
        <f t="shared" si="1193"/>
        <v>42000</v>
      </c>
      <c r="DY267" s="64">
        <v>3.36</v>
      </c>
      <c r="DZ267" s="5">
        <v>197.21</v>
      </c>
      <c r="EA267" s="8">
        <f t="shared" si="1194"/>
        <v>58693.452380952389</v>
      </c>
      <c r="EB267" s="64">
        <v>4.7799300000000002</v>
      </c>
      <c r="EC267" s="5">
        <v>567.197</v>
      </c>
      <c r="ED267" s="8">
        <f t="shared" si="1195"/>
        <v>118662.19798197881</v>
      </c>
      <c r="EE267" s="12">
        <f t="shared" ref="EE267:EE278" si="1197">SUMIF($C$5:$ED$5,"Ton",C267:ED267)</f>
        <v>90.576930000000004</v>
      </c>
      <c r="EF267" s="8">
        <f t="shared" ref="EF267:EF278" si="1198">SUMIF($C$5:$ED$5,"F*",C267:ED267)</f>
        <v>3335.8390000000004</v>
      </c>
    </row>
    <row r="268" spans="1:136" ht="15" customHeight="1" x14ac:dyDescent="0.3">
      <c r="A268" s="51">
        <v>2024</v>
      </c>
      <c r="B268" s="52" t="s">
        <v>4</v>
      </c>
      <c r="C268" s="6">
        <v>0</v>
      </c>
      <c r="D268" s="5">
        <v>0</v>
      </c>
      <c r="E268" s="8">
        <f t="shared" si="1196"/>
        <v>0</v>
      </c>
      <c r="F268" s="6">
        <v>0</v>
      </c>
      <c r="G268" s="5">
        <v>0</v>
      </c>
      <c r="H268" s="8">
        <f t="shared" si="1154"/>
        <v>0</v>
      </c>
      <c r="I268" s="6">
        <v>0</v>
      </c>
      <c r="J268" s="5">
        <v>0</v>
      </c>
      <c r="K268" s="8">
        <f t="shared" si="1155"/>
        <v>0</v>
      </c>
      <c r="L268" s="6">
        <v>0</v>
      </c>
      <c r="M268" s="5">
        <v>0</v>
      </c>
      <c r="N268" s="8">
        <f t="shared" si="1156"/>
        <v>0</v>
      </c>
      <c r="O268" s="64">
        <v>70.897999999999996</v>
      </c>
      <c r="P268" s="5">
        <v>1798.152</v>
      </c>
      <c r="Q268" s="8">
        <f t="shared" si="1157"/>
        <v>25362.520804536096</v>
      </c>
      <c r="R268" s="6">
        <v>0</v>
      </c>
      <c r="S268" s="5">
        <v>0</v>
      </c>
      <c r="T268" s="8">
        <f t="shared" si="1158"/>
        <v>0</v>
      </c>
      <c r="U268" s="6">
        <v>0</v>
      </c>
      <c r="V268" s="5">
        <v>0</v>
      </c>
      <c r="W268" s="8">
        <f t="shared" si="1159"/>
        <v>0</v>
      </c>
      <c r="X268" s="64">
        <v>4.8000000000000001E-2</v>
      </c>
      <c r="Y268" s="5">
        <v>6.49</v>
      </c>
      <c r="Z268" s="8">
        <f t="shared" si="1160"/>
        <v>135208.33333333334</v>
      </c>
      <c r="AA268" s="64">
        <v>0.10571999999999999</v>
      </c>
      <c r="AB268" s="5">
        <v>3.8170000000000002</v>
      </c>
      <c r="AC268" s="8">
        <f t="shared" si="1161"/>
        <v>36104.8051456678</v>
      </c>
      <c r="AD268" s="6">
        <v>0</v>
      </c>
      <c r="AE268" s="5">
        <v>0</v>
      </c>
      <c r="AF268" s="8">
        <f t="shared" si="1162"/>
        <v>0</v>
      </c>
      <c r="AG268" s="6">
        <v>0</v>
      </c>
      <c r="AH268" s="5">
        <v>0</v>
      </c>
      <c r="AI268" s="8">
        <f t="shared" si="1163"/>
        <v>0</v>
      </c>
      <c r="AJ268" s="6">
        <v>0</v>
      </c>
      <c r="AK268" s="5">
        <v>0</v>
      </c>
      <c r="AL268" s="8">
        <f t="shared" si="1164"/>
        <v>0</v>
      </c>
      <c r="AM268" s="6">
        <v>0</v>
      </c>
      <c r="AN268" s="5">
        <v>0</v>
      </c>
      <c r="AO268" s="8">
        <f t="shared" si="1165"/>
        <v>0</v>
      </c>
      <c r="AP268" s="6"/>
      <c r="AQ268" s="5"/>
      <c r="AR268" s="8"/>
      <c r="AS268" s="6">
        <v>0</v>
      </c>
      <c r="AT268" s="5">
        <v>0</v>
      </c>
      <c r="AU268" s="8">
        <f t="shared" si="1166"/>
        <v>0</v>
      </c>
      <c r="AV268" s="6">
        <v>0</v>
      </c>
      <c r="AW268" s="5">
        <v>0</v>
      </c>
      <c r="AX268" s="8">
        <f t="shared" si="1167"/>
        <v>0</v>
      </c>
      <c r="AY268" s="6">
        <v>0</v>
      </c>
      <c r="AZ268" s="5">
        <v>0</v>
      </c>
      <c r="BA268" s="8">
        <f t="shared" si="1168"/>
        <v>0</v>
      </c>
      <c r="BB268" s="6">
        <v>0</v>
      </c>
      <c r="BC268" s="5">
        <v>0</v>
      </c>
      <c r="BD268" s="8">
        <f t="shared" si="1169"/>
        <v>0</v>
      </c>
      <c r="BE268" s="6">
        <v>0</v>
      </c>
      <c r="BF268" s="5">
        <v>0</v>
      </c>
      <c r="BG268" s="8">
        <f t="shared" si="1170"/>
        <v>0</v>
      </c>
      <c r="BH268" s="6">
        <v>0</v>
      </c>
      <c r="BI268" s="5">
        <v>0</v>
      </c>
      <c r="BJ268" s="8">
        <f t="shared" si="1171"/>
        <v>0</v>
      </c>
      <c r="BK268" s="64">
        <v>61.216000000000001</v>
      </c>
      <c r="BL268" s="5">
        <v>1849.623</v>
      </c>
      <c r="BM268" s="8">
        <f t="shared" si="1172"/>
        <v>30214.698771562991</v>
      </c>
      <c r="BN268" s="64">
        <v>2.1080000000000001</v>
      </c>
      <c r="BO268" s="5">
        <v>85.802999999999997</v>
      </c>
      <c r="BP268" s="8">
        <f t="shared" si="1173"/>
        <v>40703.51043643264</v>
      </c>
      <c r="BQ268" s="6">
        <v>0</v>
      </c>
      <c r="BR268" s="5">
        <v>0</v>
      </c>
      <c r="BS268" s="8">
        <f t="shared" si="1174"/>
        <v>0</v>
      </c>
      <c r="BT268" s="6">
        <v>0</v>
      </c>
      <c r="BU268" s="5">
        <v>0</v>
      </c>
      <c r="BV268" s="8">
        <f t="shared" si="1175"/>
        <v>0</v>
      </c>
      <c r="BW268" s="64">
        <v>1.3</v>
      </c>
      <c r="BX268" s="5">
        <v>108.83</v>
      </c>
      <c r="BY268" s="8">
        <f t="shared" si="1176"/>
        <v>83715.38461538461</v>
      </c>
      <c r="BZ268" s="64">
        <v>6.3</v>
      </c>
      <c r="CA268" s="5">
        <v>170.483</v>
      </c>
      <c r="CB268" s="8">
        <f t="shared" si="1177"/>
        <v>27060.793650793654</v>
      </c>
      <c r="CC268" s="6">
        <v>0</v>
      </c>
      <c r="CD268" s="5">
        <v>0</v>
      </c>
      <c r="CE268" s="8">
        <f t="shared" si="1178"/>
        <v>0</v>
      </c>
      <c r="CF268" s="6">
        <v>0</v>
      </c>
      <c r="CG268" s="5">
        <v>0</v>
      </c>
      <c r="CH268" s="8">
        <f t="shared" si="1179"/>
        <v>0</v>
      </c>
      <c r="CI268" s="6">
        <v>0</v>
      </c>
      <c r="CJ268" s="5">
        <v>0</v>
      </c>
      <c r="CK268" s="8">
        <f t="shared" si="1180"/>
        <v>0</v>
      </c>
      <c r="CL268" s="6">
        <v>0</v>
      </c>
      <c r="CM268" s="5">
        <v>0</v>
      </c>
      <c r="CN268" s="8">
        <f t="shared" si="1181"/>
        <v>0</v>
      </c>
      <c r="CO268" s="6">
        <v>0</v>
      </c>
      <c r="CP268" s="5">
        <v>0</v>
      </c>
      <c r="CQ268" s="8">
        <f t="shared" si="1182"/>
        <v>0</v>
      </c>
      <c r="CR268" s="6">
        <v>0</v>
      </c>
      <c r="CS268" s="5">
        <v>0</v>
      </c>
      <c r="CT268" s="8">
        <f t="shared" si="1183"/>
        <v>0</v>
      </c>
      <c r="CU268" s="6">
        <v>0</v>
      </c>
      <c r="CV268" s="5">
        <v>0</v>
      </c>
      <c r="CW268" s="8">
        <f t="shared" si="1184"/>
        <v>0</v>
      </c>
      <c r="CX268" s="6">
        <v>0</v>
      </c>
      <c r="CY268" s="5">
        <v>0</v>
      </c>
      <c r="CZ268" s="8">
        <f t="shared" si="1185"/>
        <v>0</v>
      </c>
      <c r="DA268" s="6">
        <v>0</v>
      </c>
      <c r="DB268" s="5">
        <v>0</v>
      </c>
      <c r="DC268" s="8">
        <f t="shared" si="1186"/>
        <v>0</v>
      </c>
      <c r="DD268" s="6">
        <v>0</v>
      </c>
      <c r="DE268" s="5">
        <v>0</v>
      </c>
      <c r="DF268" s="8">
        <f t="shared" si="1187"/>
        <v>0</v>
      </c>
      <c r="DG268" s="6">
        <v>0</v>
      </c>
      <c r="DH268" s="5">
        <v>0</v>
      </c>
      <c r="DI268" s="8">
        <f t="shared" si="1188"/>
        <v>0</v>
      </c>
      <c r="DJ268" s="6">
        <v>0</v>
      </c>
      <c r="DK268" s="5">
        <v>0</v>
      </c>
      <c r="DL268" s="8">
        <f t="shared" si="1189"/>
        <v>0</v>
      </c>
      <c r="DM268" s="6">
        <v>0</v>
      </c>
      <c r="DN268" s="5">
        <v>0</v>
      </c>
      <c r="DO268" s="8">
        <f t="shared" si="1190"/>
        <v>0</v>
      </c>
      <c r="DP268" s="6">
        <v>0</v>
      </c>
      <c r="DQ268" s="5">
        <v>0</v>
      </c>
      <c r="DR268" s="8">
        <f t="shared" si="1191"/>
        <v>0</v>
      </c>
      <c r="DS268" s="6">
        <v>0</v>
      </c>
      <c r="DT268" s="5">
        <v>0</v>
      </c>
      <c r="DU268" s="8">
        <f t="shared" si="1192"/>
        <v>0</v>
      </c>
      <c r="DV268" s="64">
        <v>4.4999999999999998E-2</v>
      </c>
      <c r="DW268" s="5">
        <v>4.7949999999999999</v>
      </c>
      <c r="DX268" s="8">
        <f t="shared" si="1193"/>
        <v>106555.55555555556</v>
      </c>
      <c r="DY268" s="64">
        <v>3.9249999999999998</v>
      </c>
      <c r="DZ268" s="5">
        <v>89.759</v>
      </c>
      <c r="EA268" s="8">
        <f t="shared" si="1194"/>
        <v>22868.535031847136</v>
      </c>
      <c r="EB268" s="64">
        <v>5.9397200000000003</v>
      </c>
      <c r="EC268" s="5">
        <v>214.61</v>
      </c>
      <c r="ED268" s="8">
        <f t="shared" si="1195"/>
        <v>36131.332790097847</v>
      </c>
      <c r="EE268" s="12">
        <f t="shared" si="1197"/>
        <v>151.88544000000002</v>
      </c>
      <c r="EF268" s="8">
        <f t="shared" si="1198"/>
        <v>4332.3620000000001</v>
      </c>
    </row>
    <row r="269" spans="1:136" ht="15" customHeight="1" x14ac:dyDescent="0.3">
      <c r="A269" s="51">
        <v>2024</v>
      </c>
      <c r="B269" s="52" t="s">
        <v>5</v>
      </c>
      <c r="C269" s="6">
        <v>0</v>
      </c>
      <c r="D269" s="5">
        <v>0</v>
      </c>
      <c r="E269" s="8">
        <f>IF(C269=0,0,D269/C269*1000)</f>
        <v>0</v>
      </c>
      <c r="F269" s="6">
        <v>0</v>
      </c>
      <c r="G269" s="5">
        <v>0</v>
      </c>
      <c r="H269" s="8">
        <f t="shared" si="1154"/>
        <v>0</v>
      </c>
      <c r="I269" s="6">
        <v>0</v>
      </c>
      <c r="J269" s="5">
        <v>0</v>
      </c>
      <c r="K269" s="8">
        <f t="shared" si="1155"/>
        <v>0</v>
      </c>
      <c r="L269" s="6">
        <v>0</v>
      </c>
      <c r="M269" s="5">
        <v>0</v>
      </c>
      <c r="N269" s="8">
        <f t="shared" si="1156"/>
        <v>0</v>
      </c>
      <c r="O269" s="64">
        <v>64.001000000000005</v>
      </c>
      <c r="P269" s="5">
        <v>1563.473</v>
      </c>
      <c r="Q269" s="8">
        <f t="shared" si="1157"/>
        <v>24428.883923688692</v>
      </c>
      <c r="R269" s="6">
        <v>0</v>
      </c>
      <c r="S269" s="5">
        <v>0</v>
      </c>
      <c r="T269" s="8">
        <f t="shared" si="1158"/>
        <v>0</v>
      </c>
      <c r="U269" s="64">
        <v>4.4999999999999998E-2</v>
      </c>
      <c r="V269" s="5">
        <v>0.64</v>
      </c>
      <c r="W269" s="8">
        <f t="shared" si="1159"/>
        <v>14222.222222222223</v>
      </c>
      <c r="X269" s="6">
        <v>0</v>
      </c>
      <c r="Y269" s="5">
        <v>0</v>
      </c>
      <c r="Z269" s="8">
        <f t="shared" si="1160"/>
        <v>0</v>
      </c>
      <c r="AA269" s="64">
        <v>7.0290000000000005E-2</v>
      </c>
      <c r="AB269" s="5">
        <v>2.2930000000000001</v>
      </c>
      <c r="AC269" s="8">
        <f t="shared" si="1161"/>
        <v>32621.994593825577</v>
      </c>
      <c r="AD269" s="6">
        <v>0</v>
      </c>
      <c r="AE269" s="5">
        <v>0</v>
      </c>
      <c r="AF269" s="8">
        <f t="shared" si="1162"/>
        <v>0</v>
      </c>
      <c r="AG269" s="6">
        <v>0</v>
      </c>
      <c r="AH269" s="5">
        <v>0</v>
      </c>
      <c r="AI269" s="8">
        <f t="shared" si="1163"/>
        <v>0</v>
      </c>
      <c r="AJ269" s="6">
        <v>0</v>
      </c>
      <c r="AK269" s="5">
        <v>0</v>
      </c>
      <c r="AL269" s="8">
        <f t="shared" si="1164"/>
        <v>0</v>
      </c>
      <c r="AM269" s="6">
        <v>0</v>
      </c>
      <c r="AN269" s="5">
        <v>0</v>
      </c>
      <c r="AO269" s="8">
        <f t="shared" si="1165"/>
        <v>0</v>
      </c>
      <c r="AP269" s="6"/>
      <c r="AQ269" s="5"/>
      <c r="AR269" s="8"/>
      <c r="AS269" s="6">
        <v>0</v>
      </c>
      <c r="AT269" s="5">
        <v>0</v>
      </c>
      <c r="AU269" s="8">
        <f t="shared" si="1166"/>
        <v>0</v>
      </c>
      <c r="AV269" s="6">
        <v>0</v>
      </c>
      <c r="AW269" s="5">
        <v>0</v>
      </c>
      <c r="AX269" s="8">
        <f t="shared" si="1167"/>
        <v>0</v>
      </c>
      <c r="AY269" s="6">
        <v>0</v>
      </c>
      <c r="AZ269" s="5">
        <v>0</v>
      </c>
      <c r="BA269" s="8">
        <f t="shared" si="1168"/>
        <v>0</v>
      </c>
      <c r="BB269" s="6">
        <v>0</v>
      </c>
      <c r="BC269" s="5">
        <v>0</v>
      </c>
      <c r="BD269" s="8">
        <f t="shared" si="1169"/>
        <v>0</v>
      </c>
      <c r="BE269" s="6">
        <v>0</v>
      </c>
      <c r="BF269" s="5">
        <v>0</v>
      </c>
      <c r="BG269" s="8">
        <f t="shared" si="1170"/>
        <v>0</v>
      </c>
      <c r="BH269" s="6">
        <v>0</v>
      </c>
      <c r="BI269" s="5">
        <v>0</v>
      </c>
      <c r="BJ269" s="8">
        <f t="shared" si="1171"/>
        <v>0</v>
      </c>
      <c r="BK269" s="64">
        <v>71.668000000000006</v>
      </c>
      <c r="BL269" s="5">
        <v>1872.8009999999999</v>
      </c>
      <c r="BM269" s="8">
        <f t="shared" si="1172"/>
        <v>26131.620807054747</v>
      </c>
      <c r="BN269" s="64">
        <v>0.86499999999999999</v>
      </c>
      <c r="BO269" s="5">
        <v>15.391</v>
      </c>
      <c r="BP269" s="8">
        <f t="shared" si="1173"/>
        <v>17793.06358381503</v>
      </c>
      <c r="BQ269" s="6">
        <v>0</v>
      </c>
      <c r="BR269" s="5">
        <v>0</v>
      </c>
      <c r="BS269" s="8">
        <f t="shared" si="1174"/>
        <v>0</v>
      </c>
      <c r="BT269" s="6">
        <v>0</v>
      </c>
      <c r="BU269" s="5">
        <v>0</v>
      </c>
      <c r="BV269" s="8">
        <f t="shared" si="1175"/>
        <v>0</v>
      </c>
      <c r="BW269" s="64">
        <v>1.1000000000000001</v>
      </c>
      <c r="BX269" s="5">
        <v>41.546999999999997</v>
      </c>
      <c r="BY269" s="8">
        <f t="shared" si="1176"/>
        <v>37769.999999999993</v>
      </c>
      <c r="BZ269" s="64">
        <v>3.5999999999999997E-2</v>
      </c>
      <c r="CA269" s="5">
        <v>1.4239999999999999</v>
      </c>
      <c r="CB269" s="8">
        <f t="shared" si="1177"/>
        <v>39555.555555555555</v>
      </c>
      <c r="CC269" s="6">
        <v>0</v>
      </c>
      <c r="CD269" s="5">
        <v>0</v>
      </c>
      <c r="CE269" s="8">
        <f t="shared" si="1178"/>
        <v>0</v>
      </c>
      <c r="CF269" s="6">
        <v>0</v>
      </c>
      <c r="CG269" s="5">
        <v>0</v>
      </c>
      <c r="CH269" s="8">
        <f t="shared" si="1179"/>
        <v>0</v>
      </c>
      <c r="CI269" s="6">
        <v>0</v>
      </c>
      <c r="CJ269" s="5">
        <v>0</v>
      </c>
      <c r="CK269" s="8">
        <f t="shared" si="1180"/>
        <v>0</v>
      </c>
      <c r="CL269" s="6">
        <v>0</v>
      </c>
      <c r="CM269" s="5">
        <v>0</v>
      </c>
      <c r="CN269" s="8">
        <f t="shared" si="1181"/>
        <v>0</v>
      </c>
      <c r="CO269" s="6">
        <v>0</v>
      </c>
      <c r="CP269" s="5">
        <v>0</v>
      </c>
      <c r="CQ269" s="8">
        <f t="shared" si="1182"/>
        <v>0</v>
      </c>
      <c r="CR269" s="6">
        <v>0</v>
      </c>
      <c r="CS269" s="5">
        <v>0</v>
      </c>
      <c r="CT269" s="8">
        <f t="shared" si="1183"/>
        <v>0</v>
      </c>
      <c r="CU269" s="6">
        <v>0</v>
      </c>
      <c r="CV269" s="5">
        <v>0</v>
      </c>
      <c r="CW269" s="8">
        <f t="shared" si="1184"/>
        <v>0</v>
      </c>
      <c r="CX269" s="6">
        <v>0</v>
      </c>
      <c r="CY269" s="5">
        <v>0</v>
      </c>
      <c r="CZ269" s="8">
        <f t="shared" si="1185"/>
        <v>0</v>
      </c>
      <c r="DA269" s="6">
        <v>0</v>
      </c>
      <c r="DB269" s="5">
        <v>0</v>
      </c>
      <c r="DC269" s="8">
        <f t="shared" si="1186"/>
        <v>0</v>
      </c>
      <c r="DD269" s="6">
        <v>0</v>
      </c>
      <c r="DE269" s="5">
        <v>0</v>
      </c>
      <c r="DF269" s="8">
        <f t="shared" si="1187"/>
        <v>0</v>
      </c>
      <c r="DG269" s="6">
        <v>0</v>
      </c>
      <c r="DH269" s="5">
        <v>0</v>
      </c>
      <c r="DI269" s="8">
        <f t="shared" si="1188"/>
        <v>0</v>
      </c>
      <c r="DJ269" s="6">
        <v>0</v>
      </c>
      <c r="DK269" s="5">
        <v>0</v>
      </c>
      <c r="DL269" s="8">
        <f t="shared" si="1189"/>
        <v>0</v>
      </c>
      <c r="DM269" s="6">
        <v>0</v>
      </c>
      <c r="DN269" s="5">
        <v>0</v>
      </c>
      <c r="DO269" s="8">
        <f t="shared" si="1190"/>
        <v>0</v>
      </c>
      <c r="DP269" s="6">
        <v>0</v>
      </c>
      <c r="DQ269" s="5">
        <v>0</v>
      </c>
      <c r="DR269" s="8">
        <f t="shared" si="1191"/>
        <v>0</v>
      </c>
      <c r="DS269" s="6">
        <v>0</v>
      </c>
      <c r="DT269" s="5">
        <v>0</v>
      </c>
      <c r="DU269" s="8">
        <f t="shared" si="1192"/>
        <v>0</v>
      </c>
      <c r="DV269" s="64">
        <v>0.02</v>
      </c>
      <c r="DW269" s="5">
        <v>0.59499999999999997</v>
      </c>
      <c r="DX269" s="8">
        <f t="shared" si="1193"/>
        <v>29749.999999999996</v>
      </c>
      <c r="DY269" s="6">
        <v>0</v>
      </c>
      <c r="DZ269" s="5">
        <v>0</v>
      </c>
      <c r="EA269" s="8">
        <f t="shared" si="1194"/>
        <v>0</v>
      </c>
      <c r="EB269" s="64">
        <v>7.0311499999999993</v>
      </c>
      <c r="EC269" s="5">
        <v>203.196</v>
      </c>
      <c r="ED269" s="8">
        <f t="shared" si="1195"/>
        <v>28899.397680322567</v>
      </c>
      <c r="EE269" s="12">
        <f t="shared" si="1197"/>
        <v>144.83644000000001</v>
      </c>
      <c r="EF269" s="8">
        <f t="shared" si="1198"/>
        <v>3701.3599999999997</v>
      </c>
    </row>
    <row r="270" spans="1:136" ht="15" customHeight="1" x14ac:dyDescent="0.3">
      <c r="A270" s="51">
        <v>2024</v>
      </c>
      <c r="B270" s="8" t="s">
        <v>6</v>
      </c>
      <c r="C270" s="6">
        <v>0</v>
      </c>
      <c r="D270" s="5">
        <v>0</v>
      </c>
      <c r="E270" s="8">
        <f t="shared" ref="E270:E277" si="1199">IF(C270=0,0,D270/C270*1000)</f>
        <v>0</v>
      </c>
      <c r="F270" s="6">
        <v>0</v>
      </c>
      <c r="G270" s="5">
        <v>0</v>
      </c>
      <c r="H270" s="8">
        <f t="shared" si="1154"/>
        <v>0</v>
      </c>
      <c r="I270" s="6">
        <v>0</v>
      </c>
      <c r="J270" s="5">
        <v>0</v>
      </c>
      <c r="K270" s="8">
        <f t="shared" si="1155"/>
        <v>0</v>
      </c>
      <c r="L270" s="6">
        <v>0</v>
      </c>
      <c r="M270" s="5">
        <v>0</v>
      </c>
      <c r="N270" s="8">
        <f t="shared" si="1156"/>
        <v>0</v>
      </c>
      <c r="O270" s="64">
        <v>34.962000000000003</v>
      </c>
      <c r="P270" s="5">
        <v>1052.607</v>
      </c>
      <c r="Q270" s="8">
        <f t="shared" si="1157"/>
        <v>30107.173502660029</v>
      </c>
      <c r="R270" s="6">
        <v>0</v>
      </c>
      <c r="S270" s="5">
        <v>0</v>
      </c>
      <c r="T270" s="8">
        <f t="shared" si="1158"/>
        <v>0</v>
      </c>
      <c r="U270" s="6">
        <v>0</v>
      </c>
      <c r="V270" s="5">
        <v>0</v>
      </c>
      <c r="W270" s="8">
        <f t="shared" si="1159"/>
        <v>0</v>
      </c>
      <c r="X270" s="6">
        <v>0</v>
      </c>
      <c r="Y270" s="5">
        <v>0</v>
      </c>
      <c r="Z270" s="8">
        <f t="shared" si="1160"/>
        <v>0</v>
      </c>
      <c r="AA270" s="64">
        <v>0.16458</v>
      </c>
      <c r="AB270" s="5">
        <v>20.835999999999999</v>
      </c>
      <c r="AC270" s="8">
        <f t="shared" si="1161"/>
        <v>126601.04508445739</v>
      </c>
      <c r="AD270" s="6">
        <v>0</v>
      </c>
      <c r="AE270" s="5">
        <v>0</v>
      </c>
      <c r="AF270" s="8">
        <f t="shared" si="1162"/>
        <v>0</v>
      </c>
      <c r="AG270" s="6">
        <v>0</v>
      </c>
      <c r="AH270" s="5">
        <v>0</v>
      </c>
      <c r="AI270" s="8">
        <f t="shared" si="1163"/>
        <v>0</v>
      </c>
      <c r="AJ270" s="6">
        <v>0</v>
      </c>
      <c r="AK270" s="5">
        <v>0</v>
      </c>
      <c r="AL270" s="8">
        <f t="shared" si="1164"/>
        <v>0</v>
      </c>
      <c r="AM270" s="6">
        <v>0</v>
      </c>
      <c r="AN270" s="5">
        <v>0</v>
      </c>
      <c r="AO270" s="8">
        <f t="shared" si="1165"/>
        <v>0</v>
      </c>
      <c r="AP270" s="6"/>
      <c r="AQ270" s="5"/>
      <c r="AR270" s="8"/>
      <c r="AS270" s="6">
        <v>0</v>
      </c>
      <c r="AT270" s="5">
        <v>0</v>
      </c>
      <c r="AU270" s="8">
        <f t="shared" si="1166"/>
        <v>0</v>
      </c>
      <c r="AV270" s="6">
        <v>0</v>
      </c>
      <c r="AW270" s="5">
        <v>0</v>
      </c>
      <c r="AX270" s="8">
        <f t="shared" si="1167"/>
        <v>0</v>
      </c>
      <c r="AY270" s="6">
        <v>0</v>
      </c>
      <c r="AZ270" s="5">
        <v>0</v>
      </c>
      <c r="BA270" s="8">
        <f t="shared" si="1168"/>
        <v>0</v>
      </c>
      <c r="BB270" s="6">
        <v>0</v>
      </c>
      <c r="BC270" s="5">
        <v>0</v>
      </c>
      <c r="BD270" s="8">
        <f t="shared" si="1169"/>
        <v>0</v>
      </c>
      <c r="BE270" s="6">
        <v>0</v>
      </c>
      <c r="BF270" s="5">
        <v>0</v>
      </c>
      <c r="BG270" s="8">
        <f t="shared" si="1170"/>
        <v>0</v>
      </c>
      <c r="BH270" s="6">
        <v>0</v>
      </c>
      <c r="BI270" s="5">
        <v>0</v>
      </c>
      <c r="BJ270" s="8">
        <f t="shared" si="1171"/>
        <v>0</v>
      </c>
      <c r="BK270" s="64">
        <v>125.44580000000001</v>
      </c>
      <c r="BL270" s="5">
        <v>3582.223</v>
      </c>
      <c r="BM270" s="8">
        <f t="shared" si="1172"/>
        <v>28555.942088136868</v>
      </c>
      <c r="BN270" s="64">
        <v>2.0699999999999998</v>
      </c>
      <c r="BO270" s="5">
        <v>60.426000000000002</v>
      </c>
      <c r="BP270" s="8">
        <f t="shared" si="1173"/>
        <v>29191.304347826092</v>
      </c>
      <c r="BQ270" s="6">
        <v>0</v>
      </c>
      <c r="BR270" s="5">
        <v>0</v>
      </c>
      <c r="BS270" s="8">
        <f t="shared" si="1174"/>
        <v>0</v>
      </c>
      <c r="BT270" s="6">
        <v>0</v>
      </c>
      <c r="BU270" s="5">
        <v>0</v>
      </c>
      <c r="BV270" s="8">
        <f t="shared" si="1175"/>
        <v>0</v>
      </c>
      <c r="BW270" s="64">
        <v>12.071999999999999</v>
      </c>
      <c r="BX270" s="5">
        <v>537.06399999999996</v>
      </c>
      <c r="BY270" s="8">
        <f t="shared" si="1176"/>
        <v>44488.402915838298</v>
      </c>
      <c r="BZ270" s="6">
        <v>0</v>
      </c>
      <c r="CA270" s="5">
        <v>0</v>
      </c>
      <c r="CB270" s="8">
        <f t="shared" si="1177"/>
        <v>0</v>
      </c>
      <c r="CC270" s="6">
        <v>0</v>
      </c>
      <c r="CD270" s="5">
        <v>0</v>
      </c>
      <c r="CE270" s="8">
        <f t="shared" si="1178"/>
        <v>0</v>
      </c>
      <c r="CF270" s="6">
        <v>0</v>
      </c>
      <c r="CG270" s="5">
        <v>0</v>
      </c>
      <c r="CH270" s="8">
        <f t="shared" si="1179"/>
        <v>0</v>
      </c>
      <c r="CI270" s="6">
        <v>0</v>
      </c>
      <c r="CJ270" s="5">
        <v>0</v>
      </c>
      <c r="CK270" s="8">
        <f t="shared" si="1180"/>
        <v>0</v>
      </c>
      <c r="CL270" s="6">
        <v>0</v>
      </c>
      <c r="CM270" s="5">
        <v>0</v>
      </c>
      <c r="CN270" s="8">
        <f t="shared" si="1181"/>
        <v>0</v>
      </c>
      <c r="CO270" s="6">
        <v>0</v>
      </c>
      <c r="CP270" s="5">
        <v>0</v>
      </c>
      <c r="CQ270" s="8">
        <f t="shared" si="1182"/>
        <v>0</v>
      </c>
      <c r="CR270" s="6">
        <v>0</v>
      </c>
      <c r="CS270" s="5">
        <v>0</v>
      </c>
      <c r="CT270" s="8">
        <f t="shared" si="1183"/>
        <v>0</v>
      </c>
      <c r="CU270" s="6">
        <v>0</v>
      </c>
      <c r="CV270" s="5">
        <v>0</v>
      </c>
      <c r="CW270" s="8">
        <f t="shared" si="1184"/>
        <v>0</v>
      </c>
      <c r="CX270" s="6">
        <v>0</v>
      </c>
      <c r="CY270" s="5">
        <v>0</v>
      </c>
      <c r="CZ270" s="8">
        <f t="shared" si="1185"/>
        <v>0</v>
      </c>
      <c r="DA270" s="6">
        <v>0</v>
      </c>
      <c r="DB270" s="5">
        <v>0</v>
      </c>
      <c r="DC270" s="8">
        <f t="shared" si="1186"/>
        <v>0</v>
      </c>
      <c r="DD270" s="64">
        <v>0.10165</v>
      </c>
      <c r="DE270" s="5">
        <v>5.4</v>
      </c>
      <c r="DF270" s="8">
        <f t="shared" si="1187"/>
        <v>53123.462862764391</v>
      </c>
      <c r="DG270" s="6">
        <v>0</v>
      </c>
      <c r="DH270" s="5">
        <v>0</v>
      </c>
      <c r="DI270" s="8">
        <f t="shared" si="1188"/>
        <v>0</v>
      </c>
      <c r="DJ270" s="6">
        <v>0</v>
      </c>
      <c r="DK270" s="5">
        <v>0</v>
      </c>
      <c r="DL270" s="8">
        <f t="shared" si="1189"/>
        <v>0</v>
      </c>
      <c r="DM270" s="6">
        <v>0</v>
      </c>
      <c r="DN270" s="5">
        <v>0</v>
      </c>
      <c r="DO270" s="8">
        <f t="shared" si="1190"/>
        <v>0</v>
      </c>
      <c r="DP270" s="64">
        <v>0.1019</v>
      </c>
      <c r="DQ270" s="5">
        <v>10.287000000000001</v>
      </c>
      <c r="DR270" s="8">
        <f t="shared" si="1191"/>
        <v>100951.91364082435</v>
      </c>
      <c r="DS270" s="6">
        <v>0</v>
      </c>
      <c r="DT270" s="5">
        <v>0</v>
      </c>
      <c r="DU270" s="8">
        <f t="shared" si="1192"/>
        <v>0</v>
      </c>
      <c r="DV270" s="64">
        <v>0.6</v>
      </c>
      <c r="DW270" s="5">
        <v>58.526000000000003</v>
      </c>
      <c r="DX270" s="8">
        <f t="shared" si="1193"/>
        <v>97543.333333333343</v>
      </c>
      <c r="DY270" s="64">
        <v>0.6</v>
      </c>
      <c r="DZ270" s="5">
        <v>16.460999999999999</v>
      </c>
      <c r="EA270" s="8">
        <f t="shared" si="1194"/>
        <v>27435</v>
      </c>
      <c r="EB270" s="64">
        <v>10.022129999999999</v>
      </c>
      <c r="EC270" s="5">
        <v>292.80500000000001</v>
      </c>
      <c r="ED270" s="8">
        <f t="shared" si="1195"/>
        <v>29215.845334275255</v>
      </c>
      <c r="EE270" s="12">
        <f t="shared" si="1197"/>
        <v>186.14006000000001</v>
      </c>
      <c r="EF270" s="8">
        <f t="shared" si="1198"/>
        <v>5636.6350000000011</v>
      </c>
    </row>
    <row r="271" spans="1:136" ht="15" customHeight="1" x14ac:dyDescent="0.3">
      <c r="A271" s="51">
        <v>2024</v>
      </c>
      <c r="B271" s="52" t="s">
        <v>7</v>
      </c>
      <c r="C271" s="6">
        <v>0</v>
      </c>
      <c r="D271" s="5">
        <v>0</v>
      </c>
      <c r="E271" s="8">
        <f t="shared" si="1199"/>
        <v>0</v>
      </c>
      <c r="F271" s="6">
        <v>0</v>
      </c>
      <c r="G271" s="5">
        <v>0</v>
      </c>
      <c r="H271" s="8">
        <f t="shared" si="1154"/>
        <v>0</v>
      </c>
      <c r="I271" s="6">
        <v>0</v>
      </c>
      <c r="J271" s="5">
        <v>0</v>
      </c>
      <c r="K271" s="8">
        <f t="shared" si="1155"/>
        <v>0</v>
      </c>
      <c r="L271" s="6">
        <v>0</v>
      </c>
      <c r="M271" s="5">
        <v>0</v>
      </c>
      <c r="N271" s="8">
        <f t="shared" si="1156"/>
        <v>0</v>
      </c>
      <c r="O271" s="64">
        <v>32.06</v>
      </c>
      <c r="P271" s="5">
        <v>807.97199999999998</v>
      </c>
      <c r="Q271" s="8">
        <f t="shared" si="1157"/>
        <v>25201.871490954458</v>
      </c>
      <c r="R271" s="6">
        <v>0</v>
      </c>
      <c r="S271" s="5">
        <v>0</v>
      </c>
      <c r="T271" s="8">
        <f t="shared" si="1158"/>
        <v>0</v>
      </c>
      <c r="U271" s="6">
        <v>0</v>
      </c>
      <c r="V271" s="5">
        <v>0</v>
      </c>
      <c r="W271" s="8">
        <f t="shared" si="1159"/>
        <v>0</v>
      </c>
      <c r="X271" s="64">
        <v>0.01</v>
      </c>
      <c r="Y271" s="5">
        <v>0.29799999999999999</v>
      </c>
      <c r="Z271" s="8">
        <f t="shared" si="1160"/>
        <v>29799.999999999996</v>
      </c>
      <c r="AA271" s="64">
        <v>1.63073</v>
      </c>
      <c r="AB271" s="5">
        <v>55.47</v>
      </c>
      <c r="AC271" s="8">
        <f t="shared" si="1161"/>
        <v>34015.440937494248</v>
      </c>
      <c r="AD271" s="6">
        <v>0</v>
      </c>
      <c r="AE271" s="5">
        <v>0</v>
      </c>
      <c r="AF271" s="8">
        <f t="shared" si="1162"/>
        <v>0</v>
      </c>
      <c r="AG271" s="6">
        <v>0</v>
      </c>
      <c r="AH271" s="5">
        <v>0</v>
      </c>
      <c r="AI271" s="8">
        <f t="shared" si="1163"/>
        <v>0</v>
      </c>
      <c r="AJ271" s="6">
        <v>0</v>
      </c>
      <c r="AK271" s="5">
        <v>0</v>
      </c>
      <c r="AL271" s="8">
        <f t="shared" si="1164"/>
        <v>0</v>
      </c>
      <c r="AM271" s="6">
        <v>0</v>
      </c>
      <c r="AN271" s="5">
        <v>0</v>
      </c>
      <c r="AO271" s="8">
        <f t="shared" si="1165"/>
        <v>0</v>
      </c>
      <c r="AP271" s="6"/>
      <c r="AQ271" s="5"/>
      <c r="AR271" s="8"/>
      <c r="AS271" s="6">
        <v>0</v>
      </c>
      <c r="AT271" s="5">
        <v>0</v>
      </c>
      <c r="AU271" s="8">
        <f t="shared" si="1166"/>
        <v>0</v>
      </c>
      <c r="AV271" s="6">
        <v>0</v>
      </c>
      <c r="AW271" s="5">
        <v>0</v>
      </c>
      <c r="AX271" s="8">
        <f t="shared" si="1167"/>
        <v>0</v>
      </c>
      <c r="AY271" s="6">
        <v>0</v>
      </c>
      <c r="AZ271" s="5">
        <v>0</v>
      </c>
      <c r="BA271" s="8">
        <f t="shared" si="1168"/>
        <v>0</v>
      </c>
      <c r="BB271" s="6">
        <v>0</v>
      </c>
      <c r="BC271" s="5">
        <v>0</v>
      </c>
      <c r="BD271" s="8">
        <f t="shared" si="1169"/>
        <v>0</v>
      </c>
      <c r="BE271" s="6">
        <v>0</v>
      </c>
      <c r="BF271" s="5">
        <v>0</v>
      </c>
      <c r="BG271" s="8">
        <f t="shared" si="1170"/>
        <v>0</v>
      </c>
      <c r="BH271" s="6">
        <v>0</v>
      </c>
      <c r="BI271" s="5">
        <v>0</v>
      </c>
      <c r="BJ271" s="8">
        <f t="shared" si="1171"/>
        <v>0</v>
      </c>
      <c r="BK271" s="64">
        <v>72.3322</v>
      </c>
      <c r="BL271" s="5">
        <v>2379.547</v>
      </c>
      <c r="BM271" s="8">
        <f t="shared" si="1172"/>
        <v>32897.478578005372</v>
      </c>
      <c r="BN271" s="6">
        <v>0</v>
      </c>
      <c r="BO271" s="5">
        <v>0</v>
      </c>
      <c r="BP271" s="8">
        <f t="shared" si="1173"/>
        <v>0</v>
      </c>
      <c r="BQ271" s="6">
        <v>0</v>
      </c>
      <c r="BR271" s="5">
        <v>0</v>
      </c>
      <c r="BS271" s="8">
        <f t="shared" si="1174"/>
        <v>0</v>
      </c>
      <c r="BT271" s="6">
        <v>0</v>
      </c>
      <c r="BU271" s="5">
        <v>0</v>
      </c>
      <c r="BV271" s="8">
        <f t="shared" si="1175"/>
        <v>0</v>
      </c>
      <c r="BW271" s="64">
        <v>27.844000000000001</v>
      </c>
      <c r="BX271" s="5">
        <v>756.09500000000003</v>
      </c>
      <c r="BY271" s="8">
        <f t="shared" si="1176"/>
        <v>27154.683235167362</v>
      </c>
      <c r="BZ271" s="64">
        <v>0.44789000000000001</v>
      </c>
      <c r="CA271" s="5">
        <v>243.74</v>
      </c>
      <c r="CB271" s="8">
        <f t="shared" si="1177"/>
        <v>544196.11958293326</v>
      </c>
      <c r="CC271" s="6">
        <v>0</v>
      </c>
      <c r="CD271" s="5">
        <v>0</v>
      </c>
      <c r="CE271" s="8">
        <f t="shared" si="1178"/>
        <v>0</v>
      </c>
      <c r="CF271" s="6">
        <v>0</v>
      </c>
      <c r="CG271" s="5">
        <v>0</v>
      </c>
      <c r="CH271" s="8">
        <f t="shared" si="1179"/>
        <v>0</v>
      </c>
      <c r="CI271" s="6">
        <v>0</v>
      </c>
      <c r="CJ271" s="5">
        <v>0</v>
      </c>
      <c r="CK271" s="8">
        <f t="shared" si="1180"/>
        <v>0</v>
      </c>
      <c r="CL271" s="6">
        <v>0</v>
      </c>
      <c r="CM271" s="5">
        <v>0</v>
      </c>
      <c r="CN271" s="8">
        <f t="shared" si="1181"/>
        <v>0</v>
      </c>
      <c r="CO271" s="6">
        <v>0</v>
      </c>
      <c r="CP271" s="5">
        <v>0</v>
      </c>
      <c r="CQ271" s="8">
        <f t="shared" si="1182"/>
        <v>0</v>
      </c>
      <c r="CR271" s="6">
        <v>0</v>
      </c>
      <c r="CS271" s="5">
        <v>0</v>
      </c>
      <c r="CT271" s="8">
        <f t="shared" si="1183"/>
        <v>0</v>
      </c>
      <c r="CU271" s="6">
        <v>0</v>
      </c>
      <c r="CV271" s="5">
        <v>0</v>
      </c>
      <c r="CW271" s="8">
        <f t="shared" si="1184"/>
        <v>0</v>
      </c>
      <c r="CX271" s="6">
        <v>0</v>
      </c>
      <c r="CY271" s="5">
        <v>0</v>
      </c>
      <c r="CZ271" s="8">
        <f t="shared" si="1185"/>
        <v>0</v>
      </c>
      <c r="DA271" s="6">
        <v>0</v>
      </c>
      <c r="DB271" s="5">
        <v>0</v>
      </c>
      <c r="DC271" s="8">
        <f t="shared" si="1186"/>
        <v>0</v>
      </c>
      <c r="DD271" s="6">
        <v>0</v>
      </c>
      <c r="DE271" s="5">
        <v>0</v>
      </c>
      <c r="DF271" s="8">
        <f t="shared" si="1187"/>
        <v>0</v>
      </c>
      <c r="DG271" s="6">
        <v>0</v>
      </c>
      <c r="DH271" s="5">
        <v>0</v>
      </c>
      <c r="DI271" s="8">
        <f t="shared" si="1188"/>
        <v>0</v>
      </c>
      <c r="DJ271" s="6">
        <v>0</v>
      </c>
      <c r="DK271" s="5">
        <v>0</v>
      </c>
      <c r="DL271" s="8">
        <f t="shared" si="1189"/>
        <v>0</v>
      </c>
      <c r="DM271" s="6">
        <v>0</v>
      </c>
      <c r="DN271" s="5">
        <v>0</v>
      </c>
      <c r="DO271" s="8">
        <f t="shared" si="1190"/>
        <v>0</v>
      </c>
      <c r="DP271" s="6">
        <v>0</v>
      </c>
      <c r="DQ271" s="5">
        <v>0</v>
      </c>
      <c r="DR271" s="8">
        <f t="shared" si="1191"/>
        <v>0</v>
      </c>
      <c r="DS271" s="6">
        <v>0</v>
      </c>
      <c r="DT271" s="5">
        <v>0</v>
      </c>
      <c r="DU271" s="8">
        <f t="shared" si="1192"/>
        <v>0</v>
      </c>
      <c r="DV271" s="6">
        <v>0</v>
      </c>
      <c r="DW271" s="5">
        <v>0</v>
      </c>
      <c r="DX271" s="8">
        <f t="shared" si="1193"/>
        <v>0</v>
      </c>
      <c r="DY271" s="64">
        <v>0.35</v>
      </c>
      <c r="DZ271" s="5">
        <v>5.4870000000000001</v>
      </c>
      <c r="EA271" s="8">
        <f t="shared" si="1194"/>
        <v>15677.142857142859</v>
      </c>
      <c r="EB271" s="64">
        <v>15.924700000000001</v>
      </c>
      <c r="EC271" s="5">
        <v>473.37700000000001</v>
      </c>
      <c r="ED271" s="8">
        <f t="shared" si="1195"/>
        <v>29725.960300665</v>
      </c>
      <c r="EE271" s="12">
        <f t="shared" si="1197"/>
        <v>150.59951999999998</v>
      </c>
      <c r="EF271" s="8">
        <f t="shared" si="1198"/>
        <v>4721.9860000000008</v>
      </c>
    </row>
    <row r="272" spans="1:136" ht="15" customHeight="1" x14ac:dyDescent="0.3">
      <c r="A272" s="51">
        <v>2024</v>
      </c>
      <c r="B272" s="52" t="s">
        <v>8</v>
      </c>
      <c r="C272" s="6">
        <v>0</v>
      </c>
      <c r="D272" s="5">
        <v>0</v>
      </c>
      <c r="E272" s="8">
        <f t="shared" si="1199"/>
        <v>0</v>
      </c>
      <c r="F272" s="6">
        <v>0</v>
      </c>
      <c r="G272" s="5">
        <v>0</v>
      </c>
      <c r="H272" s="8">
        <f t="shared" si="1154"/>
        <v>0</v>
      </c>
      <c r="I272" s="6">
        <v>0</v>
      </c>
      <c r="J272" s="5">
        <v>0</v>
      </c>
      <c r="K272" s="8">
        <f t="shared" si="1155"/>
        <v>0</v>
      </c>
      <c r="L272" s="6">
        <v>0</v>
      </c>
      <c r="M272" s="5">
        <v>0</v>
      </c>
      <c r="N272" s="8">
        <f t="shared" si="1156"/>
        <v>0</v>
      </c>
      <c r="O272" s="64">
        <v>34.503</v>
      </c>
      <c r="P272" s="5">
        <v>884.50199999999995</v>
      </c>
      <c r="Q272" s="8">
        <f t="shared" si="1157"/>
        <v>25635.509955656031</v>
      </c>
      <c r="R272" s="6">
        <v>0</v>
      </c>
      <c r="S272" s="5">
        <v>0</v>
      </c>
      <c r="T272" s="8">
        <f t="shared" si="1158"/>
        <v>0</v>
      </c>
      <c r="U272" s="6">
        <v>0</v>
      </c>
      <c r="V272" s="5">
        <v>0</v>
      </c>
      <c r="W272" s="8">
        <f t="shared" si="1159"/>
        <v>0</v>
      </c>
      <c r="X272" s="64">
        <v>0.69547000000000003</v>
      </c>
      <c r="Y272" s="5">
        <v>33.497</v>
      </c>
      <c r="Z272" s="8">
        <f t="shared" si="1160"/>
        <v>48164.550591686195</v>
      </c>
      <c r="AA272" s="64">
        <v>1.47573</v>
      </c>
      <c r="AB272" s="5">
        <v>43.25</v>
      </c>
      <c r="AC272" s="8">
        <f t="shared" si="1161"/>
        <v>29307.529155062242</v>
      </c>
      <c r="AD272" s="6">
        <v>0</v>
      </c>
      <c r="AE272" s="5">
        <v>0</v>
      </c>
      <c r="AF272" s="8">
        <f t="shared" si="1162"/>
        <v>0</v>
      </c>
      <c r="AG272" s="6">
        <v>0</v>
      </c>
      <c r="AH272" s="5">
        <v>0</v>
      </c>
      <c r="AI272" s="8">
        <f t="shared" si="1163"/>
        <v>0</v>
      </c>
      <c r="AJ272" s="6">
        <v>0</v>
      </c>
      <c r="AK272" s="5">
        <v>0</v>
      </c>
      <c r="AL272" s="8">
        <f t="shared" si="1164"/>
        <v>0</v>
      </c>
      <c r="AM272" s="6">
        <v>0</v>
      </c>
      <c r="AN272" s="5">
        <v>0</v>
      </c>
      <c r="AO272" s="8">
        <f t="shared" si="1165"/>
        <v>0</v>
      </c>
      <c r="AP272" s="6"/>
      <c r="AQ272" s="5"/>
      <c r="AR272" s="8"/>
      <c r="AS272" s="6">
        <v>0</v>
      </c>
      <c r="AT272" s="5">
        <v>0</v>
      </c>
      <c r="AU272" s="8">
        <f t="shared" si="1166"/>
        <v>0</v>
      </c>
      <c r="AV272" s="6">
        <v>0</v>
      </c>
      <c r="AW272" s="5">
        <v>0</v>
      </c>
      <c r="AX272" s="8">
        <f t="shared" si="1167"/>
        <v>0</v>
      </c>
      <c r="AY272" s="6">
        <v>0</v>
      </c>
      <c r="AZ272" s="5">
        <v>0</v>
      </c>
      <c r="BA272" s="8">
        <f t="shared" si="1168"/>
        <v>0</v>
      </c>
      <c r="BB272" s="6">
        <v>0</v>
      </c>
      <c r="BC272" s="5">
        <v>0</v>
      </c>
      <c r="BD272" s="8">
        <f t="shared" si="1169"/>
        <v>0</v>
      </c>
      <c r="BE272" s="6">
        <v>0</v>
      </c>
      <c r="BF272" s="5">
        <v>0</v>
      </c>
      <c r="BG272" s="8">
        <f t="shared" si="1170"/>
        <v>0</v>
      </c>
      <c r="BH272" s="6">
        <v>0</v>
      </c>
      <c r="BI272" s="5">
        <v>0</v>
      </c>
      <c r="BJ272" s="8">
        <f t="shared" si="1171"/>
        <v>0</v>
      </c>
      <c r="BK272" s="64">
        <v>107.44199999999999</v>
      </c>
      <c r="BL272" s="5">
        <v>2817.2559999999999</v>
      </c>
      <c r="BM272" s="8">
        <f t="shared" si="1172"/>
        <v>26221.179799333593</v>
      </c>
      <c r="BN272" s="64">
        <v>0.23899999999999999</v>
      </c>
      <c r="BO272" s="5">
        <v>2.9140000000000001</v>
      </c>
      <c r="BP272" s="8">
        <f t="shared" si="1173"/>
        <v>12192.468619246863</v>
      </c>
      <c r="BQ272" s="6">
        <v>0</v>
      </c>
      <c r="BR272" s="5">
        <v>0</v>
      </c>
      <c r="BS272" s="8">
        <f t="shared" si="1174"/>
        <v>0</v>
      </c>
      <c r="BT272" s="6">
        <v>0</v>
      </c>
      <c r="BU272" s="5">
        <v>0</v>
      </c>
      <c r="BV272" s="8">
        <f t="shared" si="1175"/>
        <v>0</v>
      </c>
      <c r="BW272" s="64">
        <v>3.02617</v>
      </c>
      <c r="BX272" s="5">
        <v>64.278999999999996</v>
      </c>
      <c r="BY272" s="8">
        <f t="shared" si="1176"/>
        <v>21241.040655349832</v>
      </c>
      <c r="BZ272" s="64">
        <v>55.928699999999999</v>
      </c>
      <c r="CA272" s="5">
        <v>1738.88</v>
      </c>
      <c r="CB272" s="8">
        <f t="shared" si="1177"/>
        <v>31091.01409473133</v>
      </c>
      <c r="CC272" s="6">
        <v>0</v>
      </c>
      <c r="CD272" s="5">
        <v>0</v>
      </c>
      <c r="CE272" s="8">
        <f t="shared" si="1178"/>
        <v>0</v>
      </c>
      <c r="CF272" s="6">
        <v>0</v>
      </c>
      <c r="CG272" s="5">
        <v>0</v>
      </c>
      <c r="CH272" s="8">
        <f t="shared" si="1179"/>
        <v>0</v>
      </c>
      <c r="CI272" s="6">
        <v>0</v>
      </c>
      <c r="CJ272" s="5">
        <v>0</v>
      </c>
      <c r="CK272" s="8">
        <f t="shared" si="1180"/>
        <v>0</v>
      </c>
      <c r="CL272" s="6">
        <v>0</v>
      </c>
      <c r="CM272" s="5">
        <v>0</v>
      </c>
      <c r="CN272" s="8">
        <f t="shared" si="1181"/>
        <v>0</v>
      </c>
      <c r="CO272" s="6">
        <v>0</v>
      </c>
      <c r="CP272" s="5">
        <v>0</v>
      </c>
      <c r="CQ272" s="8">
        <f t="shared" si="1182"/>
        <v>0</v>
      </c>
      <c r="CR272" s="6">
        <v>0</v>
      </c>
      <c r="CS272" s="5">
        <v>0</v>
      </c>
      <c r="CT272" s="8">
        <f t="shared" si="1183"/>
        <v>0</v>
      </c>
      <c r="CU272" s="6">
        <v>0</v>
      </c>
      <c r="CV272" s="5">
        <v>0</v>
      </c>
      <c r="CW272" s="8">
        <f t="shared" si="1184"/>
        <v>0</v>
      </c>
      <c r="CX272" s="6">
        <v>0</v>
      </c>
      <c r="CY272" s="5">
        <v>0</v>
      </c>
      <c r="CZ272" s="8">
        <f t="shared" si="1185"/>
        <v>0</v>
      </c>
      <c r="DA272" s="6">
        <v>0</v>
      </c>
      <c r="DB272" s="5">
        <v>0</v>
      </c>
      <c r="DC272" s="8">
        <f t="shared" si="1186"/>
        <v>0</v>
      </c>
      <c r="DD272" s="6">
        <v>0</v>
      </c>
      <c r="DE272" s="5">
        <v>0</v>
      </c>
      <c r="DF272" s="8">
        <f t="shared" si="1187"/>
        <v>0</v>
      </c>
      <c r="DG272" s="6">
        <v>0</v>
      </c>
      <c r="DH272" s="5">
        <v>0</v>
      </c>
      <c r="DI272" s="8">
        <f t="shared" si="1188"/>
        <v>0</v>
      </c>
      <c r="DJ272" s="6">
        <v>0</v>
      </c>
      <c r="DK272" s="5">
        <v>0</v>
      </c>
      <c r="DL272" s="8">
        <f t="shared" si="1189"/>
        <v>0</v>
      </c>
      <c r="DM272" s="6">
        <v>0</v>
      </c>
      <c r="DN272" s="5">
        <v>0</v>
      </c>
      <c r="DO272" s="8">
        <f t="shared" si="1190"/>
        <v>0</v>
      </c>
      <c r="DP272" s="6">
        <v>0</v>
      </c>
      <c r="DQ272" s="5">
        <v>0</v>
      </c>
      <c r="DR272" s="8">
        <f t="shared" si="1191"/>
        <v>0</v>
      </c>
      <c r="DS272" s="6">
        <v>0</v>
      </c>
      <c r="DT272" s="5">
        <v>0</v>
      </c>
      <c r="DU272" s="8">
        <f t="shared" si="1192"/>
        <v>0</v>
      </c>
      <c r="DV272" s="6">
        <v>0</v>
      </c>
      <c r="DW272" s="5">
        <v>0</v>
      </c>
      <c r="DX272" s="8">
        <f t="shared" si="1193"/>
        <v>0</v>
      </c>
      <c r="DY272" s="64">
        <v>4.8000000000000001E-2</v>
      </c>
      <c r="DZ272" s="5">
        <v>2.3029999999999999</v>
      </c>
      <c r="EA272" s="8">
        <f t="shared" si="1194"/>
        <v>47979.166666666664</v>
      </c>
      <c r="EB272" s="64">
        <v>6.9276</v>
      </c>
      <c r="EC272" s="5">
        <v>162.589</v>
      </c>
      <c r="ED272" s="8">
        <f t="shared" si="1195"/>
        <v>23469.744211559559</v>
      </c>
      <c r="EE272" s="12">
        <f t="shared" si="1197"/>
        <v>210.28567000000001</v>
      </c>
      <c r="EF272" s="8">
        <f t="shared" si="1198"/>
        <v>5749.4699999999993</v>
      </c>
    </row>
    <row r="273" spans="1:136" ht="15" customHeight="1" x14ac:dyDescent="0.3">
      <c r="A273" s="51">
        <v>2024</v>
      </c>
      <c r="B273" s="52" t="s">
        <v>9</v>
      </c>
      <c r="C273" s="6">
        <v>0</v>
      </c>
      <c r="D273" s="5">
        <v>0</v>
      </c>
      <c r="E273" s="8">
        <f t="shared" si="1199"/>
        <v>0</v>
      </c>
      <c r="F273" s="6">
        <v>0</v>
      </c>
      <c r="G273" s="5">
        <v>0</v>
      </c>
      <c r="H273" s="8">
        <f t="shared" si="1154"/>
        <v>0</v>
      </c>
      <c r="I273" s="6">
        <v>0</v>
      </c>
      <c r="J273" s="5">
        <v>0</v>
      </c>
      <c r="K273" s="8">
        <f t="shared" si="1155"/>
        <v>0</v>
      </c>
      <c r="L273" s="6">
        <v>0</v>
      </c>
      <c r="M273" s="5">
        <v>0</v>
      </c>
      <c r="N273" s="8">
        <f t="shared" si="1156"/>
        <v>0</v>
      </c>
      <c r="O273" s="64">
        <v>1.901</v>
      </c>
      <c r="P273" s="5">
        <v>71.168000000000006</v>
      </c>
      <c r="Q273" s="8">
        <f t="shared" si="1157"/>
        <v>37437.138348237771</v>
      </c>
      <c r="R273" s="6">
        <v>0</v>
      </c>
      <c r="S273" s="5">
        <v>0</v>
      </c>
      <c r="T273" s="8">
        <f t="shared" si="1158"/>
        <v>0</v>
      </c>
      <c r="U273" s="6">
        <v>0</v>
      </c>
      <c r="V273" s="5">
        <v>0</v>
      </c>
      <c r="W273" s="8">
        <f t="shared" si="1159"/>
        <v>0</v>
      </c>
      <c r="X273" s="64">
        <v>6.6000000000000003E-2</v>
      </c>
      <c r="Y273" s="5">
        <v>3.5790000000000002</v>
      </c>
      <c r="Z273" s="8">
        <f t="shared" si="1160"/>
        <v>54227.272727272728</v>
      </c>
      <c r="AA273" s="64">
        <v>0.79203000000000001</v>
      </c>
      <c r="AB273" s="5">
        <v>26.021000000000001</v>
      </c>
      <c r="AC273" s="8">
        <f t="shared" si="1161"/>
        <v>32853.55352701286</v>
      </c>
      <c r="AD273" s="6">
        <v>0</v>
      </c>
      <c r="AE273" s="5">
        <v>0</v>
      </c>
      <c r="AF273" s="8">
        <f t="shared" si="1162"/>
        <v>0</v>
      </c>
      <c r="AG273" s="6">
        <v>0</v>
      </c>
      <c r="AH273" s="5">
        <v>0</v>
      </c>
      <c r="AI273" s="8">
        <f t="shared" si="1163"/>
        <v>0</v>
      </c>
      <c r="AJ273" s="6">
        <v>0</v>
      </c>
      <c r="AK273" s="5">
        <v>0</v>
      </c>
      <c r="AL273" s="8">
        <f t="shared" si="1164"/>
        <v>0</v>
      </c>
      <c r="AM273" s="6">
        <v>0</v>
      </c>
      <c r="AN273" s="5">
        <v>0</v>
      </c>
      <c r="AO273" s="8">
        <f t="shared" si="1165"/>
        <v>0</v>
      </c>
      <c r="AP273" s="6"/>
      <c r="AQ273" s="5"/>
      <c r="AR273" s="8"/>
      <c r="AS273" s="6">
        <v>0</v>
      </c>
      <c r="AT273" s="5">
        <v>0</v>
      </c>
      <c r="AU273" s="8">
        <f t="shared" si="1166"/>
        <v>0</v>
      </c>
      <c r="AV273" s="6">
        <v>0</v>
      </c>
      <c r="AW273" s="5">
        <v>0</v>
      </c>
      <c r="AX273" s="8">
        <f t="shared" si="1167"/>
        <v>0</v>
      </c>
      <c r="AY273" s="6">
        <v>0</v>
      </c>
      <c r="AZ273" s="5">
        <v>0</v>
      </c>
      <c r="BA273" s="8">
        <f t="shared" si="1168"/>
        <v>0</v>
      </c>
      <c r="BB273" s="6">
        <v>0</v>
      </c>
      <c r="BC273" s="5">
        <v>0</v>
      </c>
      <c r="BD273" s="8">
        <f t="shared" si="1169"/>
        <v>0</v>
      </c>
      <c r="BE273" s="6">
        <v>0</v>
      </c>
      <c r="BF273" s="5">
        <v>0</v>
      </c>
      <c r="BG273" s="8">
        <f t="shared" si="1170"/>
        <v>0</v>
      </c>
      <c r="BH273" s="6">
        <v>0</v>
      </c>
      <c r="BI273" s="5">
        <v>0</v>
      </c>
      <c r="BJ273" s="8">
        <f t="shared" si="1171"/>
        <v>0</v>
      </c>
      <c r="BK273" s="64">
        <v>44.619</v>
      </c>
      <c r="BL273" s="5">
        <v>714.61300000000006</v>
      </c>
      <c r="BM273" s="8">
        <f t="shared" si="1172"/>
        <v>16015.890091664985</v>
      </c>
      <c r="BN273" s="64">
        <v>0.1464</v>
      </c>
      <c r="BO273" s="5">
        <v>3.1989999999999998</v>
      </c>
      <c r="BP273" s="8">
        <f t="shared" si="1173"/>
        <v>21851.092896174861</v>
      </c>
      <c r="BQ273" s="6">
        <v>0</v>
      </c>
      <c r="BR273" s="5">
        <v>0</v>
      </c>
      <c r="BS273" s="8">
        <f t="shared" si="1174"/>
        <v>0</v>
      </c>
      <c r="BT273" s="6">
        <v>0</v>
      </c>
      <c r="BU273" s="5">
        <v>0</v>
      </c>
      <c r="BV273" s="8">
        <f t="shared" si="1175"/>
        <v>0</v>
      </c>
      <c r="BW273" s="64">
        <v>11.446</v>
      </c>
      <c r="BX273" s="5">
        <v>485.29500000000002</v>
      </c>
      <c r="BY273" s="8">
        <f t="shared" si="1176"/>
        <v>42398.654551808489</v>
      </c>
      <c r="BZ273" s="64">
        <v>51.533000000000001</v>
      </c>
      <c r="CA273" s="5">
        <v>1469.0920000000001</v>
      </c>
      <c r="CB273" s="8">
        <f t="shared" si="1177"/>
        <v>28507.791124134052</v>
      </c>
      <c r="CC273" s="6">
        <v>0</v>
      </c>
      <c r="CD273" s="5">
        <v>0</v>
      </c>
      <c r="CE273" s="8">
        <f t="shared" si="1178"/>
        <v>0</v>
      </c>
      <c r="CF273" s="6">
        <v>0</v>
      </c>
      <c r="CG273" s="5">
        <v>0</v>
      </c>
      <c r="CH273" s="8">
        <f t="shared" si="1179"/>
        <v>0</v>
      </c>
      <c r="CI273" s="6">
        <v>0</v>
      </c>
      <c r="CJ273" s="5">
        <v>0</v>
      </c>
      <c r="CK273" s="8">
        <f t="shared" si="1180"/>
        <v>0</v>
      </c>
      <c r="CL273" s="6">
        <v>0</v>
      </c>
      <c r="CM273" s="5">
        <v>0</v>
      </c>
      <c r="CN273" s="8">
        <f t="shared" si="1181"/>
        <v>0</v>
      </c>
      <c r="CO273" s="6">
        <v>0</v>
      </c>
      <c r="CP273" s="5">
        <v>0</v>
      </c>
      <c r="CQ273" s="8">
        <f t="shared" si="1182"/>
        <v>0</v>
      </c>
      <c r="CR273" s="6">
        <v>0</v>
      </c>
      <c r="CS273" s="5">
        <v>0</v>
      </c>
      <c r="CT273" s="8">
        <f t="shared" si="1183"/>
        <v>0</v>
      </c>
      <c r="CU273" s="6">
        <v>0</v>
      </c>
      <c r="CV273" s="5">
        <v>0</v>
      </c>
      <c r="CW273" s="8">
        <f t="shared" si="1184"/>
        <v>0</v>
      </c>
      <c r="CX273" s="6">
        <v>0</v>
      </c>
      <c r="CY273" s="5">
        <v>0</v>
      </c>
      <c r="CZ273" s="8">
        <f t="shared" si="1185"/>
        <v>0</v>
      </c>
      <c r="DA273" s="6">
        <v>0</v>
      </c>
      <c r="DB273" s="5">
        <v>0</v>
      </c>
      <c r="DC273" s="8">
        <f t="shared" si="1186"/>
        <v>0</v>
      </c>
      <c r="DD273" s="6">
        <v>0</v>
      </c>
      <c r="DE273" s="5">
        <v>0</v>
      </c>
      <c r="DF273" s="8">
        <f t="shared" si="1187"/>
        <v>0</v>
      </c>
      <c r="DG273" s="6">
        <v>0</v>
      </c>
      <c r="DH273" s="5">
        <v>0</v>
      </c>
      <c r="DI273" s="8">
        <f t="shared" si="1188"/>
        <v>0</v>
      </c>
      <c r="DJ273" s="6">
        <v>0</v>
      </c>
      <c r="DK273" s="5">
        <v>0</v>
      </c>
      <c r="DL273" s="8">
        <f t="shared" si="1189"/>
        <v>0</v>
      </c>
      <c r="DM273" s="6">
        <v>0</v>
      </c>
      <c r="DN273" s="5">
        <v>0</v>
      </c>
      <c r="DO273" s="8">
        <f t="shared" si="1190"/>
        <v>0</v>
      </c>
      <c r="DP273" s="6">
        <v>0</v>
      </c>
      <c r="DQ273" s="5">
        <v>0</v>
      </c>
      <c r="DR273" s="8">
        <f t="shared" si="1191"/>
        <v>0</v>
      </c>
      <c r="DS273" s="6">
        <v>0</v>
      </c>
      <c r="DT273" s="5">
        <v>0</v>
      </c>
      <c r="DU273" s="8">
        <f t="shared" si="1192"/>
        <v>0</v>
      </c>
      <c r="DV273" s="6">
        <v>0</v>
      </c>
      <c r="DW273" s="5">
        <v>0</v>
      </c>
      <c r="DX273" s="8">
        <f t="shared" si="1193"/>
        <v>0</v>
      </c>
      <c r="DY273" s="64">
        <v>0.20280000000000001</v>
      </c>
      <c r="DZ273" s="5">
        <v>5.915</v>
      </c>
      <c r="EA273" s="8">
        <f t="shared" si="1194"/>
        <v>29166.666666666664</v>
      </c>
      <c r="EB273" s="64">
        <v>10.113040000000002</v>
      </c>
      <c r="EC273" s="5">
        <v>320.85399999999998</v>
      </c>
      <c r="ED273" s="8">
        <f t="shared" si="1195"/>
        <v>31726.760697080197</v>
      </c>
      <c r="EE273" s="12">
        <f t="shared" si="1197"/>
        <v>120.81927</v>
      </c>
      <c r="EF273" s="8">
        <f t="shared" si="1198"/>
        <v>3099.7359999999999</v>
      </c>
    </row>
    <row r="274" spans="1:136" ht="15" customHeight="1" x14ac:dyDescent="0.3">
      <c r="A274" s="51">
        <v>2024</v>
      </c>
      <c r="B274" s="52" t="s">
        <v>10</v>
      </c>
      <c r="C274" s="6">
        <v>0</v>
      </c>
      <c r="D274" s="5">
        <v>0</v>
      </c>
      <c r="E274" s="8">
        <f t="shared" si="1199"/>
        <v>0</v>
      </c>
      <c r="F274" s="6">
        <v>0</v>
      </c>
      <c r="G274" s="5">
        <v>0</v>
      </c>
      <c r="H274" s="8">
        <f t="shared" si="1154"/>
        <v>0</v>
      </c>
      <c r="I274" s="6">
        <v>0</v>
      </c>
      <c r="J274" s="5">
        <v>0</v>
      </c>
      <c r="K274" s="8">
        <f t="shared" si="1155"/>
        <v>0</v>
      </c>
      <c r="L274" s="6">
        <v>0</v>
      </c>
      <c r="M274" s="5">
        <v>0</v>
      </c>
      <c r="N274" s="8">
        <f t="shared" si="1156"/>
        <v>0</v>
      </c>
      <c r="O274" s="64">
        <v>3.84</v>
      </c>
      <c r="P274" s="5">
        <v>89.28</v>
      </c>
      <c r="Q274" s="8">
        <f t="shared" si="1157"/>
        <v>23250</v>
      </c>
      <c r="R274" s="6">
        <v>0</v>
      </c>
      <c r="S274" s="5">
        <v>0</v>
      </c>
      <c r="T274" s="8">
        <f t="shared" si="1158"/>
        <v>0</v>
      </c>
      <c r="U274" s="6">
        <v>0</v>
      </c>
      <c r="V274" s="5">
        <v>0</v>
      </c>
      <c r="W274" s="8">
        <f t="shared" si="1159"/>
        <v>0</v>
      </c>
      <c r="X274" s="64">
        <v>0.20568</v>
      </c>
      <c r="Y274" s="5">
        <v>51.499000000000002</v>
      </c>
      <c r="Z274" s="8">
        <f t="shared" si="1160"/>
        <v>250384.09179307663</v>
      </c>
      <c r="AA274" s="64">
        <v>1.27044</v>
      </c>
      <c r="AB274" s="5">
        <v>40.488</v>
      </c>
      <c r="AC274" s="8">
        <f t="shared" si="1161"/>
        <v>31869.273637479928</v>
      </c>
      <c r="AD274" s="64">
        <v>15</v>
      </c>
      <c r="AE274" s="5">
        <v>464.03300000000002</v>
      </c>
      <c r="AF274" s="8">
        <f t="shared" si="1162"/>
        <v>30935.533333333336</v>
      </c>
      <c r="AG274" s="6">
        <v>0</v>
      </c>
      <c r="AH274" s="5">
        <v>0</v>
      </c>
      <c r="AI274" s="8">
        <f t="shared" si="1163"/>
        <v>0</v>
      </c>
      <c r="AJ274" s="6">
        <v>0</v>
      </c>
      <c r="AK274" s="5">
        <v>0</v>
      </c>
      <c r="AL274" s="8">
        <f t="shared" si="1164"/>
        <v>0</v>
      </c>
      <c r="AM274" s="6">
        <v>0</v>
      </c>
      <c r="AN274" s="5">
        <v>0</v>
      </c>
      <c r="AO274" s="8">
        <f t="shared" si="1165"/>
        <v>0</v>
      </c>
      <c r="AP274" s="6"/>
      <c r="AQ274" s="5"/>
      <c r="AR274" s="8"/>
      <c r="AS274" s="6">
        <v>0</v>
      </c>
      <c r="AT274" s="5">
        <v>0</v>
      </c>
      <c r="AU274" s="8">
        <f t="shared" si="1166"/>
        <v>0</v>
      </c>
      <c r="AV274" s="6">
        <v>0</v>
      </c>
      <c r="AW274" s="5">
        <v>0</v>
      </c>
      <c r="AX274" s="8">
        <f t="shared" si="1167"/>
        <v>0</v>
      </c>
      <c r="AY274" s="6">
        <v>0</v>
      </c>
      <c r="AZ274" s="5">
        <v>0</v>
      </c>
      <c r="BA274" s="8">
        <f t="shared" si="1168"/>
        <v>0</v>
      </c>
      <c r="BB274" s="6">
        <v>0</v>
      </c>
      <c r="BC274" s="5">
        <v>0</v>
      </c>
      <c r="BD274" s="8">
        <f t="shared" si="1169"/>
        <v>0</v>
      </c>
      <c r="BE274" s="6">
        <v>0</v>
      </c>
      <c r="BF274" s="5">
        <v>0</v>
      </c>
      <c r="BG274" s="8">
        <f t="shared" si="1170"/>
        <v>0</v>
      </c>
      <c r="BH274" s="6">
        <v>0</v>
      </c>
      <c r="BI274" s="5">
        <v>0</v>
      </c>
      <c r="BJ274" s="8">
        <f t="shared" si="1171"/>
        <v>0</v>
      </c>
      <c r="BK274" s="6">
        <v>0</v>
      </c>
      <c r="BL274" s="5">
        <v>0</v>
      </c>
      <c r="BM274" s="8">
        <f t="shared" si="1172"/>
        <v>0</v>
      </c>
      <c r="BN274" s="64">
        <v>1.7000000000000001E-2</v>
      </c>
      <c r="BO274" s="5">
        <v>0.44</v>
      </c>
      <c r="BP274" s="8">
        <f t="shared" si="1173"/>
        <v>25882.352941176468</v>
      </c>
      <c r="BQ274" s="6">
        <v>0</v>
      </c>
      <c r="BR274" s="5">
        <v>0</v>
      </c>
      <c r="BS274" s="8">
        <f t="shared" si="1174"/>
        <v>0</v>
      </c>
      <c r="BT274" s="6">
        <v>0</v>
      </c>
      <c r="BU274" s="5">
        <v>0</v>
      </c>
      <c r="BV274" s="8">
        <f t="shared" si="1175"/>
        <v>0</v>
      </c>
      <c r="BW274" s="64">
        <v>8.5597499999999993</v>
      </c>
      <c r="BX274" s="5">
        <v>356.53300000000002</v>
      </c>
      <c r="BY274" s="8">
        <f t="shared" si="1176"/>
        <v>41652.267881655425</v>
      </c>
      <c r="BZ274" s="64">
        <v>9.65395</v>
      </c>
      <c r="CA274" s="5">
        <v>187.286</v>
      </c>
      <c r="CB274" s="8">
        <f t="shared" si="1177"/>
        <v>19399.934741737838</v>
      </c>
      <c r="CC274" s="6">
        <v>0</v>
      </c>
      <c r="CD274" s="5">
        <v>0</v>
      </c>
      <c r="CE274" s="8">
        <f t="shared" si="1178"/>
        <v>0</v>
      </c>
      <c r="CF274" s="6">
        <v>0</v>
      </c>
      <c r="CG274" s="5">
        <v>0</v>
      </c>
      <c r="CH274" s="8">
        <f t="shared" si="1179"/>
        <v>0</v>
      </c>
      <c r="CI274" s="6">
        <v>0</v>
      </c>
      <c r="CJ274" s="5">
        <v>0</v>
      </c>
      <c r="CK274" s="8">
        <f t="shared" si="1180"/>
        <v>0</v>
      </c>
      <c r="CL274" s="6">
        <v>0</v>
      </c>
      <c r="CM274" s="5">
        <v>0</v>
      </c>
      <c r="CN274" s="8">
        <f t="shared" si="1181"/>
        <v>0</v>
      </c>
      <c r="CO274" s="6">
        <v>0</v>
      </c>
      <c r="CP274" s="5">
        <v>0</v>
      </c>
      <c r="CQ274" s="8">
        <f t="shared" si="1182"/>
        <v>0</v>
      </c>
      <c r="CR274" s="6">
        <v>0</v>
      </c>
      <c r="CS274" s="5">
        <v>0</v>
      </c>
      <c r="CT274" s="8">
        <f t="shared" si="1183"/>
        <v>0</v>
      </c>
      <c r="CU274" s="6">
        <v>0</v>
      </c>
      <c r="CV274" s="5">
        <v>0</v>
      </c>
      <c r="CW274" s="8">
        <f t="shared" si="1184"/>
        <v>0</v>
      </c>
      <c r="CX274" s="6">
        <v>0</v>
      </c>
      <c r="CY274" s="5">
        <v>0</v>
      </c>
      <c r="CZ274" s="8">
        <f t="shared" si="1185"/>
        <v>0</v>
      </c>
      <c r="DA274" s="6">
        <v>0</v>
      </c>
      <c r="DB274" s="5">
        <v>0</v>
      </c>
      <c r="DC274" s="8">
        <f t="shared" si="1186"/>
        <v>0</v>
      </c>
      <c r="DD274" s="64">
        <v>0.93799999999999994</v>
      </c>
      <c r="DE274" s="5">
        <v>24.898</v>
      </c>
      <c r="DF274" s="8">
        <f t="shared" si="1187"/>
        <v>26543.710021321964</v>
      </c>
      <c r="DG274" s="6">
        <v>0</v>
      </c>
      <c r="DH274" s="5">
        <v>0</v>
      </c>
      <c r="DI274" s="8">
        <f t="shared" si="1188"/>
        <v>0</v>
      </c>
      <c r="DJ274" s="6">
        <v>0</v>
      </c>
      <c r="DK274" s="5">
        <v>0</v>
      </c>
      <c r="DL274" s="8">
        <f t="shared" si="1189"/>
        <v>0</v>
      </c>
      <c r="DM274" s="6">
        <v>0</v>
      </c>
      <c r="DN274" s="5">
        <v>0</v>
      </c>
      <c r="DO274" s="8">
        <f t="shared" si="1190"/>
        <v>0</v>
      </c>
      <c r="DP274" s="6">
        <v>0</v>
      </c>
      <c r="DQ274" s="5">
        <v>0</v>
      </c>
      <c r="DR274" s="8">
        <f t="shared" si="1191"/>
        <v>0</v>
      </c>
      <c r="DS274" s="6">
        <v>0</v>
      </c>
      <c r="DT274" s="5">
        <v>0</v>
      </c>
      <c r="DU274" s="8">
        <f t="shared" si="1192"/>
        <v>0</v>
      </c>
      <c r="DV274" s="6">
        <v>0</v>
      </c>
      <c r="DW274" s="5">
        <v>0</v>
      </c>
      <c r="DX274" s="8">
        <f t="shared" si="1193"/>
        <v>0</v>
      </c>
      <c r="DY274" s="64">
        <v>127.864</v>
      </c>
      <c r="DZ274" s="5">
        <v>5499.9440000000004</v>
      </c>
      <c r="EA274" s="8">
        <f t="shared" si="1194"/>
        <v>43014.014890821498</v>
      </c>
      <c r="EB274" s="64">
        <v>6.2164700000000002</v>
      </c>
      <c r="EC274" s="5">
        <v>231.435</v>
      </c>
      <c r="ED274" s="8">
        <f t="shared" si="1195"/>
        <v>37229.327898308846</v>
      </c>
      <c r="EE274" s="12">
        <f t="shared" si="1197"/>
        <v>173.56528999999998</v>
      </c>
      <c r="EF274" s="8">
        <f t="shared" si="1198"/>
        <v>6945.8360000000002</v>
      </c>
    </row>
    <row r="275" spans="1:136" ht="15" customHeight="1" x14ac:dyDescent="0.3">
      <c r="A275" s="51">
        <v>2024</v>
      </c>
      <c r="B275" s="52" t="s">
        <v>11</v>
      </c>
      <c r="C275" s="6">
        <v>0</v>
      </c>
      <c r="D275" s="5">
        <v>0</v>
      </c>
      <c r="E275" s="8">
        <f t="shared" si="1199"/>
        <v>0</v>
      </c>
      <c r="F275" s="6">
        <v>0</v>
      </c>
      <c r="G275" s="5">
        <v>0</v>
      </c>
      <c r="H275" s="8">
        <f t="shared" si="1154"/>
        <v>0</v>
      </c>
      <c r="I275" s="6">
        <v>0</v>
      </c>
      <c r="J275" s="5">
        <v>0</v>
      </c>
      <c r="K275" s="8">
        <f t="shared" si="1155"/>
        <v>0</v>
      </c>
      <c r="L275" s="6">
        <v>0</v>
      </c>
      <c r="M275" s="5">
        <v>0</v>
      </c>
      <c r="N275" s="8">
        <f t="shared" si="1156"/>
        <v>0</v>
      </c>
      <c r="O275" s="64">
        <v>34.56</v>
      </c>
      <c r="P275" s="5">
        <v>993.6</v>
      </c>
      <c r="Q275" s="8">
        <f t="shared" si="1157"/>
        <v>28750</v>
      </c>
      <c r="R275" s="6">
        <v>0</v>
      </c>
      <c r="S275" s="5">
        <v>0</v>
      </c>
      <c r="T275" s="8">
        <f t="shared" si="1158"/>
        <v>0</v>
      </c>
      <c r="U275" s="6">
        <v>0</v>
      </c>
      <c r="V275" s="5">
        <v>0</v>
      </c>
      <c r="W275" s="8">
        <f t="shared" si="1159"/>
        <v>0</v>
      </c>
      <c r="X275" s="6">
        <v>0</v>
      </c>
      <c r="Y275" s="5">
        <v>0</v>
      </c>
      <c r="Z275" s="8">
        <f t="shared" si="1160"/>
        <v>0</v>
      </c>
      <c r="AA275" s="64">
        <v>0.12715000000000001</v>
      </c>
      <c r="AB275" s="5">
        <v>4.5279999999999996</v>
      </c>
      <c r="AC275" s="8">
        <f t="shared" si="1161"/>
        <v>35611.482500983089</v>
      </c>
      <c r="AD275" s="6">
        <v>0</v>
      </c>
      <c r="AE275" s="5">
        <v>0</v>
      </c>
      <c r="AF275" s="8">
        <f t="shared" si="1162"/>
        <v>0</v>
      </c>
      <c r="AG275" s="6">
        <v>0</v>
      </c>
      <c r="AH275" s="5">
        <v>0</v>
      </c>
      <c r="AI275" s="8">
        <f t="shared" si="1163"/>
        <v>0</v>
      </c>
      <c r="AJ275" s="6">
        <v>0</v>
      </c>
      <c r="AK275" s="5">
        <v>0</v>
      </c>
      <c r="AL275" s="8">
        <f t="shared" si="1164"/>
        <v>0</v>
      </c>
      <c r="AM275" s="6">
        <v>0</v>
      </c>
      <c r="AN275" s="5">
        <v>0</v>
      </c>
      <c r="AO275" s="8">
        <f t="shared" si="1165"/>
        <v>0</v>
      </c>
      <c r="AP275" s="6"/>
      <c r="AQ275" s="5"/>
      <c r="AR275" s="8"/>
      <c r="AS275" s="6">
        <v>0</v>
      </c>
      <c r="AT275" s="5">
        <v>0</v>
      </c>
      <c r="AU275" s="8">
        <f t="shared" si="1166"/>
        <v>0</v>
      </c>
      <c r="AV275" s="6">
        <v>0</v>
      </c>
      <c r="AW275" s="5">
        <v>0</v>
      </c>
      <c r="AX275" s="8">
        <f t="shared" si="1167"/>
        <v>0</v>
      </c>
      <c r="AY275" s="6">
        <v>0</v>
      </c>
      <c r="AZ275" s="5">
        <v>0</v>
      </c>
      <c r="BA275" s="8">
        <f t="shared" si="1168"/>
        <v>0</v>
      </c>
      <c r="BB275" s="6">
        <v>0</v>
      </c>
      <c r="BC275" s="5">
        <v>0</v>
      </c>
      <c r="BD275" s="8">
        <f t="shared" si="1169"/>
        <v>0</v>
      </c>
      <c r="BE275" s="6">
        <v>0</v>
      </c>
      <c r="BF275" s="5">
        <v>0</v>
      </c>
      <c r="BG275" s="8">
        <f t="shared" si="1170"/>
        <v>0</v>
      </c>
      <c r="BH275" s="6">
        <v>0</v>
      </c>
      <c r="BI275" s="5">
        <v>0</v>
      </c>
      <c r="BJ275" s="8">
        <f t="shared" si="1171"/>
        <v>0</v>
      </c>
      <c r="BK275" s="64">
        <v>79.194940000000003</v>
      </c>
      <c r="BL275" s="5">
        <v>2426.2049999999999</v>
      </c>
      <c r="BM275" s="8">
        <f t="shared" si="1172"/>
        <v>30635.858806130796</v>
      </c>
      <c r="BN275" s="64">
        <v>0.59899999999999998</v>
      </c>
      <c r="BO275" s="5">
        <v>18.628</v>
      </c>
      <c r="BP275" s="8">
        <f t="shared" si="1173"/>
        <v>31098.497495826377</v>
      </c>
      <c r="BQ275" s="6">
        <v>0</v>
      </c>
      <c r="BR275" s="5">
        <v>0</v>
      </c>
      <c r="BS275" s="8">
        <f t="shared" si="1174"/>
        <v>0</v>
      </c>
      <c r="BT275" s="6">
        <v>0</v>
      </c>
      <c r="BU275" s="5">
        <v>0</v>
      </c>
      <c r="BV275" s="8">
        <f t="shared" si="1175"/>
        <v>0</v>
      </c>
      <c r="BW275" s="64">
        <v>18.882000000000001</v>
      </c>
      <c r="BX275" s="5">
        <v>1238.8599999999999</v>
      </c>
      <c r="BY275" s="8">
        <f t="shared" si="1176"/>
        <v>65610.634466687843</v>
      </c>
      <c r="BZ275" s="64">
        <v>0.83683000000000007</v>
      </c>
      <c r="CA275" s="5">
        <v>19.108000000000001</v>
      </c>
      <c r="CB275" s="8">
        <f t="shared" si="1177"/>
        <v>22833.789419595378</v>
      </c>
      <c r="CC275" s="6">
        <v>0</v>
      </c>
      <c r="CD275" s="5">
        <v>0</v>
      </c>
      <c r="CE275" s="8">
        <f t="shared" si="1178"/>
        <v>0</v>
      </c>
      <c r="CF275" s="6">
        <v>0</v>
      </c>
      <c r="CG275" s="5">
        <v>0</v>
      </c>
      <c r="CH275" s="8">
        <f t="shared" si="1179"/>
        <v>0</v>
      </c>
      <c r="CI275" s="6">
        <v>0</v>
      </c>
      <c r="CJ275" s="5">
        <v>0</v>
      </c>
      <c r="CK275" s="8">
        <f t="shared" si="1180"/>
        <v>0</v>
      </c>
      <c r="CL275" s="6">
        <v>0</v>
      </c>
      <c r="CM275" s="5">
        <v>0</v>
      </c>
      <c r="CN275" s="8">
        <f t="shared" si="1181"/>
        <v>0</v>
      </c>
      <c r="CO275" s="6">
        <v>0</v>
      </c>
      <c r="CP275" s="5">
        <v>0</v>
      </c>
      <c r="CQ275" s="8">
        <f t="shared" si="1182"/>
        <v>0</v>
      </c>
      <c r="CR275" s="6">
        <v>0</v>
      </c>
      <c r="CS275" s="5">
        <v>0</v>
      </c>
      <c r="CT275" s="8">
        <f t="shared" si="1183"/>
        <v>0</v>
      </c>
      <c r="CU275" s="6">
        <v>0</v>
      </c>
      <c r="CV275" s="5">
        <v>0</v>
      </c>
      <c r="CW275" s="8">
        <f t="shared" si="1184"/>
        <v>0</v>
      </c>
      <c r="CX275" s="6">
        <v>0</v>
      </c>
      <c r="CY275" s="5">
        <v>0</v>
      </c>
      <c r="CZ275" s="8">
        <f t="shared" si="1185"/>
        <v>0</v>
      </c>
      <c r="DA275" s="6">
        <v>0</v>
      </c>
      <c r="DB275" s="5">
        <v>0</v>
      </c>
      <c r="DC275" s="8">
        <f t="shared" si="1186"/>
        <v>0</v>
      </c>
      <c r="DD275" s="64">
        <v>0.04</v>
      </c>
      <c r="DE275" s="5">
        <v>1.5</v>
      </c>
      <c r="DF275" s="8">
        <f t="shared" si="1187"/>
        <v>37500</v>
      </c>
      <c r="DG275" s="6">
        <v>0</v>
      </c>
      <c r="DH275" s="5">
        <v>0</v>
      </c>
      <c r="DI275" s="8">
        <f t="shared" si="1188"/>
        <v>0</v>
      </c>
      <c r="DJ275" s="6">
        <v>0</v>
      </c>
      <c r="DK275" s="5">
        <v>0</v>
      </c>
      <c r="DL275" s="8">
        <f t="shared" si="1189"/>
        <v>0</v>
      </c>
      <c r="DM275" s="6">
        <v>0</v>
      </c>
      <c r="DN275" s="5">
        <v>0</v>
      </c>
      <c r="DO275" s="8">
        <f t="shared" si="1190"/>
        <v>0</v>
      </c>
      <c r="DP275" s="6">
        <v>0</v>
      </c>
      <c r="DQ275" s="5">
        <v>0</v>
      </c>
      <c r="DR275" s="8">
        <f t="shared" si="1191"/>
        <v>0</v>
      </c>
      <c r="DS275" s="6">
        <v>0</v>
      </c>
      <c r="DT275" s="5">
        <v>0</v>
      </c>
      <c r="DU275" s="8">
        <f t="shared" si="1192"/>
        <v>0</v>
      </c>
      <c r="DV275" s="6">
        <v>0</v>
      </c>
      <c r="DW275" s="5">
        <v>0</v>
      </c>
      <c r="DX275" s="8">
        <f t="shared" si="1193"/>
        <v>0</v>
      </c>
      <c r="DY275" s="64">
        <v>6.4659999999999995E-2</v>
      </c>
      <c r="DZ275" s="5">
        <v>2.1160000000000001</v>
      </c>
      <c r="EA275" s="8">
        <f t="shared" si="1194"/>
        <v>32725.023198267871</v>
      </c>
      <c r="EB275" s="64">
        <v>34.71584</v>
      </c>
      <c r="EC275" s="5">
        <v>346.20800000000003</v>
      </c>
      <c r="ED275" s="8">
        <f t="shared" si="1195"/>
        <v>9972.6234479707255</v>
      </c>
      <c r="EE275" s="12">
        <f t="shared" si="1197"/>
        <v>169.02042</v>
      </c>
      <c r="EF275" s="8">
        <f t="shared" si="1198"/>
        <v>5050.7529999999997</v>
      </c>
    </row>
    <row r="276" spans="1:136" ht="15" customHeight="1" x14ac:dyDescent="0.3">
      <c r="A276" s="51">
        <v>2024</v>
      </c>
      <c r="B276" s="8" t="s">
        <v>12</v>
      </c>
      <c r="C276" s="6">
        <v>0</v>
      </c>
      <c r="D276" s="5">
        <v>0</v>
      </c>
      <c r="E276" s="8">
        <f t="shared" si="1199"/>
        <v>0</v>
      </c>
      <c r="F276" s="6">
        <v>0</v>
      </c>
      <c r="G276" s="5">
        <v>0</v>
      </c>
      <c r="H276" s="8">
        <f t="shared" si="1154"/>
        <v>0</v>
      </c>
      <c r="I276" s="6">
        <v>0</v>
      </c>
      <c r="J276" s="5">
        <v>0</v>
      </c>
      <c r="K276" s="8">
        <f t="shared" si="1155"/>
        <v>0</v>
      </c>
      <c r="L276" s="6">
        <v>0</v>
      </c>
      <c r="M276" s="5">
        <v>0</v>
      </c>
      <c r="N276" s="8">
        <f t="shared" si="1156"/>
        <v>0</v>
      </c>
      <c r="O276" s="64">
        <v>0.1</v>
      </c>
      <c r="P276" s="5">
        <v>1.536</v>
      </c>
      <c r="Q276" s="8">
        <f t="shared" si="1157"/>
        <v>15360</v>
      </c>
      <c r="R276" s="6">
        <v>0</v>
      </c>
      <c r="S276" s="5">
        <v>0</v>
      </c>
      <c r="T276" s="8">
        <f t="shared" si="1158"/>
        <v>0</v>
      </c>
      <c r="U276" s="6">
        <v>0</v>
      </c>
      <c r="V276" s="5">
        <v>0</v>
      </c>
      <c r="W276" s="8">
        <f t="shared" si="1159"/>
        <v>0</v>
      </c>
      <c r="X276" s="64">
        <v>63.116999999999997</v>
      </c>
      <c r="Y276" s="5">
        <v>1622.954</v>
      </c>
      <c r="Z276" s="8">
        <f t="shared" si="1160"/>
        <v>25713.421106833342</v>
      </c>
      <c r="AA276" s="64">
        <v>1.84754</v>
      </c>
      <c r="AB276" s="5">
        <v>52.747</v>
      </c>
      <c r="AC276" s="8">
        <f t="shared" si="1161"/>
        <v>28549.855483507803</v>
      </c>
      <c r="AD276" s="6">
        <v>0</v>
      </c>
      <c r="AE276" s="5">
        <v>0</v>
      </c>
      <c r="AF276" s="8">
        <f t="shared" si="1162"/>
        <v>0</v>
      </c>
      <c r="AG276" s="6">
        <v>0</v>
      </c>
      <c r="AH276" s="5">
        <v>0</v>
      </c>
      <c r="AI276" s="8">
        <f t="shared" si="1163"/>
        <v>0</v>
      </c>
      <c r="AJ276" s="6">
        <v>0</v>
      </c>
      <c r="AK276" s="5">
        <v>0</v>
      </c>
      <c r="AL276" s="8">
        <f t="shared" si="1164"/>
        <v>0</v>
      </c>
      <c r="AM276" s="6">
        <v>0</v>
      </c>
      <c r="AN276" s="5">
        <v>0</v>
      </c>
      <c r="AO276" s="8">
        <f t="shared" si="1165"/>
        <v>0</v>
      </c>
      <c r="AP276" s="6"/>
      <c r="AQ276" s="5"/>
      <c r="AR276" s="8"/>
      <c r="AS276" s="6">
        <v>0</v>
      </c>
      <c r="AT276" s="5">
        <v>0</v>
      </c>
      <c r="AU276" s="8">
        <f t="shared" si="1166"/>
        <v>0</v>
      </c>
      <c r="AV276" s="6">
        <v>0</v>
      </c>
      <c r="AW276" s="5">
        <v>0</v>
      </c>
      <c r="AX276" s="8">
        <f t="shared" si="1167"/>
        <v>0</v>
      </c>
      <c r="AY276" s="6">
        <v>0</v>
      </c>
      <c r="AZ276" s="5">
        <v>0</v>
      </c>
      <c r="BA276" s="8">
        <f t="shared" si="1168"/>
        <v>0</v>
      </c>
      <c r="BB276" s="6">
        <v>0</v>
      </c>
      <c r="BC276" s="5">
        <v>0</v>
      </c>
      <c r="BD276" s="8">
        <f t="shared" si="1169"/>
        <v>0</v>
      </c>
      <c r="BE276" s="6">
        <v>0</v>
      </c>
      <c r="BF276" s="5">
        <v>0</v>
      </c>
      <c r="BG276" s="8">
        <f t="shared" si="1170"/>
        <v>0</v>
      </c>
      <c r="BH276" s="64">
        <v>0.03</v>
      </c>
      <c r="BI276" s="5">
        <v>1.2370000000000001</v>
      </c>
      <c r="BJ276" s="8">
        <f t="shared" si="1171"/>
        <v>41233.333333333343</v>
      </c>
      <c r="BK276" s="64">
        <v>44.11</v>
      </c>
      <c r="BL276" s="5">
        <v>383.64499999999998</v>
      </c>
      <c r="BM276" s="8">
        <f t="shared" si="1172"/>
        <v>8697.4608932214906</v>
      </c>
      <c r="BN276" s="6">
        <v>0</v>
      </c>
      <c r="BO276" s="5">
        <v>0</v>
      </c>
      <c r="BP276" s="8">
        <f t="shared" si="1173"/>
        <v>0</v>
      </c>
      <c r="BQ276" s="6">
        <v>0</v>
      </c>
      <c r="BR276" s="5">
        <v>0</v>
      </c>
      <c r="BS276" s="8">
        <f t="shared" si="1174"/>
        <v>0</v>
      </c>
      <c r="BT276" s="6">
        <v>0</v>
      </c>
      <c r="BU276" s="5">
        <v>0</v>
      </c>
      <c r="BV276" s="8">
        <f t="shared" si="1175"/>
        <v>0</v>
      </c>
      <c r="BW276" s="64">
        <v>21.969000000000001</v>
      </c>
      <c r="BX276" s="5">
        <v>781.53700000000003</v>
      </c>
      <c r="BY276" s="8">
        <f t="shared" si="1176"/>
        <v>35574.536847375843</v>
      </c>
      <c r="BZ276" s="64">
        <v>30.237490000000001</v>
      </c>
      <c r="CA276" s="5">
        <v>906.57</v>
      </c>
      <c r="CB276" s="8">
        <f t="shared" si="1177"/>
        <v>29981.655223366753</v>
      </c>
      <c r="CC276" s="64">
        <v>0.25280000000000002</v>
      </c>
      <c r="CD276" s="5">
        <v>20.646999999999998</v>
      </c>
      <c r="CE276" s="8">
        <f t="shared" si="1178"/>
        <v>81673.259493670863</v>
      </c>
      <c r="CF276" s="6">
        <v>0</v>
      </c>
      <c r="CG276" s="5">
        <v>0</v>
      </c>
      <c r="CH276" s="8">
        <f t="shared" si="1179"/>
        <v>0</v>
      </c>
      <c r="CI276" s="6">
        <v>0</v>
      </c>
      <c r="CJ276" s="5">
        <v>0</v>
      </c>
      <c r="CK276" s="8">
        <f t="shared" si="1180"/>
        <v>0</v>
      </c>
      <c r="CL276" s="6">
        <v>0</v>
      </c>
      <c r="CM276" s="5">
        <v>0</v>
      </c>
      <c r="CN276" s="8">
        <f t="shared" si="1181"/>
        <v>0</v>
      </c>
      <c r="CO276" s="6">
        <v>0</v>
      </c>
      <c r="CP276" s="5">
        <v>0</v>
      </c>
      <c r="CQ276" s="8">
        <f t="shared" si="1182"/>
        <v>0</v>
      </c>
      <c r="CR276" s="6">
        <v>0</v>
      </c>
      <c r="CS276" s="5">
        <v>0</v>
      </c>
      <c r="CT276" s="8">
        <f t="shared" si="1183"/>
        <v>0</v>
      </c>
      <c r="CU276" s="6">
        <v>0</v>
      </c>
      <c r="CV276" s="5">
        <v>0</v>
      </c>
      <c r="CW276" s="8">
        <f t="shared" si="1184"/>
        <v>0</v>
      </c>
      <c r="CX276" s="6">
        <v>0</v>
      </c>
      <c r="CY276" s="5">
        <v>0</v>
      </c>
      <c r="CZ276" s="8">
        <f t="shared" si="1185"/>
        <v>0</v>
      </c>
      <c r="DA276" s="6">
        <v>0</v>
      </c>
      <c r="DB276" s="5">
        <v>0</v>
      </c>
      <c r="DC276" s="8">
        <f t="shared" si="1186"/>
        <v>0</v>
      </c>
      <c r="DD276" s="6">
        <v>0</v>
      </c>
      <c r="DE276" s="5">
        <v>0</v>
      </c>
      <c r="DF276" s="8">
        <f t="shared" si="1187"/>
        <v>0</v>
      </c>
      <c r="DG276" s="6">
        <v>0</v>
      </c>
      <c r="DH276" s="5">
        <v>0</v>
      </c>
      <c r="DI276" s="8">
        <f t="shared" si="1188"/>
        <v>0</v>
      </c>
      <c r="DJ276" s="6">
        <v>0</v>
      </c>
      <c r="DK276" s="5">
        <v>0</v>
      </c>
      <c r="DL276" s="8">
        <f t="shared" si="1189"/>
        <v>0</v>
      </c>
      <c r="DM276" s="6">
        <v>0</v>
      </c>
      <c r="DN276" s="5">
        <v>0</v>
      </c>
      <c r="DO276" s="8">
        <f t="shared" si="1190"/>
        <v>0</v>
      </c>
      <c r="DP276" s="6">
        <v>0</v>
      </c>
      <c r="DQ276" s="5">
        <v>0</v>
      </c>
      <c r="DR276" s="8">
        <f t="shared" si="1191"/>
        <v>0</v>
      </c>
      <c r="DS276" s="6">
        <v>0</v>
      </c>
      <c r="DT276" s="5">
        <v>0</v>
      </c>
      <c r="DU276" s="8">
        <f t="shared" si="1192"/>
        <v>0</v>
      </c>
      <c r="DV276" s="6">
        <v>0</v>
      </c>
      <c r="DW276" s="5">
        <v>0</v>
      </c>
      <c r="DX276" s="8">
        <f t="shared" si="1193"/>
        <v>0</v>
      </c>
      <c r="DY276" s="64">
        <v>0.46800000000000003</v>
      </c>
      <c r="DZ276" s="5">
        <v>14.193</v>
      </c>
      <c r="EA276" s="8">
        <f t="shared" si="1194"/>
        <v>30326.923076923074</v>
      </c>
      <c r="EB276" s="64">
        <v>21.326550000000001</v>
      </c>
      <c r="EC276" s="5">
        <v>792.66899999999998</v>
      </c>
      <c r="ED276" s="8">
        <f t="shared" si="1195"/>
        <v>37168.17769400114</v>
      </c>
      <c r="EE276" s="12">
        <f t="shared" si="1197"/>
        <v>183.45838000000001</v>
      </c>
      <c r="EF276" s="8">
        <f t="shared" si="1198"/>
        <v>4577.7350000000006</v>
      </c>
    </row>
    <row r="277" spans="1:136" ht="15" customHeight="1" x14ac:dyDescent="0.3">
      <c r="A277" s="51">
        <v>2024</v>
      </c>
      <c r="B277" s="52" t="s">
        <v>13</v>
      </c>
      <c r="C277" s="6">
        <v>0</v>
      </c>
      <c r="D277" s="5">
        <v>0</v>
      </c>
      <c r="E277" s="8">
        <f t="shared" si="1199"/>
        <v>0</v>
      </c>
      <c r="F277" s="6">
        <v>0</v>
      </c>
      <c r="G277" s="5">
        <v>0</v>
      </c>
      <c r="H277" s="8">
        <f t="shared" si="1154"/>
        <v>0</v>
      </c>
      <c r="I277" s="6">
        <v>0</v>
      </c>
      <c r="J277" s="5">
        <v>0</v>
      </c>
      <c r="K277" s="8">
        <f t="shared" si="1155"/>
        <v>0</v>
      </c>
      <c r="L277" s="6">
        <v>0</v>
      </c>
      <c r="M277" s="5">
        <v>0</v>
      </c>
      <c r="N277" s="8">
        <f t="shared" si="1156"/>
        <v>0</v>
      </c>
      <c r="O277" s="64">
        <v>18.035</v>
      </c>
      <c r="P277" s="5">
        <v>458.76499999999999</v>
      </c>
      <c r="Q277" s="8">
        <f t="shared" si="1157"/>
        <v>25437.482672581089</v>
      </c>
      <c r="R277" s="6">
        <v>0</v>
      </c>
      <c r="S277" s="5">
        <v>0</v>
      </c>
      <c r="T277" s="8">
        <f t="shared" si="1158"/>
        <v>0</v>
      </c>
      <c r="U277" s="6">
        <v>0</v>
      </c>
      <c r="V277" s="5">
        <v>0</v>
      </c>
      <c r="W277" s="8">
        <f t="shared" si="1159"/>
        <v>0</v>
      </c>
      <c r="X277" s="64">
        <v>0.1</v>
      </c>
      <c r="Y277" s="5">
        <v>1.899</v>
      </c>
      <c r="Z277" s="8">
        <f t="shared" si="1160"/>
        <v>18990</v>
      </c>
      <c r="AA277" s="64">
        <v>0.12715000000000001</v>
      </c>
      <c r="AB277" s="5">
        <v>4.6139999999999999</v>
      </c>
      <c r="AC277" s="8">
        <f t="shared" si="1161"/>
        <v>36287.84899724734</v>
      </c>
      <c r="AD277" s="6">
        <v>0</v>
      </c>
      <c r="AE277" s="5">
        <v>0</v>
      </c>
      <c r="AF277" s="8">
        <f t="shared" si="1162"/>
        <v>0</v>
      </c>
      <c r="AG277" s="6">
        <v>0</v>
      </c>
      <c r="AH277" s="5">
        <v>0</v>
      </c>
      <c r="AI277" s="8">
        <f t="shared" si="1163"/>
        <v>0</v>
      </c>
      <c r="AJ277" s="6">
        <v>0</v>
      </c>
      <c r="AK277" s="5">
        <v>0</v>
      </c>
      <c r="AL277" s="8">
        <f t="shared" si="1164"/>
        <v>0</v>
      </c>
      <c r="AM277" s="6">
        <v>0</v>
      </c>
      <c r="AN277" s="5">
        <v>0</v>
      </c>
      <c r="AO277" s="8">
        <f t="shared" si="1165"/>
        <v>0</v>
      </c>
      <c r="AP277" s="6"/>
      <c r="AQ277" s="5"/>
      <c r="AR277" s="8"/>
      <c r="AS277" s="6">
        <v>0</v>
      </c>
      <c r="AT277" s="5">
        <v>0</v>
      </c>
      <c r="AU277" s="8">
        <f t="shared" si="1166"/>
        <v>0</v>
      </c>
      <c r="AV277" s="6">
        <v>0</v>
      </c>
      <c r="AW277" s="5">
        <v>0</v>
      </c>
      <c r="AX277" s="8">
        <f t="shared" si="1167"/>
        <v>0</v>
      </c>
      <c r="AY277" s="6">
        <v>0</v>
      </c>
      <c r="AZ277" s="5">
        <v>0</v>
      </c>
      <c r="BA277" s="8">
        <f t="shared" si="1168"/>
        <v>0</v>
      </c>
      <c r="BB277" s="6">
        <v>0</v>
      </c>
      <c r="BC277" s="5">
        <v>0</v>
      </c>
      <c r="BD277" s="8">
        <f t="shared" si="1169"/>
        <v>0</v>
      </c>
      <c r="BE277" s="6">
        <v>0</v>
      </c>
      <c r="BF277" s="5">
        <v>0</v>
      </c>
      <c r="BG277" s="8">
        <f t="shared" si="1170"/>
        <v>0</v>
      </c>
      <c r="BH277" s="6">
        <v>0</v>
      </c>
      <c r="BI277" s="5">
        <v>0</v>
      </c>
      <c r="BJ277" s="8">
        <f t="shared" si="1171"/>
        <v>0</v>
      </c>
      <c r="BK277" s="64">
        <v>110.86499999999999</v>
      </c>
      <c r="BL277" s="5">
        <v>2707.933</v>
      </c>
      <c r="BM277" s="8">
        <f t="shared" si="1172"/>
        <v>24425.499481351195</v>
      </c>
      <c r="BN277" s="64">
        <v>0.12</v>
      </c>
      <c r="BO277" s="5">
        <v>0.75</v>
      </c>
      <c r="BP277" s="8">
        <f t="shared" si="1173"/>
        <v>6250</v>
      </c>
      <c r="BQ277" s="6">
        <v>0</v>
      </c>
      <c r="BR277" s="5">
        <v>0</v>
      </c>
      <c r="BS277" s="8">
        <f t="shared" si="1174"/>
        <v>0</v>
      </c>
      <c r="BT277" s="6">
        <v>0</v>
      </c>
      <c r="BU277" s="5">
        <v>0</v>
      </c>
      <c r="BV277" s="8">
        <f t="shared" si="1175"/>
        <v>0</v>
      </c>
      <c r="BW277" s="64">
        <v>14.85</v>
      </c>
      <c r="BX277" s="5">
        <v>517.45299999999997</v>
      </c>
      <c r="BY277" s="8">
        <f t="shared" si="1176"/>
        <v>34845.319865319863</v>
      </c>
      <c r="BZ277" s="64">
        <v>43.563519999999997</v>
      </c>
      <c r="CA277" s="5">
        <v>1300.7950000000001</v>
      </c>
      <c r="CB277" s="8">
        <f t="shared" si="1177"/>
        <v>29859.731261385677</v>
      </c>
      <c r="CC277" s="6">
        <v>0</v>
      </c>
      <c r="CD277" s="5">
        <v>0</v>
      </c>
      <c r="CE277" s="8">
        <f t="shared" si="1178"/>
        <v>0</v>
      </c>
      <c r="CF277" s="6">
        <v>0</v>
      </c>
      <c r="CG277" s="5">
        <v>0</v>
      </c>
      <c r="CH277" s="8">
        <f t="shared" si="1179"/>
        <v>0</v>
      </c>
      <c r="CI277" s="6">
        <v>0</v>
      </c>
      <c r="CJ277" s="5">
        <v>0</v>
      </c>
      <c r="CK277" s="8">
        <f t="shared" si="1180"/>
        <v>0</v>
      </c>
      <c r="CL277" s="6">
        <v>0</v>
      </c>
      <c r="CM277" s="5">
        <v>0</v>
      </c>
      <c r="CN277" s="8">
        <f t="shared" si="1181"/>
        <v>0</v>
      </c>
      <c r="CO277" s="6">
        <v>0</v>
      </c>
      <c r="CP277" s="5">
        <v>0</v>
      </c>
      <c r="CQ277" s="8">
        <f t="shared" si="1182"/>
        <v>0</v>
      </c>
      <c r="CR277" s="6">
        <v>0</v>
      </c>
      <c r="CS277" s="5">
        <v>0</v>
      </c>
      <c r="CT277" s="8">
        <f t="shared" si="1183"/>
        <v>0</v>
      </c>
      <c r="CU277" s="6">
        <v>0</v>
      </c>
      <c r="CV277" s="5">
        <v>0</v>
      </c>
      <c r="CW277" s="8">
        <f t="shared" si="1184"/>
        <v>0</v>
      </c>
      <c r="CX277" s="6">
        <v>0</v>
      </c>
      <c r="CY277" s="5">
        <v>0</v>
      </c>
      <c r="CZ277" s="8">
        <f t="shared" si="1185"/>
        <v>0</v>
      </c>
      <c r="DA277" s="6">
        <v>0</v>
      </c>
      <c r="DB277" s="5">
        <v>0</v>
      </c>
      <c r="DC277" s="8">
        <f t="shared" si="1186"/>
        <v>0</v>
      </c>
      <c r="DD277" s="64">
        <v>6.7250000000000004E-2</v>
      </c>
      <c r="DE277" s="5">
        <v>0.47</v>
      </c>
      <c r="DF277" s="8">
        <f t="shared" si="1187"/>
        <v>6988.8475836431217</v>
      </c>
      <c r="DG277" s="6">
        <v>0</v>
      </c>
      <c r="DH277" s="5">
        <v>0</v>
      </c>
      <c r="DI277" s="8">
        <f t="shared" si="1188"/>
        <v>0</v>
      </c>
      <c r="DJ277" s="6">
        <v>0</v>
      </c>
      <c r="DK277" s="5">
        <v>0</v>
      </c>
      <c r="DL277" s="8">
        <f t="shared" si="1189"/>
        <v>0</v>
      </c>
      <c r="DM277" s="6">
        <v>0</v>
      </c>
      <c r="DN277" s="5">
        <v>0</v>
      </c>
      <c r="DO277" s="8">
        <f t="shared" si="1190"/>
        <v>0</v>
      </c>
      <c r="DP277" s="6">
        <v>0</v>
      </c>
      <c r="DQ277" s="5">
        <v>0</v>
      </c>
      <c r="DR277" s="8">
        <f t="shared" si="1191"/>
        <v>0</v>
      </c>
      <c r="DS277" s="6">
        <v>0</v>
      </c>
      <c r="DT277" s="5">
        <v>0</v>
      </c>
      <c r="DU277" s="8">
        <f t="shared" si="1192"/>
        <v>0</v>
      </c>
      <c r="DV277" s="6">
        <v>0</v>
      </c>
      <c r="DW277" s="5">
        <v>0</v>
      </c>
      <c r="DX277" s="8">
        <f t="shared" si="1193"/>
        <v>0</v>
      </c>
      <c r="DY277" s="64">
        <v>0.7</v>
      </c>
      <c r="DZ277" s="5">
        <v>19.204999999999998</v>
      </c>
      <c r="EA277" s="8">
        <f t="shared" si="1194"/>
        <v>27435.714285714283</v>
      </c>
      <c r="EB277" s="64">
        <v>26.378679999999999</v>
      </c>
      <c r="EC277" s="5">
        <v>682.29600000000005</v>
      </c>
      <c r="ED277" s="8">
        <f t="shared" si="1195"/>
        <v>25865.433751802593</v>
      </c>
      <c r="EE277" s="12">
        <f t="shared" si="1197"/>
        <v>214.80659999999997</v>
      </c>
      <c r="EF277" s="8">
        <f t="shared" si="1198"/>
        <v>5694.18</v>
      </c>
    </row>
    <row r="278" spans="1:136" ht="15" customHeight="1" thickBot="1" x14ac:dyDescent="0.35">
      <c r="A278" s="43"/>
      <c r="B278" s="55" t="s">
        <v>14</v>
      </c>
      <c r="C278" s="56">
        <f t="shared" ref="C278:D278" si="1200">SUM(C266:C277)</f>
        <v>0</v>
      </c>
      <c r="D278" s="57">
        <f t="shared" si="1200"/>
        <v>0</v>
      </c>
      <c r="E278" s="33"/>
      <c r="F278" s="56">
        <f t="shared" ref="F278:G278" si="1201">SUM(F266:F277)</f>
        <v>0</v>
      </c>
      <c r="G278" s="57">
        <f t="shared" si="1201"/>
        <v>0</v>
      </c>
      <c r="H278" s="33"/>
      <c r="I278" s="56">
        <f t="shared" ref="I278:J278" si="1202">SUM(I266:I277)</f>
        <v>0</v>
      </c>
      <c r="J278" s="57">
        <f t="shared" si="1202"/>
        <v>0</v>
      </c>
      <c r="K278" s="33"/>
      <c r="L278" s="56">
        <f t="shared" ref="L278:M278" si="1203">SUM(L266:L277)</f>
        <v>0</v>
      </c>
      <c r="M278" s="57">
        <f t="shared" si="1203"/>
        <v>0</v>
      </c>
      <c r="N278" s="33"/>
      <c r="O278" s="56">
        <f t="shared" ref="O278:P278" si="1204">SUM(O266:O277)</f>
        <v>301.27100000000002</v>
      </c>
      <c r="P278" s="57">
        <f t="shared" si="1204"/>
        <v>8272.7759999999998</v>
      </c>
      <c r="Q278" s="33"/>
      <c r="R278" s="56">
        <f t="shared" ref="R278:S278" si="1205">SUM(R266:R277)</f>
        <v>0</v>
      </c>
      <c r="S278" s="57">
        <f t="shared" si="1205"/>
        <v>0</v>
      </c>
      <c r="T278" s="33"/>
      <c r="U278" s="56">
        <f t="shared" ref="U278:V278" si="1206">SUM(U266:U277)</f>
        <v>4.4999999999999998E-2</v>
      </c>
      <c r="V278" s="57">
        <f t="shared" si="1206"/>
        <v>0.64</v>
      </c>
      <c r="W278" s="33"/>
      <c r="X278" s="56">
        <f t="shared" ref="X278:Y278" si="1207">SUM(X266:X277)</f>
        <v>66.84214999999999</v>
      </c>
      <c r="Y278" s="57">
        <f t="shared" si="1207"/>
        <v>1753.2159999999999</v>
      </c>
      <c r="Z278" s="33"/>
      <c r="AA278" s="56">
        <f t="shared" ref="AA278:AB278" si="1208">SUM(AA266:AA277)</f>
        <v>7.7113600000000009</v>
      </c>
      <c r="AB278" s="57">
        <f t="shared" si="1208"/>
        <v>262.70399999999995</v>
      </c>
      <c r="AC278" s="33"/>
      <c r="AD278" s="56">
        <f t="shared" ref="AD278:AE278" si="1209">SUM(AD266:AD277)</f>
        <v>15</v>
      </c>
      <c r="AE278" s="57">
        <f t="shared" si="1209"/>
        <v>464.03300000000002</v>
      </c>
      <c r="AF278" s="33"/>
      <c r="AG278" s="56">
        <f t="shared" ref="AG278:AH278" si="1210">SUM(AG266:AG277)</f>
        <v>0</v>
      </c>
      <c r="AH278" s="57">
        <f t="shared" si="1210"/>
        <v>0</v>
      </c>
      <c r="AI278" s="33"/>
      <c r="AJ278" s="56">
        <f t="shared" ref="AJ278:AK278" si="1211">SUM(AJ266:AJ277)</f>
        <v>0</v>
      </c>
      <c r="AK278" s="57">
        <f t="shared" si="1211"/>
        <v>0</v>
      </c>
      <c r="AL278" s="33"/>
      <c r="AM278" s="56">
        <f t="shared" ref="AM278:AN278" si="1212">SUM(AM266:AM277)</f>
        <v>0</v>
      </c>
      <c r="AN278" s="57">
        <f t="shared" si="1212"/>
        <v>0</v>
      </c>
      <c r="AO278" s="33"/>
      <c r="AP278" s="56"/>
      <c r="AQ278" s="57"/>
      <c r="AR278" s="33"/>
      <c r="AS278" s="56">
        <f t="shared" ref="AS278:AT278" si="1213">SUM(AS266:AS277)</f>
        <v>0</v>
      </c>
      <c r="AT278" s="57">
        <f t="shared" si="1213"/>
        <v>0</v>
      </c>
      <c r="AU278" s="33"/>
      <c r="AV278" s="56">
        <f t="shared" ref="AV278:AW278" si="1214">SUM(AV266:AV277)</f>
        <v>0</v>
      </c>
      <c r="AW278" s="57">
        <f t="shared" si="1214"/>
        <v>0</v>
      </c>
      <c r="AX278" s="33"/>
      <c r="AY278" s="56">
        <f t="shared" ref="AY278:AZ278" si="1215">SUM(AY266:AY277)</f>
        <v>0</v>
      </c>
      <c r="AZ278" s="57">
        <f t="shared" si="1215"/>
        <v>0</v>
      </c>
      <c r="BA278" s="33"/>
      <c r="BB278" s="56">
        <f t="shared" ref="BB278:BC278" si="1216">SUM(BB266:BB277)</f>
        <v>0</v>
      </c>
      <c r="BC278" s="57">
        <f t="shared" si="1216"/>
        <v>0</v>
      </c>
      <c r="BD278" s="33"/>
      <c r="BE278" s="56">
        <f t="shared" ref="BE278:BF278" si="1217">SUM(BE266:BE277)</f>
        <v>0</v>
      </c>
      <c r="BF278" s="57">
        <f t="shared" si="1217"/>
        <v>0</v>
      </c>
      <c r="BG278" s="33"/>
      <c r="BH278" s="56">
        <f t="shared" ref="BH278:BI278" si="1218">SUM(BH266:BH277)</f>
        <v>0.03</v>
      </c>
      <c r="BI278" s="57">
        <f t="shared" si="1218"/>
        <v>1.2370000000000001</v>
      </c>
      <c r="BJ278" s="33"/>
      <c r="BK278" s="56">
        <f t="shared" ref="BK278:BL278" si="1219">SUM(BK266:BK277)</f>
        <v>905.87474000000009</v>
      </c>
      <c r="BL278" s="57">
        <f t="shared" si="1219"/>
        <v>23484.230000000003</v>
      </c>
      <c r="BM278" s="33"/>
      <c r="BN278" s="56">
        <f t="shared" ref="BN278:BO278" si="1220">SUM(BN266:BN277)</f>
        <v>6.4674000000000005</v>
      </c>
      <c r="BO278" s="57">
        <f t="shared" si="1220"/>
        <v>194.10699999999997</v>
      </c>
      <c r="BP278" s="33"/>
      <c r="BQ278" s="56">
        <f t="shared" ref="BQ278:BR278" si="1221">SUM(BQ266:BQ277)</f>
        <v>0</v>
      </c>
      <c r="BR278" s="57">
        <f t="shared" si="1221"/>
        <v>0</v>
      </c>
      <c r="BS278" s="33"/>
      <c r="BT278" s="56">
        <f t="shared" ref="BT278:BU278" si="1222">SUM(BT266:BT277)</f>
        <v>0</v>
      </c>
      <c r="BU278" s="57">
        <f t="shared" si="1222"/>
        <v>0</v>
      </c>
      <c r="BV278" s="33"/>
      <c r="BW278" s="56">
        <f t="shared" ref="BW278:BX278" si="1223">SUM(BW266:BW277)</f>
        <v>127.03791999999999</v>
      </c>
      <c r="BX278" s="57">
        <f t="shared" si="1223"/>
        <v>5213.9770000000008</v>
      </c>
      <c r="BY278" s="33"/>
      <c r="BZ278" s="56">
        <f t="shared" ref="BZ278:CA278" si="1224">SUM(BZ266:BZ277)</f>
        <v>224.79865000000001</v>
      </c>
      <c r="CA278" s="57">
        <f t="shared" si="1224"/>
        <v>7228.08</v>
      </c>
      <c r="CB278" s="33"/>
      <c r="CC278" s="56">
        <f t="shared" ref="CC278:CD278" si="1225">SUM(CC266:CC277)</f>
        <v>0.25280000000000002</v>
      </c>
      <c r="CD278" s="57">
        <f t="shared" si="1225"/>
        <v>20.646999999999998</v>
      </c>
      <c r="CE278" s="33"/>
      <c r="CF278" s="56">
        <f t="shared" ref="CF278:CG278" si="1226">SUM(CF266:CF277)</f>
        <v>0</v>
      </c>
      <c r="CG278" s="57">
        <f t="shared" si="1226"/>
        <v>0</v>
      </c>
      <c r="CH278" s="33"/>
      <c r="CI278" s="56">
        <f t="shared" ref="CI278:CJ278" si="1227">SUM(CI266:CI277)</f>
        <v>0</v>
      </c>
      <c r="CJ278" s="57">
        <f t="shared" si="1227"/>
        <v>0</v>
      </c>
      <c r="CK278" s="33"/>
      <c r="CL278" s="56">
        <f t="shared" ref="CL278:CM278" si="1228">SUM(CL266:CL277)</f>
        <v>0</v>
      </c>
      <c r="CM278" s="57">
        <f t="shared" si="1228"/>
        <v>0</v>
      </c>
      <c r="CN278" s="33"/>
      <c r="CO278" s="56">
        <f t="shared" ref="CO278:CP278" si="1229">SUM(CO266:CO277)</f>
        <v>0</v>
      </c>
      <c r="CP278" s="57">
        <f t="shared" si="1229"/>
        <v>0</v>
      </c>
      <c r="CQ278" s="33"/>
      <c r="CR278" s="56">
        <f t="shared" ref="CR278:CS278" si="1230">SUM(CR266:CR277)</f>
        <v>0</v>
      </c>
      <c r="CS278" s="57">
        <f t="shared" si="1230"/>
        <v>0</v>
      </c>
      <c r="CT278" s="33"/>
      <c r="CU278" s="56">
        <f t="shared" ref="CU278:CV278" si="1231">SUM(CU266:CU277)</f>
        <v>0</v>
      </c>
      <c r="CV278" s="57">
        <f t="shared" si="1231"/>
        <v>0</v>
      </c>
      <c r="CW278" s="33"/>
      <c r="CX278" s="56">
        <f t="shared" ref="CX278:CY278" si="1232">SUM(CX266:CX277)</f>
        <v>0</v>
      </c>
      <c r="CY278" s="57">
        <f t="shared" si="1232"/>
        <v>0</v>
      </c>
      <c r="CZ278" s="33"/>
      <c r="DA278" s="56">
        <f t="shared" ref="DA278:DB278" si="1233">SUM(DA266:DA277)</f>
        <v>0</v>
      </c>
      <c r="DB278" s="57">
        <f t="shared" si="1233"/>
        <v>0</v>
      </c>
      <c r="DC278" s="33"/>
      <c r="DD278" s="56">
        <f t="shared" ref="DD278:DE278" si="1234">SUM(DD266:DD277)</f>
        <v>1.1469</v>
      </c>
      <c r="DE278" s="57">
        <f t="shared" si="1234"/>
        <v>32.268000000000001</v>
      </c>
      <c r="DF278" s="33"/>
      <c r="DG278" s="56">
        <f t="shared" ref="DG278:DH278" si="1235">SUM(DG266:DG277)</f>
        <v>0</v>
      </c>
      <c r="DH278" s="57">
        <f t="shared" si="1235"/>
        <v>0</v>
      </c>
      <c r="DI278" s="33"/>
      <c r="DJ278" s="56">
        <f t="shared" ref="DJ278:DK278" si="1236">SUM(DJ266:DJ277)</f>
        <v>0</v>
      </c>
      <c r="DK278" s="57">
        <f t="shared" si="1236"/>
        <v>0</v>
      </c>
      <c r="DL278" s="33"/>
      <c r="DM278" s="56">
        <f t="shared" ref="DM278:DN278" si="1237">SUM(DM266:DM277)</f>
        <v>0</v>
      </c>
      <c r="DN278" s="57">
        <f t="shared" si="1237"/>
        <v>0</v>
      </c>
      <c r="DO278" s="33"/>
      <c r="DP278" s="56">
        <f t="shared" ref="DP278:DQ278" si="1238">SUM(DP266:DP277)</f>
        <v>0.1019</v>
      </c>
      <c r="DQ278" s="57">
        <f t="shared" si="1238"/>
        <v>10.287000000000001</v>
      </c>
      <c r="DR278" s="33"/>
      <c r="DS278" s="56">
        <f t="shared" ref="DS278:DT278" si="1239">SUM(DS266:DS277)</f>
        <v>0</v>
      </c>
      <c r="DT278" s="57">
        <f t="shared" si="1239"/>
        <v>0</v>
      </c>
      <c r="DU278" s="33"/>
      <c r="DV278" s="56">
        <f t="shared" ref="DV278:DW278" si="1240">SUM(DV266:DV277)</f>
        <v>0.87275999999999998</v>
      </c>
      <c r="DW278" s="57">
        <f t="shared" si="1240"/>
        <v>69.055000000000007</v>
      </c>
      <c r="DX278" s="33"/>
      <c r="DY278" s="56">
        <f t="shared" ref="DY278:DZ278" si="1241">SUM(DY266:DY277)</f>
        <v>137.61245999999997</v>
      </c>
      <c r="DZ278" s="57">
        <f t="shared" si="1241"/>
        <v>5854.8730000000005</v>
      </c>
      <c r="EA278" s="33"/>
      <c r="EB278" s="56">
        <f t="shared" ref="EB278:EC278" si="1242">SUM(EB266:EB277)</f>
        <v>151.33464000000001</v>
      </c>
      <c r="EC278" s="57">
        <f t="shared" si="1242"/>
        <v>4326.5389999999998</v>
      </c>
      <c r="ED278" s="33"/>
      <c r="EE278" s="35">
        <f t="shared" si="1197"/>
        <v>1946.39968</v>
      </c>
      <c r="EF278" s="36">
        <f t="shared" si="1198"/>
        <v>57188.668999999987</v>
      </c>
    </row>
    <row r="279" spans="1:136" ht="15" customHeight="1" x14ac:dyDescent="0.3">
      <c r="A279" s="51">
        <v>2025</v>
      </c>
      <c r="B279" s="52" t="s">
        <v>2</v>
      </c>
      <c r="C279" s="6">
        <v>0</v>
      </c>
      <c r="D279" s="5">
        <v>0</v>
      </c>
      <c r="E279" s="8">
        <f>IF(C279=0,0,D279/C279*1000)</f>
        <v>0</v>
      </c>
      <c r="F279" s="6">
        <v>0</v>
      </c>
      <c r="G279" s="5">
        <v>0</v>
      </c>
      <c r="H279" s="8">
        <f t="shared" ref="H279:H290" si="1243">IF(F279=0,0,G279/F279*1000)</f>
        <v>0</v>
      </c>
      <c r="I279" s="6">
        <v>0</v>
      </c>
      <c r="J279" s="5">
        <v>0</v>
      </c>
      <c r="K279" s="8">
        <f t="shared" ref="K279:K290" si="1244">IF(I279=0,0,J279/I279*1000)</f>
        <v>0</v>
      </c>
      <c r="L279" s="6">
        <v>0</v>
      </c>
      <c r="M279" s="5">
        <v>0</v>
      </c>
      <c r="N279" s="8">
        <f t="shared" ref="N279:N290" si="1245">IF(L279=0,0,M279/L279*1000)</f>
        <v>0</v>
      </c>
      <c r="O279" s="64">
        <v>6.7500000000000004E-2</v>
      </c>
      <c r="P279" s="5">
        <v>22.68</v>
      </c>
      <c r="Q279" s="8">
        <f t="shared" ref="Q279:Q290" si="1246">IF(O279=0,0,P279/O279*1000)</f>
        <v>336000</v>
      </c>
      <c r="R279" s="6">
        <v>0</v>
      </c>
      <c r="S279" s="5">
        <v>0</v>
      </c>
      <c r="T279" s="8">
        <f t="shared" ref="T279:T290" si="1247">IF(R279=0,0,S279/R279*1000)</f>
        <v>0</v>
      </c>
      <c r="U279" s="6">
        <v>0</v>
      </c>
      <c r="V279" s="5">
        <v>0</v>
      </c>
      <c r="W279" s="8">
        <f t="shared" ref="W279:W290" si="1248">IF(U279=0,0,V279/U279*1000)</f>
        <v>0</v>
      </c>
      <c r="X279" s="64">
        <v>1.2E-2</v>
      </c>
      <c r="Y279" s="5">
        <v>0.254</v>
      </c>
      <c r="Z279" s="8">
        <f t="shared" ref="Z279:Z290" si="1249">IF(X279=0,0,Y279/X279*1000)</f>
        <v>21166.666666666668</v>
      </c>
      <c r="AA279" s="64">
        <v>1.35894</v>
      </c>
      <c r="AB279" s="5">
        <v>40.999000000000002</v>
      </c>
      <c r="AC279" s="8">
        <f t="shared" ref="AC279:AC290" si="1250">IF(AA279=0,0,AB279/AA279*1000)</f>
        <v>30169.838256287989</v>
      </c>
      <c r="AD279" s="6">
        <v>0</v>
      </c>
      <c r="AE279" s="5">
        <v>0</v>
      </c>
      <c r="AF279" s="8">
        <f t="shared" ref="AF279:AF290" si="1251">IF(AD279=0,0,AE279/AD279*1000)</f>
        <v>0</v>
      </c>
      <c r="AG279" s="6">
        <v>0</v>
      </c>
      <c r="AH279" s="5">
        <v>0</v>
      </c>
      <c r="AI279" s="8">
        <f t="shared" ref="AI279:AI290" si="1252">IF(AG279=0,0,AH279/AG279*1000)</f>
        <v>0</v>
      </c>
      <c r="AJ279" s="6">
        <v>0</v>
      </c>
      <c r="AK279" s="5">
        <v>0</v>
      </c>
      <c r="AL279" s="8">
        <f t="shared" ref="AL279:AL290" si="1253">IF(AJ279=0,0,AK279/AJ279*1000)</f>
        <v>0</v>
      </c>
      <c r="AM279" s="6">
        <v>0</v>
      </c>
      <c r="AN279" s="5">
        <v>0</v>
      </c>
      <c r="AO279" s="8">
        <f t="shared" ref="AO279:AO290" si="1254">IF(AM279=0,0,AN279/AM279*1000)</f>
        <v>0</v>
      </c>
      <c r="AP279" s="6"/>
      <c r="AQ279" s="5"/>
      <c r="AR279" s="8"/>
      <c r="AS279" s="6">
        <v>0</v>
      </c>
      <c r="AT279" s="5">
        <v>0</v>
      </c>
      <c r="AU279" s="8">
        <f t="shared" ref="AU279:AU290" si="1255">IF(AS279=0,0,AT279/AS279*1000)</f>
        <v>0</v>
      </c>
      <c r="AV279" s="6">
        <v>0</v>
      </c>
      <c r="AW279" s="5">
        <v>0</v>
      </c>
      <c r="AX279" s="8">
        <f t="shared" ref="AX279:AX290" si="1256">IF(AV279=0,0,AW279/AV279*1000)</f>
        <v>0</v>
      </c>
      <c r="AY279" s="6">
        <v>0</v>
      </c>
      <c r="AZ279" s="5">
        <v>0</v>
      </c>
      <c r="BA279" s="8">
        <f t="shared" ref="BA279:BA290" si="1257">IF(AY279=0,0,AZ279/AY279*1000)</f>
        <v>0</v>
      </c>
      <c r="BB279" s="6">
        <v>0</v>
      </c>
      <c r="BC279" s="5">
        <v>0</v>
      </c>
      <c r="BD279" s="8">
        <f t="shared" ref="BD279:BD290" si="1258">IF(BB279=0,0,BC279/BB279*1000)</f>
        <v>0</v>
      </c>
      <c r="BE279" s="6">
        <v>0</v>
      </c>
      <c r="BF279" s="5">
        <v>0</v>
      </c>
      <c r="BG279" s="8">
        <f t="shared" ref="BG279:BG290" si="1259">IF(BE279=0,0,BF279/BE279*1000)</f>
        <v>0</v>
      </c>
      <c r="BH279" s="6">
        <v>0</v>
      </c>
      <c r="BI279" s="5">
        <v>0</v>
      </c>
      <c r="BJ279" s="8">
        <f t="shared" ref="BJ279:BJ290" si="1260">IF(BH279=0,0,BI279/BH279*1000)</f>
        <v>0</v>
      </c>
      <c r="BK279" s="64">
        <v>53.06</v>
      </c>
      <c r="BL279" s="5">
        <v>1809.684</v>
      </c>
      <c r="BM279" s="8">
        <f t="shared" ref="BM279:BM290" si="1261">IF(BK279=0,0,BL279/BK279*1000)</f>
        <v>34106.370147003392</v>
      </c>
      <c r="BN279" s="64">
        <v>10.515000000000001</v>
      </c>
      <c r="BO279" s="5">
        <v>354.34899999999999</v>
      </c>
      <c r="BP279" s="8">
        <f t="shared" ref="BP279:BP290" si="1262">IF(BN279=0,0,BO279/BN279*1000)</f>
        <v>33699.381835473134</v>
      </c>
      <c r="BQ279" s="6">
        <v>0</v>
      </c>
      <c r="BR279" s="5">
        <v>0</v>
      </c>
      <c r="BS279" s="8">
        <f t="shared" ref="BS279:BS290" si="1263">IF(BQ279=0,0,BR279/BQ279*1000)</f>
        <v>0</v>
      </c>
      <c r="BT279" s="6">
        <v>0</v>
      </c>
      <c r="BU279" s="5">
        <v>0</v>
      </c>
      <c r="BV279" s="8">
        <f t="shared" ref="BV279:BV290" si="1264">IF(BT279=0,0,BU279/BT279*1000)</f>
        <v>0</v>
      </c>
      <c r="BW279" s="6">
        <v>0</v>
      </c>
      <c r="BX279" s="5">
        <v>0</v>
      </c>
      <c r="BY279" s="8">
        <f t="shared" ref="BY279:BY290" si="1265">IF(BW279=0,0,BX279/BW279*1000)</f>
        <v>0</v>
      </c>
      <c r="BZ279" s="64">
        <v>5.76</v>
      </c>
      <c r="CA279" s="5">
        <v>156.96</v>
      </c>
      <c r="CB279" s="8">
        <f t="shared" ref="CB279:CB290" si="1266">IF(BZ279=0,0,CA279/BZ279*1000)</f>
        <v>27250.000000000004</v>
      </c>
      <c r="CC279" s="6">
        <v>0</v>
      </c>
      <c r="CD279" s="5">
        <v>0</v>
      </c>
      <c r="CE279" s="8">
        <f t="shared" ref="CE279:CE290" si="1267">IF(CC279=0,0,CD279/CC279*1000)</f>
        <v>0</v>
      </c>
      <c r="CF279" s="6">
        <v>0</v>
      </c>
      <c r="CG279" s="5">
        <v>0</v>
      </c>
      <c r="CH279" s="8">
        <f t="shared" ref="CH279:CH290" si="1268">IF(CF279=0,0,CG279/CF279*1000)</f>
        <v>0</v>
      </c>
      <c r="CI279" s="6">
        <v>0</v>
      </c>
      <c r="CJ279" s="5">
        <v>0</v>
      </c>
      <c r="CK279" s="8">
        <f t="shared" ref="CK279:CK290" si="1269">IF(CI279=0,0,CJ279/CI279*1000)</f>
        <v>0</v>
      </c>
      <c r="CL279" s="6">
        <v>0</v>
      </c>
      <c r="CM279" s="5">
        <v>0</v>
      </c>
      <c r="CN279" s="8">
        <f t="shared" ref="CN279:CN290" si="1270">IF(CL279=0,0,CM279/CL279*1000)</f>
        <v>0</v>
      </c>
      <c r="CO279" s="6">
        <v>0</v>
      </c>
      <c r="CP279" s="5">
        <v>0</v>
      </c>
      <c r="CQ279" s="8">
        <f t="shared" ref="CQ279:CQ290" si="1271">IF(CO279=0,0,CP279/CO279*1000)</f>
        <v>0</v>
      </c>
      <c r="CR279" s="64">
        <v>7.5920000000000001E-2</v>
      </c>
      <c r="CS279" s="5">
        <v>3.41</v>
      </c>
      <c r="CT279" s="8">
        <f t="shared" ref="CT279:CT290" si="1272">IF(CR279=0,0,CS279/CR279*1000)</f>
        <v>44915.70073761855</v>
      </c>
      <c r="CU279" s="6">
        <v>0</v>
      </c>
      <c r="CV279" s="5">
        <v>0</v>
      </c>
      <c r="CW279" s="8">
        <f t="shared" ref="CW279:CW290" si="1273">IF(CU279=0,0,CV279/CU279*1000)</f>
        <v>0</v>
      </c>
      <c r="CX279" s="6">
        <v>0</v>
      </c>
      <c r="CY279" s="5">
        <v>0</v>
      </c>
      <c r="CZ279" s="8">
        <f t="shared" ref="CZ279:CZ290" si="1274">IF(CX279=0,0,CY279/CX279*1000)</f>
        <v>0</v>
      </c>
      <c r="DA279" s="6">
        <v>0</v>
      </c>
      <c r="DB279" s="5">
        <v>0</v>
      </c>
      <c r="DC279" s="8">
        <f t="shared" ref="DC279:DC290" si="1275">IF(DA279=0,0,DB279/DA279*1000)</f>
        <v>0</v>
      </c>
      <c r="DD279" s="6">
        <v>0</v>
      </c>
      <c r="DE279" s="5">
        <v>0</v>
      </c>
      <c r="DF279" s="8">
        <f t="shared" ref="DF279:DF290" si="1276">IF(DD279=0,0,DE279/DD279*1000)</f>
        <v>0</v>
      </c>
      <c r="DG279" s="6">
        <v>0</v>
      </c>
      <c r="DH279" s="5">
        <v>0</v>
      </c>
      <c r="DI279" s="8">
        <f t="shared" ref="DI279:DI290" si="1277">IF(DG279=0,0,DH279/DG279*1000)</f>
        <v>0</v>
      </c>
      <c r="DJ279" s="6">
        <v>0</v>
      </c>
      <c r="DK279" s="5">
        <v>0</v>
      </c>
      <c r="DL279" s="8">
        <f t="shared" ref="DL279:DL290" si="1278">IF(DJ279=0,0,DK279/DJ279*1000)</f>
        <v>0</v>
      </c>
      <c r="DM279" s="6">
        <v>0</v>
      </c>
      <c r="DN279" s="5">
        <v>0</v>
      </c>
      <c r="DO279" s="8">
        <f t="shared" ref="DO279:DO290" si="1279">IF(DM279=0,0,DN279/DM279*1000)</f>
        <v>0</v>
      </c>
      <c r="DP279" s="6">
        <v>0</v>
      </c>
      <c r="DQ279" s="5">
        <v>0</v>
      </c>
      <c r="DR279" s="8">
        <f t="shared" ref="DR279:DR290" si="1280">IF(DP279=0,0,DQ279/DP279*1000)</f>
        <v>0</v>
      </c>
      <c r="DS279" s="6">
        <v>0</v>
      </c>
      <c r="DT279" s="5">
        <v>0</v>
      </c>
      <c r="DU279" s="8">
        <f t="shared" ref="DU279:DU290" si="1281">IF(DS279=0,0,DT279/DS279*1000)</f>
        <v>0</v>
      </c>
      <c r="DV279" s="6">
        <v>0</v>
      </c>
      <c r="DW279" s="5">
        <v>0</v>
      </c>
      <c r="DX279" s="8">
        <f t="shared" ref="DX279:DX290" si="1282">IF(DV279=0,0,DW279/DV279*1000)</f>
        <v>0</v>
      </c>
      <c r="DY279" s="64">
        <v>0.65</v>
      </c>
      <c r="DZ279" s="5">
        <v>14.331</v>
      </c>
      <c r="EA279" s="8">
        <f t="shared" ref="EA279:EA290" si="1283">IF(DY279=0,0,DZ279/DY279*1000)</f>
        <v>22047.692307692305</v>
      </c>
      <c r="EB279" s="64">
        <v>1.39818</v>
      </c>
      <c r="EC279" s="5">
        <v>39.143000000000001</v>
      </c>
      <c r="ED279" s="8">
        <f t="shared" ref="ED279:ED290" si="1284">IF(EB279=0,0,EC279/EB279*1000)</f>
        <v>27995.680098413653</v>
      </c>
      <c r="EE279" s="12">
        <f>SUMIF($C$5:$ED$5,"Ton",C279:ED279)</f>
        <v>72.897540000000006</v>
      </c>
      <c r="EF279" s="8">
        <f>SUMIF($C$5:$ED$5,"F*",C279:ED279)</f>
        <v>2441.81</v>
      </c>
    </row>
    <row r="280" spans="1:136" ht="15" customHeight="1" x14ac:dyDescent="0.3">
      <c r="A280" s="51">
        <v>2025</v>
      </c>
      <c r="B280" s="52" t="s">
        <v>3</v>
      </c>
      <c r="C280" s="6">
        <v>0</v>
      </c>
      <c r="D280" s="5">
        <v>0</v>
      </c>
      <c r="E280" s="8">
        <f t="shared" ref="E280:E281" si="1285">IF(C280=0,0,D280/C280*1000)</f>
        <v>0</v>
      </c>
      <c r="F280" s="6">
        <v>0</v>
      </c>
      <c r="G280" s="5">
        <v>0</v>
      </c>
      <c r="H280" s="8">
        <f t="shared" si="1243"/>
        <v>0</v>
      </c>
      <c r="I280" s="6">
        <v>0</v>
      </c>
      <c r="J280" s="5">
        <v>0</v>
      </c>
      <c r="K280" s="8">
        <f t="shared" si="1244"/>
        <v>0</v>
      </c>
      <c r="L280" s="6">
        <v>0</v>
      </c>
      <c r="M280" s="5">
        <v>0</v>
      </c>
      <c r="N280" s="8">
        <f t="shared" si="1245"/>
        <v>0</v>
      </c>
      <c r="O280" s="64">
        <v>0.7</v>
      </c>
      <c r="P280" s="5">
        <v>166.81200000000001</v>
      </c>
      <c r="Q280" s="8">
        <f t="shared" si="1246"/>
        <v>238302.85714285716</v>
      </c>
      <c r="R280" s="6">
        <v>0</v>
      </c>
      <c r="S280" s="5">
        <v>0</v>
      </c>
      <c r="T280" s="8">
        <f t="shared" si="1247"/>
        <v>0</v>
      </c>
      <c r="U280" s="6">
        <v>0</v>
      </c>
      <c r="V280" s="5">
        <v>0</v>
      </c>
      <c r="W280" s="8">
        <f t="shared" si="1248"/>
        <v>0</v>
      </c>
      <c r="X280" s="64">
        <v>0.1</v>
      </c>
      <c r="Y280" s="5">
        <v>5.2210000000000001</v>
      </c>
      <c r="Z280" s="8">
        <f t="shared" si="1249"/>
        <v>52210</v>
      </c>
      <c r="AA280" s="64">
        <v>2.6545300000000003</v>
      </c>
      <c r="AB280" s="5">
        <v>74.501000000000005</v>
      </c>
      <c r="AC280" s="8">
        <f t="shared" si="1250"/>
        <v>28065.608601145963</v>
      </c>
      <c r="AD280" s="6">
        <v>0</v>
      </c>
      <c r="AE280" s="5">
        <v>0</v>
      </c>
      <c r="AF280" s="8">
        <f t="shared" si="1251"/>
        <v>0</v>
      </c>
      <c r="AG280" s="6">
        <v>0</v>
      </c>
      <c r="AH280" s="5">
        <v>0</v>
      </c>
      <c r="AI280" s="8">
        <f t="shared" si="1252"/>
        <v>0</v>
      </c>
      <c r="AJ280" s="6">
        <v>0</v>
      </c>
      <c r="AK280" s="5">
        <v>0</v>
      </c>
      <c r="AL280" s="8">
        <f t="shared" si="1253"/>
        <v>0</v>
      </c>
      <c r="AM280" s="6">
        <v>0</v>
      </c>
      <c r="AN280" s="5">
        <v>0</v>
      </c>
      <c r="AO280" s="8">
        <f t="shared" si="1254"/>
        <v>0</v>
      </c>
      <c r="AP280" s="6"/>
      <c r="AQ280" s="5"/>
      <c r="AR280" s="8"/>
      <c r="AS280" s="6">
        <v>0</v>
      </c>
      <c r="AT280" s="5">
        <v>0</v>
      </c>
      <c r="AU280" s="8">
        <f t="shared" si="1255"/>
        <v>0</v>
      </c>
      <c r="AV280" s="6">
        <v>0</v>
      </c>
      <c r="AW280" s="5">
        <v>0</v>
      </c>
      <c r="AX280" s="8">
        <f t="shared" si="1256"/>
        <v>0</v>
      </c>
      <c r="AY280" s="6">
        <v>0</v>
      </c>
      <c r="AZ280" s="5">
        <v>0</v>
      </c>
      <c r="BA280" s="8">
        <f t="shared" si="1257"/>
        <v>0</v>
      </c>
      <c r="BB280" s="6">
        <v>0</v>
      </c>
      <c r="BC280" s="5">
        <v>0</v>
      </c>
      <c r="BD280" s="8">
        <f t="shared" si="1258"/>
        <v>0</v>
      </c>
      <c r="BE280" s="6">
        <v>0</v>
      </c>
      <c r="BF280" s="5">
        <v>0</v>
      </c>
      <c r="BG280" s="8">
        <f t="shared" si="1259"/>
        <v>0</v>
      </c>
      <c r="BH280" s="6">
        <v>0</v>
      </c>
      <c r="BI280" s="5">
        <v>0</v>
      </c>
      <c r="BJ280" s="8">
        <f t="shared" si="1260"/>
        <v>0</v>
      </c>
      <c r="BK280" s="64">
        <v>24.908999999999999</v>
      </c>
      <c r="BL280" s="5">
        <v>1094.086</v>
      </c>
      <c r="BM280" s="8">
        <f t="shared" si="1261"/>
        <v>43923.320888032446</v>
      </c>
      <c r="BN280" s="64">
        <v>0.63</v>
      </c>
      <c r="BO280" s="5">
        <v>13.4</v>
      </c>
      <c r="BP280" s="8">
        <f t="shared" si="1262"/>
        <v>21269.841269841269</v>
      </c>
      <c r="BQ280" s="6">
        <v>0</v>
      </c>
      <c r="BR280" s="5">
        <v>0</v>
      </c>
      <c r="BS280" s="8">
        <f t="shared" si="1263"/>
        <v>0</v>
      </c>
      <c r="BT280" s="6">
        <v>0</v>
      </c>
      <c r="BU280" s="5">
        <v>0</v>
      </c>
      <c r="BV280" s="8">
        <f t="shared" si="1264"/>
        <v>0</v>
      </c>
      <c r="BW280" s="64">
        <v>70.188000000000002</v>
      </c>
      <c r="BX280" s="5">
        <v>1739.7809999999999</v>
      </c>
      <c r="BY280" s="8">
        <f t="shared" si="1265"/>
        <v>24787.442297828686</v>
      </c>
      <c r="BZ280" s="64">
        <v>6.3523900000000006</v>
      </c>
      <c r="CA280" s="5">
        <v>400.46699999999998</v>
      </c>
      <c r="CB280" s="8">
        <f t="shared" si="1266"/>
        <v>63041.941694385881</v>
      </c>
      <c r="CC280" s="6">
        <v>0</v>
      </c>
      <c r="CD280" s="5">
        <v>0</v>
      </c>
      <c r="CE280" s="8">
        <f t="shared" si="1267"/>
        <v>0</v>
      </c>
      <c r="CF280" s="6">
        <v>0</v>
      </c>
      <c r="CG280" s="5">
        <v>0</v>
      </c>
      <c r="CH280" s="8">
        <f t="shared" si="1268"/>
        <v>0</v>
      </c>
      <c r="CI280" s="6">
        <v>0</v>
      </c>
      <c r="CJ280" s="5">
        <v>0</v>
      </c>
      <c r="CK280" s="8">
        <f t="shared" si="1269"/>
        <v>0</v>
      </c>
      <c r="CL280" s="6">
        <v>0</v>
      </c>
      <c r="CM280" s="5">
        <v>0</v>
      </c>
      <c r="CN280" s="8">
        <f t="shared" si="1270"/>
        <v>0</v>
      </c>
      <c r="CO280" s="6">
        <v>0</v>
      </c>
      <c r="CP280" s="5">
        <v>0</v>
      </c>
      <c r="CQ280" s="8">
        <f t="shared" si="1271"/>
        <v>0</v>
      </c>
      <c r="CR280" s="6">
        <v>0</v>
      </c>
      <c r="CS280" s="5">
        <v>0</v>
      </c>
      <c r="CT280" s="8">
        <f t="shared" si="1272"/>
        <v>0</v>
      </c>
      <c r="CU280" s="6">
        <v>0</v>
      </c>
      <c r="CV280" s="5">
        <v>0</v>
      </c>
      <c r="CW280" s="8">
        <f t="shared" si="1273"/>
        <v>0</v>
      </c>
      <c r="CX280" s="6">
        <v>0</v>
      </c>
      <c r="CY280" s="5">
        <v>0</v>
      </c>
      <c r="CZ280" s="8">
        <f t="shared" si="1274"/>
        <v>0</v>
      </c>
      <c r="DA280" s="6">
        <v>0</v>
      </c>
      <c r="DB280" s="5">
        <v>0</v>
      </c>
      <c r="DC280" s="8">
        <f t="shared" si="1275"/>
        <v>0</v>
      </c>
      <c r="DD280" s="6">
        <v>0</v>
      </c>
      <c r="DE280" s="5">
        <v>0</v>
      </c>
      <c r="DF280" s="8">
        <f t="shared" si="1276"/>
        <v>0</v>
      </c>
      <c r="DG280" s="6">
        <v>0</v>
      </c>
      <c r="DH280" s="5">
        <v>0</v>
      </c>
      <c r="DI280" s="8">
        <f t="shared" si="1277"/>
        <v>0</v>
      </c>
      <c r="DJ280" s="6">
        <v>0</v>
      </c>
      <c r="DK280" s="5">
        <v>0</v>
      </c>
      <c r="DL280" s="8">
        <f t="shared" si="1278"/>
        <v>0</v>
      </c>
      <c r="DM280" s="6">
        <v>0</v>
      </c>
      <c r="DN280" s="5">
        <v>0</v>
      </c>
      <c r="DO280" s="8">
        <f t="shared" si="1279"/>
        <v>0</v>
      </c>
      <c r="DP280" s="6">
        <v>0</v>
      </c>
      <c r="DQ280" s="5">
        <v>0</v>
      </c>
      <c r="DR280" s="8">
        <f t="shared" si="1280"/>
        <v>0</v>
      </c>
      <c r="DS280" s="6">
        <v>0</v>
      </c>
      <c r="DT280" s="5">
        <v>0</v>
      </c>
      <c r="DU280" s="8">
        <f t="shared" si="1281"/>
        <v>0</v>
      </c>
      <c r="DV280" s="64">
        <v>2.76</v>
      </c>
      <c r="DW280" s="5">
        <v>155.19999999999999</v>
      </c>
      <c r="DX280" s="8">
        <f t="shared" si="1282"/>
        <v>56231.884057971016</v>
      </c>
      <c r="DY280" s="64">
        <v>6.0000000000000001E-3</v>
      </c>
      <c r="DZ280" s="5">
        <v>0.47199999999999998</v>
      </c>
      <c r="EA280" s="8">
        <f t="shared" si="1283"/>
        <v>78666.666666666657</v>
      </c>
      <c r="EB280" s="64">
        <v>22.72691</v>
      </c>
      <c r="EC280" s="5">
        <v>265.173</v>
      </c>
      <c r="ED280" s="8">
        <f t="shared" si="1284"/>
        <v>11667.798218059561</v>
      </c>
      <c r="EE280" s="12">
        <f t="shared" ref="EE280:EE291" si="1286">SUMIF($C$5:$ED$5,"Ton",C280:ED280)</f>
        <v>131.02682999999999</v>
      </c>
      <c r="EF280" s="8">
        <f t="shared" ref="EF280:EF291" si="1287">SUMIF($C$5:$ED$5,"F*",C280:ED280)</f>
        <v>3915.1130000000003</v>
      </c>
    </row>
    <row r="281" spans="1:136" ht="15" customHeight="1" x14ac:dyDescent="0.3">
      <c r="A281" s="51">
        <v>2025</v>
      </c>
      <c r="B281" s="52" t="s">
        <v>4</v>
      </c>
      <c r="C281" s="6">
        <v>0</v>
      </c>
      <c r="D281" s="5">
        <v>0</v>
      </c>
      <c r="E281" s="8">
        <f t="shared" si="1285"/>
        <v>0</v>
      </c>
      <c r="F281" s="6">
        <v>0</v>
      </c>
      <c r="G281" s="5">
        <v>0</v>
      </c>
      <c r="H281" s="8">
        <f t="shared" si="1243"/>
        <v>0</v>
      </c>
      <c r="I281" s="6">
        <v>0</v>
      </c>
      <c r="J281" s="5">
        <v>0</v>
      </c>
      <c r="K281" s="8">
        <f t="shared" si="1244"/>
        <v>0</v>
      </c>
      <c r="L281" s="6">
        <v>0</v>
      </c>
      <c r="M281" s="5">
        <v>0</v>
      </c>
      <c r="N281" s="8">
        <f t="shared" si="1245"/>
        <v>0</v>
      </c>
      <c r="O281" s="64">
        <v>0.77324999999999999</v>
      </c>
      <c r="P281" s="5">
        <v>283.41199999999998</v>
      </c>
      <c r="Q281" s="8">
        <f t="shared" si="1246"/>
        <v>366520.53022955055</v>
      </c>
      <c r="R281" s="6">
        <v>0</v>
      </c>
      <c r="S281" s="5">
        <v>0</v>
      </c>
      <c r="T281" s="8">
        <f t="shared" si="1247"/>
        <v>0</v>
      </c>
      <c r="U281" s="6">
        <v>0</v>
      </c>
      <c r="V281" s="5">
        <v>0</v>
      </c>
      <c r="W281" s="8">
        <f t="shared" si="1248"/>
        <v>0</v>
      </c>
      <c r="X281" s="64">
        <v>0.08</v>
      </c>
      <c r="Y281" s="5">
        <v>1.8</v>
      </c>
      <c r="Z281" s="8">
        <f t="shared" si="1249"/>
        <v>22500</v>
      </c>
      <c r="AA281" s="64">
        <v>0.67947000000000002</v>
      </c>
      <c r="AB281" s="5">
        <v>20.658999999999999</v>
      </c>
      <c r="AC281" s="8">
        <f t="shared" si="1250"/>
        <v>30404.580040325545</v>
      </c>
      <c r="AD281" s="6">
        <v>0</v>
      </c>
      <c r="AE281" s="5">
        <v>0</v>
      </c>
      <c r="AF281" s="8">
        <f t="shared" si="1251"/>
        <v>0</v>
      </c>
      <c r="AG281" s="6">
        <v>0</v>
      </c>
      <c r="AH281" s="5">
        <v>0</v>
      </c>
      <c r="AI281" s="8">
        <f t="shared" si="1252"/>
        <v>0</v>
      </c>
      <c r="AJ281" s="6">
        <v>0</v>
      </c>
      <c r="AK281" s="5">
        <v>0</v>
      </c>
      <c r="AL281" s="8">
        <f t="shared" si="1253"/>
        <v>0</v>
      </c>
      <c r="AM281" s="6">
        <v>0</v>
      </c>
      <c r="AN281" s="5">
        <v>0</v>
      </c>
      <c r="AO281" s="8">
        <f t="shared" si="1254"/>
        <v>0</v>
      </c>
      <c r="AP281" s="6"/>
      <c r="AQ281" s="5"/>
      <c r="AR281" s="8"/>
      <c r="AS281" s="6">
        <v>0</v>
      </c>
      <c r="AT281" s="5">
        <v>0</v>
      </c>
      <c r="AU281" s="8">
        <f t="shared" si="1255"/>
        <v>0</v>
      </c>
      <c r="AV281" s="6">
        <v>0</v>
      </c>
      <c r="AW281" s="5">
        <v>0</v>
      </c>
      <c r="AX281" s="8">
        <f t="shared" si="1256"/>
        <v>0</v>
      </c>
      <c r="AY281" s="6">
        <v>0</v>
      </c>
      <c r="AZ281" s="5">
        <v>0</v>
      </c>
      <c r="BA281" s="8">
        <f t="shared" si="1257"/>
        <v>0</v>
      </c>
      <c r="BB281" s="6">
        <v>0</v>
      </c>
      <c r="BC281" s="5">
        <v>0</v>
      </c>
      <c r="BD281" s="8">
        <f t="shared" si="1258"/>
        <v>0</v>
      </c>
      <c r="BE281" s="6">
        <v>0</v>
      </c>
      <c r="BF281" s="5">
        <v>0</v>
      </c>
      <c r="BG281" s="8">
        <f t="shared" si="1259"/>
        <v>0</v>
      </c>
      <c r="BH281" s="6">
        <v>0</v>
      </c>
      <c r="BI281" s="5">
        <v>0</v>
      </c>
      <c r="BJ281" s="8">
        <f t="shared" si="1260"/>
        <v>0</v>
      </c>
      <c r="BK281" s="64">
        <v>100.102</v>
      </c>
      <c r="BL281" s="5">
        <v>3869.5279999999998</v>
      </c>
      <c r="BM281" s="8">
        <f t="shared" si="1261"/>
        <v>38655.851031947408</v>
      </c>
      <c r="BN281" s="64">
        <v>0.1</v>
      </c>
      <c r="BO281" s="5">
        <v>2.99</v>
      </c>
      <c r="BP281" s="8">
        <f t="shared" si="1262"/>
        <v>29900.000000000004</v>
      </c>
      <c r="BQ281" s="6">
        <v>0</v>
      </c>
      <c r="BR281" s="5">
        <v>0</v>
      </c>
      <c r="BS281" s="8">
        <f t="shared" si="1263"/>
        <v>0</v>
      </c>
      <c r="BT281" s="6">
        <v>0</v>
      </c>
      <c r="BU281" s="5">
        <v>0</v>
      </c>
      <c r="BV281" s="8">
        <f t="shared" si="1264"/>
        <v>0</v>
      </c>
      <c r="BW281" s="64">
        <v>40.58</v>
      </c>
      <c r="BX281" s="5">
        <v>1485.011</v>
      </c>
      <c r="BY281" s="8">
        <f t="shared" si="1265"/>
        <v>36594.652538196155</v>
      </c>
      <c r="BZ281" s="64">
        <v>23.374470000000002</v>
      </c>
      <c r="CA281" s="5">
        <v>1032.4570000000001</v>
      </c>
      <c r="CB281" s="8">
        <f t="shared" si="1266"/>
        <v>44170.284930524627</v>
      </c>
      <c r="CC281" s="6">
        <v>0</v>
      </c>
      <c r="CD281" s="5">
        <v>0</v>
      </c>
      <c r="CE281" s="8">
        <f t="shared" si="1267"/>
        <v>0</v>
      </c>
      <c r="CF281" s="6">
        <v>0</v>
      </c>
      <c r="CG281" s="5">
        <v>0</v>
      </c>
      <c r="CH281" s="8">
        <f t="shared" si="1268"/>
        <v>0</v>
      </c>
      <c r="CI281" s="6">
        <v>0</v>
      </c>
      <c r="CJ281" s="5">
        <v>0</v>
      </c>
      <c r="CK281" s="8">
        <f t="shared" si="1269"/>
        <v>0</v>
      </c>
      <c r="CL281" s="6">
        <v>0</v>
      </c>
      <c r="CM281" s="5">
        <v>0</v>
      </c>
      <c r="CN281" s="8">
        <f t="shared" si="1270"/>
        <v>0</v>
      </c>
      <c r="CO281" s="6">
        <v>0</v>
      </c>
      <c r="CP281" s="5">
        <v>0</v>
      </c>
      <c r="CQ281" s="8">
        <f t="shared" si="1271"/>
        <v>0</v>
      </c>
      <c r="CR281" s="64">
        <v>0.25113000000000002</v>
      </c>
      <c r="CS281" s="5">
        <v>7.8230000000000004</v>
      </c>
      <c r="CT281" s="8">
        <f t="shared" si="1272"/>
        <v>31151.196591406839</v>
      </c>
      <c r="CU281" s="6">
        <v>0</v>
      </c>
      <c r="CV281" s="5">
        <v>0</v>
      </c>
      <c r="CW281" s="8">
        <f t="shared" si="1273"/>
        <v>0</v>
      </c>
      <c r="CX281" s="6">
        <v>0</v>
      </c>
      <c r="CY281" s="5">
        <v>0</v>
      </c>
      <c r="CZ281" s="8">
        <f t="shared" si="1274"/>
        <v>0</v>
      </c>
      <c r="DA281" s="6">
        <v>0</v>
      </c>
      <c r="DB281" s="5">
        <v>0</v>
      </c>
      <c r="DC281" s="8">
        <f t="shared" si="1275"/>
        <v>0</v>
      </c>
      <c r="DD281" s="6">
        <v>0</v>
      </c>
      <c r="DE281" s="5">
        <v>0</v>
      </c>
      <c r="DF281" s="8">
        <f t="shared" si="1276"/>
        <v>0</v>
      </c>
      <c r="DG281" s="6">
        <v>0</v>
      </c>
      <c r="DH281" s="5">
        <v>0</v>
      </c>
      <c r="DI281" s="8">
        <f t="shared" si="1277"/>
        <v>0</v>
      </c>
      <c r="DJ281" s="6">
        <v>0</v>
      </c>
      <c r="DK281" s="5">
        <v>0</v>
      </c>
      <c r="DL281" s="8">
        <f t="shared" si="1278"/>
        <v>0</v>
      </c>
      <c r="DM281" s="6">
        <v>0</v>
      </c>
      <c r="DN281" s="5">
        <v>0</v>
      </c>
      <c r="DO281" s="8">
        <f t="shared" si="1279"/>
        <v>0</v>
      </c>
      <c r="DP281" s="6">
        <v>0</v>
      </c>
      <c r="DQ281" s="5">
        <v>0</v>
      </c>
      <c r="DR281" s="8">
        <f t="shared" si="1280"/>
        <v>0</v>
      </c>
      <c r="DS281" s="6">
        <v>0</v>
      </c>
      <c r="DT281" s="5">
        <v>0</v>
      </c>
      <c r="DU281" s="8">
        <f t="shared" si="1281"/>
        <v>0</v>
      </c>
      <c r="DV281" s="64">
        <v>0.15</v>
      </c>
      <c r="DW281" s="5">
        <v>10.314</v>
      </c>
      <c r="DX281" s="8">
        <f t="shared" si="1282"/>
        <v>68760</v>
      </c>
      <c r="DY281" s="6">
        <v>0</v>
      </c>
      <c r="DZ281" s="5">
        <v>0</v>
      </c>
      <c r="EA281" s="8">
        <f t="shared" si="1283"/>
        <v>0</v>
      </c>
      <c r="EB281" s="64">
        <v>12.21974</v>
      </c>
      <c r="EC281" s="5">
        <v>173.06899999999999</v>
      </c>
      <c r="ED281" s="8">
        <f t="shared" si="1284"/>
        <v>14163.067299304241</v>
      </c>
      <c r="EE281" s="12">
        <f t="shared" si="1286"/>
        <v>178.31005999999999</v>
      </c>
      <c r="EF281" s="8">
        <f t="shared" si="1287"/>
        <v>6887.063000000001</v>
      </c>
    </row>
    <row r="282" spans="1:136" ht="15" customHeight="1" x14ac:dyDescent="0.3">
      <c r="A282" s="51">
        <v>2025</v>
      </c>
      <c r="B282" s="52" t="s">
        <v>5</v>
      </c>
      <c r="C282" s="6">
        <v>0</v>
      </c>
      <c r="D282" s="5">
        <v>0</v>
      </c>
      <c r="E282" s="8">
        <f>IF(C282=0,0,D282/C282*1000)</f>
        <v>0</v>
      </c>
      <c r="F282" s="6">
        <v>0</v>
      </c>
      <c r="G282" s="5">
        <v>0</v>
      </c>
      <c r="H282" s="8">
        <f t="shared" si="1243"/>
        <v>0</v>
      </c>
      <c r="I282" s="6">
        <v>0</v>
      </c>
      <c r="J282" s="5">
        <v>0</v>
      </c>
      <c r="K282" s="8">
        <f t="shared" si="1244"/>
        <v>0</v>
      </c>
      <c r="L282" s="6">
        <v>0</v>
      </c>
      <c r="M282" s="5">
        <v>0</v>
      </c>
      <c r="N282" s="8">
        <f t="shared" si="1245"/>
        <v>0</v>
      </c>
      <c r="O282" s="64">
        <v>0.2853</v>
      </c>
      <c r="P282" s="5">
        <v>43.994999999999997</v>
      </c>
      <c r="Q282" s="8">
        <f t="shared" si="1246"/>
        <v>154206.09884332283</v>
      </c>
      <c r="R282" s="6">
        <v>0</v>
      </c>
      <c r="S282" s="5">
        <v>0</v>
      </c>
      <c r="T282" s="8">
        <f t="shared" si="1247"/>
        <v>0</v>
      </c>
      <c r="U282" s="6">
        <v>0</v>
      </c>
      <c r="V282" s="5">
        <v>0</v>
      </c>
      <c r="W282" s="8">
        <f t="shared" si="1248"/>
        <v>0</v>
      </c>
      <c r="X282" s="64">
        <v>1.9</v>
      </c>
      <c r="Y282" s="5">
        <v>61.984999999999999</v>
      </c>
      <c r="Z282" s="8">
        <f t="shared" si="1249"/>
        <v>32623.684210526313</v>
      </c>
      <c r="AA282" s="64">
        <v>0.52546000000000004</v>
      </c>
      <c r="AB282" s="5">
        <v>15.334</v>
      </c>
      <c r="AC282" s="8">
        <f t="shared" si="1250"/>
        <v>29182.050013321656</v>
      </c>
      <c r="AD282" s="6">
        <v>0</v>
      </c>
      <c r="AE282" s="5">
        <v>0</v>
      </c>
      <c r="AF282" s="8">
        <f t="shared" si="1251"/>
        <v>0</v>
      </c>
      <c r="AG282" s="6">
        <v>0</v>
      </c>
      <c r="AH282" s="5">
        <v>0</v>
      </c>
      <c r="AI282" s="8">
        <f t="shared" si="1252"/>
        <v>0</v>
      </c>
      <c r="AJ282" s="6">
        <v>0</v>
      </c>
      <c r="AK282" s="5">
        <v>0</v>
      </c>
      <c r="AL282" s="8">
        <f t="shared" si="1253"/>
        <v>0</v>
      </c>
      <c r="AM282" s="6">
        <v>0</v>
      </c>
      <c r="AN282" s="5">
        <v>0</v>
      </c>
      <c r="AO282" s="8">
        <f t="shared" si="1254"/>
        <v>0</v>
      </c>
      <c r="AP282" s="6"/>
      <c r="AQ282" s="5"/>
      <c r="AR282" s="8"/>
      <c r="AS282" s="6">
        <v>0</v>
      </c>
      <c r="AT282" s="5">
        <v>0</v>
      </c>
      <c r="AU282" s="8">
        <f t="shared" si="1255"/>
        <v>0</v>
      </c>
      <c r="AV282" s="6">
        <v>0</v>
      </c>
      <c r="AW282" s="5">
        <v>0</v>
      </c>
      <c r="AX282" s="8">
        <f t="shared" si="1256"/>
        <v>0</v>
      </c>
      <c r="AY282" s="6">
        <v>0</v>
      </c>
      <c r="AZ282" s="5">
        <v>0</v>
      </c>
      <c r="BA282" s="8">
        <f t="shared" si="1257"/>
        <v>0</v>
      </c>
      <c r="BB282" s="6">
        <v>0</v>
      </c>
      <c r="BC282" s="5">
        <v>0</v>
      </c>
      <c r="BD282" s="8">
        <f t="shared" si="1258"/>
        <v>0</v>
      </c>
      <c r="BE282" s="6">
        <v>0</v>
      </c>
      <c r="BF282" s="5">
        <v>0</v>
      </c>
      <c r="BG282" s="8">
        <f t="shared" si="1259"/>
        <v>0</v>
      </c>
      <c r="BH282" s="6">
        <v>0</v>
      </c>
      <c r="BI282" s="5">
        <v>0</v>
      </c>
      <c r="BJ282" s="8">
        <f t="shared" si="1260"/>
        <v>0</v>
      </c>
      <c r="BK282" s="64">
        <v>127.4575</v>
      </c>
      <c r="BL282" s="5">
        <v>2713.2559999999999</v>
      </c>
      <c r="BM282" s="8">
        <f t="shared" si="1261"/>
        <v>21287.535060706508</v>
      </c>
      <c r="BN282" s="64">
        <v>0.1424</v>
      </c>
      <c r="BO282" s="5">
        <v>4.42</v>
      </c>
      <c r="BP282" s="8">
        <f t="shared" si="1262"/>
        <v>31039.325842696631</v>
      </c>
      <c r="BQ282" s="6">
        <v>0</v>
      </c>
      <c r="BR282" s="5">
        <v>0</v>
      </c>
      <c r="BS282" s="8">
        <f t="shared" si="1263"/>
        <v>0</v>
      </c>
      <c r="BT282" s="6">
        <v>0</v>
      </c>
      <c r="BU282" s="5">
        <v>0</v>
      </c>
      <c r="BV282" s="8">
        <f t="shared" si="1264"/>
        <v>0</v>
      </c>
      <c r="BW282" s="64">
        <v>50.255000000000003</v>
      </c>
      <c r="BX282" s="5">
        <v>1714.06</v>
      </c>
      <c r="BY282" s="8">
        <f t="shared" si="1265"/>
        <v>34107.253009650776</v>
      </c>
      <c r="BZ282" s="64">
        <v>8.8349799999999998</v>
      </c>
      <c r="CA282" s="5">
        <v>1247.6510000000001</v>
      </c>
      <c r="CB282" s="8">
        <f t="shared" si="1266"/>
        <v>141217.1844192064</v>
      </c>
      <c r="CC282" s="6">
        <v>0</v>
      </c>
      <c r="CD282" s="5">
        <v>0</v>
      </c>
      <c r="CE282" s="8">
        <f t="shared" si="1267"/>
        <v>0</v>
      </c>
      <c r="CF282" s="6">
        <v>0</v>
      </c>
      <c r="CG282" s="5">
        <v>0</v>
      </c>
      <c r="CH282" s="8">
        <f t="shared" si="1268"/>
        <v>0</v>
      </c>
      <c r="CI282" s="6">
        <v>0</v>
      </c>
      <c r="CJ282" s="5">
        <v>0</v>
      </c>
      <c r="CK282" s="8">
        <f t="shared" si="1269"/>
        <v>0</v>
      </c>
      <c r="CL282" s="6">
        <v>0</v>
      </c>
      <c r="CM282" s="5">
        <v>0</v>
      </c>
      <c r="CN282" s="8">
        <f t="shared" si="1270"/>
        <v>0</v>
      </c>
      <c r="CO282" s="6">
        <v>0</v>
      </c>
      <c r="CP282" s="5">
        <v>0</v>
      </c>
      <c r="CQ282" s="8">
        <f t="shared" si="1271"/>
        <v>0</v>
      </c>
      <c r="CR282" s="6">
        <v>0</v>
      </c>
      <c r="CS282" s="5">
        <v>0</v>
      </c>
      <c r="CT282" s="8">
        <f t="shared" si="1272"/>
        <v>0</v>
      </c>
      <c r="CU282" s="6">
        <v>0</v>
      </c>
      <c r="CV282" s="5">
        <v>0</v>
      </c>
      <c r="CW282" s="8">
        <f t="shared" si="1273"/>
        <v>0</v>
      </c>
      <c r="CX282" s="6">
        <v>0</v>
      </c>
      <c r="CY282" s="5">
        <v>0</v>
      </c>
      <c r="CZ282" s="8">
        <f t="shared" si="1274"/>
        <v>0</v>
      </c>
      <c r="DA282" s="6">
        <v>0</v>
      </c>
      <c r="DB282" s="5">
        <v>0</v>
      </c>
      <c r="DC282" s="8">
        <f t="shared" si="1275"/>
        <v>0</v>
      </c>
      <c r="DD282" s="64">
        <v>2.4E-2</v>
      </c>
      <c r="DE282" s="5">
        <v>0.78</v>
      </c>
      <c r="DF282" s="8">
        <f t="shared" si="1276"/>
        <v>32500</v>
      </c>
      <c r="DG282" s="6">
        <v>0</v>
      </c>
      <c r="DH282" s="5">
        <v>0</v>
      </c>
      <c r="DI282" s="8">
        <f t="shared" si="1277"/>
        <v>0</v>
      </c>
      <c r="DJ282" s="6">
        <v>0</v>
      </c>
      <c r="DK282" s="5">
        <v>0</v>
      </c>
      <c r="DL282" s="8">
        <f t="shared" si="1278"/>
        <v>0</v>
      </c>
      <c r="DM282" s="6">
        <v>0</v>
      </c>
      <c r="DN282" s="5">
        <v>0</v>
      </c>
      <c r="DO282" s="8">
        <f t="shared" si="1279"/>
        <v>0</v>
      </c>
      <c r="DP282" s="6">
        <v>0</v>
      </c>
      <c r="DQ282" s="5">
        <v>0</v>
      </c>
      <c r="DR282" s="8">
        <f t="shared" si="1280"/>
        <v>0</v>
      </c>
      <c r="DS282" s="6">
        <v>0</v>
      </c>
      <c r="DT282" s="5">
        <v>0</v>
      </c>
      <c r="DU282" s="8">
        <f t="shared" si="1281"/>
        <v>0</v>
      </c>
      <c r="DV282" s="64">
        <v>0.68</v>
      </c>
      <c r="DW282" s="5">
        <v>19.643999999999998</v>
      </c>
      <c r="DX282" s="8">
        <f t="shared" si="1282"/>
        <v>28888.235294117643</v>
      </c>
      <c r="DY282" s="64">
        <v>0.5</v>
      </c>
      <c r="DZ282" s="5">
        <v>10.959</v>
      </c>
      <c r="EA282" s="8">
        <f t="shared" si="1283"/>
        <v>21918</v>
      </c>
      <c r="EB282" s="64">
        <v>6.6772999999999998</v>
      </c>
      <c r="EC282" s="5">
        <v>577.40800000000002</v>
      </c>
      <c r="ED282" s="8">
        <f t="shared" si="1284"/>
        <v>86473.275126173758</v>
      </c>
      <c r="EE282" s="12">
        <f t="shared" si="1286"/>
        <v>197.28194000000002</v>
      </c>
      <c r="EF282" s="8">
        <f t="shared" si="1287"/>
        <v>6409.4919999999993</v>
      </c>
    </row>
    <row r="283" spans="1:136" ht="15" customHeight="1" x14ac:dyDescent="0.3">
      <c r="A283" s="51">
        <v>2025</v>
      </c>
      <c r="B283" s="8" t="s">
        <v>6</v>
      </c>
      <c r="C283" s="6">
        <v>0</v>
      </c>
      <c r="D283" s="5">
        <v>0</v>
      </c>
      <c r="E283" s="8">
        <f t="shared" ref="E283:E290" si="1288">IF(C283=0,0,D283/C283*1000)</f>
        <v>0</v>
      </c>
      <c r="F283" s="6">
        <v>0</v>
      </c>
      <c r="G283" s="5">
        <v>0</v>
      </c>
      <c r="H283" s="8">
        <f t="shared" si="1243"/>
        <v>0</v>
      </c>
      <c r="I283" s="6">
        <v>0</v>
      </c>
      <c r="J283" s="5">
        <v>0</v>
      </c>
      <c r="K283" s="8">
        <f t="shared" si="1244"/>
        <v>0</v>
      </c>
      <c r="L283" s="6">
        <v>0</v>
      </c>
      <c r="M283" s="5">
        <v>0</v>
      </c>
      <c r="N283" s="8">
        <f t="shared" si="1245"/>
        <v>0</v>
      </c>
      <c r="O283" s="64">
        <v>16.17379</v>
      </c>
      <c r="P283" s="5">
        <v>1243.5650000000001</v>
      </c>
      <c r="Q283" s="8">
        <f t="shared" si="1246"/>
        <v>76887.668258336489</v>
      </c>
      <c r="R283" s="6">
        <v>0</v>
      </c>
      <c r="S283" s="5">
        <v>0</v>
      </c>
      <c r="T283" s="8">
        <f t="shared" si="1247"/>
        <v>0</v>
      </c>
      <c r="U283" s="6">
        <v>0</v>
      </c>
      <c r="V283" s="5">
        <v>0</v>
      </c>
      <c r="W283" s="8">
        <f t="shared" si="1248"/>
        <v>0</v>
      </c>
      <c r="X283" s="64">
        <v>6.2072899999999995</v>
      </c>
      <c r="Y283" s="5">
        <v>178.96600000000001</v>
      </c>
      <c r="Z283" s="8">
        <f t="shared" si="1249"/>
        <v>28831.583509067568</v>
      </c>
      <c r="AA283" s="64">
        <v>1.2046400000000002</v>
      </c>
      <c r="AB283" s="5">
        <v>37.706000000000003</v>
      </c>
      <c r="AC283" s="8">
        <f t="shared" si="1250"/>
        <v>31300.637534865185</v>
      </c>
      <c r="AD283" s="6">
        <v>0</v>
      </c>
      <c r="AE283" s="5">
        <v>0</v>
      </c>
      <c r="AF283" s="8">
        <f t="shared" si="1251"/>
        <v>0</v>
      </c>
      <c r="AG283" s="6">
        <v>0</v>
      </c>
      <c r="AH283" s="5">
        <v>0</v>
      </c>
      <c r="AI283" s="8">
        <f t="shared" si="1252"/>
        <v>0</v>
      </c>
      <c r="AJ283" s="6">
        <v>0</v>
      </c>
      <c r="AK283" s="5">
        <v>0</v>
      </c>
      <c r="AL283" s="8">
        <f t="shared" si="1253"/>
        <v>0</v>
      </c>
      <c r="AM283" s="6">
        <v>0</v>
      </c>
      <c r="AN283" s="5">
        <v>0</v>
      </c>
      <c r="AO283" s="8">
        <f t="shared" si="1254"/>
        <v>0</v>
      </c>
      <c r="AP283" s="6"/>
      <c r="AQ283" s="5"/>
      <c r="AR283" s="8"/>
      <c r="AS283" s="6">
        <v>0</v>
      </c>
      <c r="AT283" s="5">
        <v>0</v>
      </c>
      <c r="AU283" s="8">
        <f t="shared" si="1255"/>
        <v>0</v>
      </c>
      <c r="AV283" s="6">
        <v>0</v>
      </c>
      <c r="AW283" s="5">
        <v>0</v>
      </c>
      <c r="AX283" s="8">
        <f t="shared" si="1256"/>
        <v>0</v>
      </c>
      <c r="AY283" s="6">
        <v>0</v>
      </c>
      <c r="AZ283" s="5">
        <v>0</v>
      </c>
      <c r="BA283" s="8">
        <f t="shared" si="1257"/>
        <v>0</v>
      </c>
      <c r="BB283" s="6">
        <v>0</v>
      </c>
      <c r="BC283" s="5">
        <v>0</v>
      </c>
      <c r="BD283" s="8">
        <f t="shared" si="1258"/>
        <v>0</v>
      </c>
      <c r="BE283" s="6">
        <v>0</v>
      </c>
      <c r="BF283" s="5">
        <v>0</v>
      </c>
      <c r="BG283" s="8">
        <f t="shared" si="1259"/>
        <v>0</v>
      </c>
      <c r="BH283" s="6">
        <v>0</v>
      </c>
      <c r="BI283" s="5">
        <v>0</v>
      </c>
      <c r="BJ283" s="8">
        <f t="shared" si="1260"/>
        <v>0</v>
      </c>
      <c r="BK283" s="64">
        <v>92.623999999999995</v>
      </c>
      <c r="BL283" s="5">
        <v>3288.6889999999999</v>
      </c>
      <c r="BM283" s="8">
        <f t="shared" si="1261"/>
        <v>35505.797633442737</v>
      </c>
      <c r="BN283" s="64">
        <v>0.04</v>
      </c>
      <c r="BO283" s="5">
        <v>1.08</v>
      </c>
      <c r="BP283" s="8">
        <f t="shared" si="1262"/>
        <v>27000</v>
      </c>
      <c r="BQ283" s="6">
        <v>0</v>
      </c>
      <c r="BR283" s="5">
        <v>0</v>
      </c>
      <c r="BS283" s="8">
        <f t="shared" si="1263"/>
        <v>0</v>
      </c>
      <c r="BT283" s="6">
        <v>0</v>
      </c>
      <c r="BU283" s="5">
        <v>0</v>
      </c>
      <c r="BV283" s="8">
        <f t="shared" si="1264"/>
        <v>0</v>
      </c>
      <c r="BW283" s="64">
        <v>7.7869999999999999</v>
      </c>
      <c r="BX283" s="5">
        <v>256.59300000000002</v>
      </c>
      <c r="BY283" s="8">
        <f t="shared" si="1265"/>
        <v>32951.457557467576</v>
      </c>
      <c r="BZ283" s="64">
        <v>1.0525799999999998</v>
      </c>
      <c r="CA283" s="5">
        <v>17.327999999999999</v>
      </c>
      <c r="CB283" s="8">
        <f t="shared" si="1266"/>
        <v>16462.40665792624</v>
      </c>
      <c r="CC283" s="64">
        <v>0.53800000000000003</v>
      </c>
      <c r="CD283" s="5">
        <v>32.433</v>
      </c>
      <c r="CE283" s="8">
        <f t="shared" si="1267"/>
        <v>60284.386617100368</v>
      </c>
      <c r="CF283" s="6">
        <v>0</v>
      </c>
      <c r="CG283" s="5">
        <v>0</v>
      </c>
      <c r="CH283" s="8">
        <f t="shared" si="1268"/>
        <v>0</v>
      </c>
      <c r="CI283" s="6">
        <v>0</v>
      </c>
      <c r="CJ283" s="5">
        <v>0</v>
      </c>
      <c r="CK283" s="8">
        <f t="shared" si="1269"/>
        <v>0</v>
      </c>
      <c r="CL283" s="6">
        <v>0</v>
      </c>
      <c r="CM283" s="5">
        <v>0</v>
      </c>
      <c r="CN283" s="8">
        <f t="shared" si="1270"/>
        <v>0</v>
      </c>
      <c r="CO283" s="6">
        <v>0</v>
      </c>
      <c r="CP283" s="5">
        <v>0</v>
      </c>
      <c r="CQ283" s="8">
        <f t="shared" si="1271"/>
        <v>0</v>
      </c>
      <c r="CR283" s="6">
        <v>0</v>
      </c>
      <c r="CS283" s="5">
        <v>0</v>
      </c>
      <c r="CT283" s="8">
        <f t="shared" si="1272"/>
        <v>0</v>
      </c>
      <c r="CU283" s="6">
        <v>0</v>
      </c>
      <c r="CV283" s="5">
        <v>0</v>
      </c>
      <c r="CW283" s="8">
        <f t="shared" si="1273"/>
        <v>0</v>
      </c>
      <c r="CX283" s="6">
        <v>0</v>
      </c>
      <c r="CY283" s="5">
        <v>0</v>
      </c>
      <c r="CZ283" s="8">
        <f t="shared" si="1274"/>
        <v>0</v>
      </c>
      <c r="DA283" s="6">
        <v>0</v>
      </c>
      <c r="DB283" s="5">
        <v>0</v>
      </c>
      <c r="DC283" s="8">
        <f t="shared" si="1275"/>
        <v>0</v>
      </c>
      <c r="DD283" s="6">
        <v>0</v>
      </c>
      <c r="DE283" s="5">
        <v>0</v>
      </c>
      <c r="DF283" s="8">
        <f t="shared" si="1276"/>
        <v>0</v>
      </c>
      <c r="DG283" s="6">
        <v>0</v>
      </c>
      <c r="DH283" s="5">
        <v>0</v>
      </c>
      <c r="DI283" s="8">
        <f t="shared" si="1277"/>
        <v>0</v>
      </c>
      <c r="DJ283" s="6">
        <v>0</v>
      </c>
      <c r="DK283" s="5">
        <v>0</v>
      </c>
      <c r="DL283" s="8">
        <f t="shared" si="1278"/>
        <v>0</v>
      </c>
      <c r="DM283" s="6">
        <v>0</v>
      </c>
      <c r="DN283" s="5">
        <v>0</v>
      </c>
      <c r="DO283" s="8">
        <f t="shared" si="1279"/>
        <v>0</v>
      </c>
      <c r="DP283" s="6">
        <v>0</v>
      </c>
      <c r="DQ283" s="5">
        <v>0</v>
      </c>
      <c r="DR283" s="8">
        <f t="shared" si="1280"/>
        <v>0</v>
      </c>
      <c r="DS283" s="6">
        <v>0</v>
      </c>
      <c r="DT283" s="5">
        <v>0</v>
      </c>
      <c r="DU283" s="8">
        <f t="shared" si="1281"/>
        <v>0</v>
      </c>
      <c r="DV283" s="64">
        <v>0.12</v>
      </c>
      <c r="DW283" s="5">
        <v>2.8</v>
      </c>
      <c r="DX283" s="8">
        <f t="shared" si="1282"/>
        <v>23333.333333333332</v>
      </c>
      <c r="DY283" s="64">
        <v>0.28000000000000003</v>
      </c>
      <c r="DZ283" s="5">
        <v>6.11</v>
      </c>
      <c r="EA283" s="8">
        <f t="shared" si="1283"/>
        <v>21821.428571428569</v>
      </c>
      <c r="EB283" s="64">
        <v>6.2418500000000003</v>
      </c>
      <c r="EC283" s="5">
        <v>160.15100000000001</v>
      </c>
      <c r="ED283" s="8">
        <f t="shared" si="1284"/>
        <v>25657.617533263376</v>
      </c>
      <c r="EE283" s="12">
        <f t="shared" si="1286"/>
        <v>132.26915000000002</v>
      </c>
      <c r="EF283" s="8">
        <f t="shared" si="1287"/>
        <v>5225.4209999999994</v>
      </c>
    </row>
    <row r="284" spans="1:136" ht="15" customHeight="1" x14ac:dyDescent="0.3">
      <c r="A284" s="51">
        <v>2025</v>
      </c>
      <c r="B284" s="52" t="s">
        <v>7</v>
      </c>
      <c r="C284" s="6">
        <v>0</v>
      </c>
      <c r="D284" s="5">
        <v>0</v>
      </c>
      <c r="E284" s="8">
        <f t="shared" si="1288"/>
        <v>0</v>
      </c>
      <c r="F284" s="6">
        <v>0</v>
      </c>
      <c r="G284" s="5">
        <v>0</v>
      </c>
      <c r="H284" s="8">
        <f t="shared" si="1243"/>
        <v>0</v>
      </c>
      <c r="I284" s="6">
        <v>0</v>
      </c>
      <c r="J284" s="5">
        <v>0</v>
      </c>
      <c r="K284" s="8">
        <f t="shared" si="1244"/>
        <v>0</v>
      </c>
      <c r="L284" s="6">
        <v>0</v>
      </c>
      <c r="M284" s="5">
        <v>0</v>
      </c>
      <c r="N284" s="8">
        <f t="shared" si="1245"/>
        <v>0</v>
      </c>
      <c r="O284" s="6">
        <v>0</v>
      </c>
      <c r="P284" s="5">
        <v>0</v>
      </c>
      <c r="Q284" s="8">
        <f t="shared" si="1246"/>
        <v>0</v>
      </c>
      <c r="R284" s="6">
        <v>0</v>
      </c>
      <c r="S284" s="5">
        <v>0</v>
      </c>
      <c r="T284" s="8">
        <f t="shared" si="1247"/>
        <v>0</v>
      </c>
      <c r="U284" s="6">
        <v>0</v>
      </c>
      <c r="V284" s="5">
        <v>0</v>
      </c>
      <c r="W284" s="8">
        <f t="shared" si="1248"/>
        <v>0</v>
      </c>
      <c r="X284" s="64">
        <v>0.7615599999999999</v>
      </c>
      <c r="Y284" s="5">
        <v>18.72</v>
      </c>
      <c r="Z284" s="8">
        <f t="shared" si="1249"/>
        <v>24581.12295813856</v>
      </c>
      <c r="AA284" s="64">
        <v>0.74975999999999998</v>
      </c>
      <c r="AB284" s="5">
        <v>23.21</v>
      </c>
      <c r="AC284" s="8">
        <f t="shared" si="1250"/>
        <v>30956.572769953051</v>
      </c>
      <c r="AD284" s="6">
        <v>0</v>
      </c>
      <c r="AE284" s="5">
        <v>0</v>
      </c>
      <c r="AF284" s="8">
        <f t="shared" si="1251"/>
        <v>0</v>
      </c>
      <c r="AG284" s="6">
        <v>0</v>
      </c>
      <c r="AH284" s="5">
        <v>0</v>
      </c>
      <c r="AI284" s="8">
        <f t="shared" si="1252"/>
        <v>0</v>
      </c>
      <c r="AJ284" s="6">
        <v>0</v>
      </c>
      <c r="AK284" s="5">
        <v>0</v>
      </c>
      <c r="AL284" s="8">
        <f t="shared" si="1253"/>
        <v>0</v>
      </c>
      <c r="AM284" s="6">
        <v>0</v>
      </c>
      <c r="AN284" s="5">
        <v>0</v>
      </c>
      <c r="AO284" s="8">
        <f t="shared" si="1254"/>
        <v>0</v>
      </c>
      <c r="AP284" s="6"/>
      <c r="AQ284" s="5"/>
      <c r="AR284" s="8"/>
      <c r="AS284" s="6">
        <v>0</v>
      </c>
      <c r="AT284" s="5">
        <v>0</v>
      </c>
      <c r="AU284" s="8">
        <f t="shared" si="1255"/>
        <v>0</v>
      </c>
      <c r="AV284" s="6">
        <v>0</v>
      </c>
      <c r="AW284" s="5">
        <v>0</v>
      </c>
      <c r="AX284" s="8">
        <f t="shared" si="1256"/>
        <v>0</v>
      </c>
      <c r="AY284" s="6">
        <v>0</v>
      </c>
      <c r="AZ284" s="5">
        <v>0</v>
      </c>
      <c r="BA284" s="8">
        <f t="shared" si="1257"/>
        <v>0</v>
      </c>
      <c r="BB284" s="6">
        <v>0</v>
      </c>
      <c r="BC284" s="5">
        <v>0</v>
      </c>
      <c r="BD284" s="8">
        <f t="shared" si="1258"/>
        <v>0</v>
      </c>
      <c r="BE284" s="6">
        <v>0</v>
      </c>
      <c r="BF284" s="5">
        <v>0</v>
      </c>
      <c r="BG284" s="8">
        <f t="shared" si="1259"/>
        <v>0</v>
      </c>
      <c r="BH284" s="6">
        <v>0</v>
      </c>
      <c r="BI284" s="5">
        <v>0</v>
      </c>
      <c r="BJ284" s="8">
        <f t="shared" si="1260"/>
        <v>0</v>
      </c>
      <c r="BK284" s="64">
        <v>153.49</v>
      </c>
      <c r="BL284" s="5">
        <v>3354.1480000000001</v>
      </c>
      <c r="BM284" s="8">
        <f t="shared" si="1261"/>
        <v>21852.550654765782</v>
      </c>
      <c r="BN284" s="6">
        <v>0</v>
      </c>
      <c r="BO284" s="5">
        <v>0</v>
      </c>
      <c r="BP284" s="8">
        <f t="shared" si="1262"/>
        <v>0</v>
      </c>
      <c r="BQ284" s="6">
        <v>0</v>
      </c>
      <c r="BR284" s="5">
        <v>0</v>
      </c>
      <c r="BS284" s="8">
        <f t="shared" si="1263"/>
        <v>0</v>
      </c>
      <c r="BT284" s="6">
        <v>0</v>
      </c>
      <c r="BU284" s="5">
        <v>0</v>
      </c>
      <c r="BV284" s="8">
        <f t="shared" si="1264"/>
        <v>0</v>
      </c>
      <c r="BW284" s="64">
        <v>18.212</v>
      </c>
      <c r="BX284" s="5">
        <v>630.61199999999997</v>
      </c>
      <c r="BY284" s="8">
        <f t="shared" si="1265"/>
        <v>34626.180540303096</v>
      </c>
      <c r="BZ284" s="64">
        <v>0.35599999999999998</v>
      </c>
      <c r="CA284" s="5">
        <v>68.244</v>
      </c>
      <c r="CB284" s="8">
        <f t="shared" si="1266"/>
        <v>191696.62921348316</v>
      </c>
      <c r="CC284" s="6">
        <v>0</v>
      </c>
      <c r="CD284" s="5">
        <v>0</v>
      </c>
      <c r="CE284" s="8">
        <f t="shared" si="1267"/>
        <v>0</v>
      </c>
      <c r="CF284" s="6">
        <v>0</v>
      </c>
      <c r="CG284" s="5">
        <v>0</v>
      </c>
      <c r="CH284" s="8">
        <f t="shared" si="1268"/>
        <v>0</v>
      </c>
      <c r="CI284" s="6">
        <v>0</v>
      </c>
      <c r="CJ284" s="5">
        <v>0</v>
      </c>
      <c r="CK284" s="8">
        <f t="shared" si="1269"/>
        <v>0</v>
      </c>
      <c r="CL284" s="6">
        <v>0</v>
      </c>
      <c r="CM284" s="5">
        <v>0</v>
      </c>
      <c r="CN284" s="8">
        <f t="shared" si="1270"/>
        <v>0</v>
      </c>
      <c r="CO284" s="6">
        <v>0</v>
      </c>
      <c r="CP284" s="5">
        <v>0</v>
      </c>
      <c r="CQ284" s="8">
        <f t="shared" si="1271"/>
        <v>0</v>
      </c>
      <c r="CR284" s="6">
        <v>0</v>
      </c>
      <c r="CS284" s="5">
        <v>0</v>
      </c>
      <c r="CT284" s="8">
        <f t="shared" si="1272"/>
        <v>0</v>
      </c>
      <c r="CU284" s="6">
        <v>0</v>
      </c>
      <c r="CV284" s="5">
        <v>0</v>
      </c>
      <c r="CW284" s="8">
        <f t="shared" si="1273"/>
        <v>0</v>
      </c>
      <c r="CX284" s="6">
        <v>0</v>
      </c>
      <c r="CY284" s="5">
        <v>0</v>
      </c>
      <c r="CZ284" s="8">
        <f t="shared" si="1274"/>
        <v>0</v>
      </c>
      <c r="DA284" s="6">
        <v>0</v>
      </c>
      <c r="DB284" s="5">
        <v>0</v>
      </c>
      <c r="DC284" s="8">
        <f t="shared" si="1275"/>
        <v>0</v>
      </c>
      <c r="DD284" s="6">
        <v>0</v>
      </c>
      <c r="DE284" s="5">
        <v>0</v>
      </c>
      <c r="DF284" s="8">
        <f t="shared" si="1276"/>
        <v>0</v>
      </c>
      <c r="DG284" s="6">
        <v>0</v>
      </c>
      <c r="DH284" s="5">
        <v>0</v>
      </c>
      <c r="DI284" s="8">
        <f t="shared" si="1277"/>
        <v>0</v>
      </c>
      <c r="DJ284" s="6">
        <v>0</v>
      </c>
      <c r="DK284" s="5">
        <v>0</v>
      </c>
      <c r="DL284" s="8">
        <f t="shared" si="1278"/>
        <v>0</v>
      </c>
      <c r="DM284" s="6">
        <v>0</v>
      </c>
      <c r="DN284" s="5">
        <v>0</v>
      </c>
      <c r="DO284" s="8">
        <f t="shared" si="1279"/>
        <v>0</v>
      </c>
      <c r="DP284" s="6">
        <v>0</v>
      </c>
      <c r="DQ284" s="5">
        <v>0</v>
      </c>
      <c r="DR284" s="8">
        <f t="shared" si="1280"/>
        <v>0</v>
      </c>
      <c r="DS284" s="6">
        <v>0</v>
      </c>
      <c r="DT284" s="5">
        <v>0</v>
      </c>
      <c r="DU284" s="8">
        <f t="shared" si="1281"/>
        <v>0</v>
      </c>
      <c r="DV284" s="64">
        <v>0.9</v>
      </c>
      <c r="DW284" s="5">
        <v>24.3</v>
      </c>
      <c r="DX284" s="8">
        <f t="shared" si="1282"/>
        <v>27000</v>
      </c>
      <c r="DY284" s="64">
        <v>0.02</v>
      </c>
      <c r="DZ284" s="5">
        <v>1.6319999999999999</v>
      </c>
      <c r="EA284" s="8">
        <f t="shared" si="1283"/>
        <v>81600</v>
      </c>
      <c r="EB284" s="64">
        <v>15.99409</v>
      </c>
      <c r="EC284" s="5">
        <v>362.84399999999999</v>
      </c>
      <c r="ED284" s="8">
        <f t="shared" si="1284"/>
        <v>22686.129689153931</v>
      </c>
      <c r="EE284" s="12">
        <f t="shared" si="1286"/>
        <v>190.48341000000002</v>
      </c>
      <c r="EF284" s="8">
        <f t="shared" si="1287"/>
        <v>4483.71</v>
      </c>
    </row>
    <row r="285" spans="1:136" ht="15" customHeight="1" x14ac:dyDescent="0.3">
      <c r="A285" s="51">
        <v>2025</v>
      </c>
      <c r="B285" s="52" t="s">
        <v>8</v>
      </c>
      <c r="C285" s="6">
        <v>0</v>
      </c>
      <c r="D285" s="5">
        <v>0</v>
      </c>
      <c r="E285" s="8">
        <f t="shared" si="1288"/>
        <v>0</v>
      </c>
      <c r="F285" s="6">
        <v>0</v>
      </c>
      <c r="G285" s="5">
        <v>0</v>
      </c>
      <c r="H285" s="8">
        <f t="shared" si="1243"/>
        <v>0</v>
      </c>
      <c r="I285" s="6">
        <v>0</v>
      </c>
      <c r="J285" s="5">
        <v>0</v>
      </c>
      <c r="K285" s="8">
        <f t="shared" si="1244"/>
        <v>0</v>
      </c>
      <c r="L285" s="6">
        <v>0</v>
      </c>
      <c r="M285" s="5">
        <v>0</v>
      </c>
      <c r="N285" s="8">
        <f t="shared" si="1245"/>
        <v>0</v>
      </c>
      <c r="O285" s="64">
        <v>15.724320000000001</v>
      </c>
      <c r="P285" s="5">
        <v>475.15699999999998</v>
      </c>
      <c r="Q285" s="8">
        <f t="shared" si="1246"/>
        <v>30217.968090194041</v>
      </c>
      <c r="R285" s="6">
        <v>0</v>
      </c>
      <c r="S285" s="5">
        <v>0</v>
      </c>
      <c r="T285" s="8">
        <f t="shared" si="1247"/>
        <v>0</v>
      </c>
      <c r="U285" s="64">
        <v>2.5000000000000001E-2</v>
      </c>
      <c r="V285" s="5">
        <v>1</v>
      </c>
      <c r="W285" s="8">
        <f t="shared" si="1248"/>
        <v>40000</v>
      </c>
      <c r="X285" s="6">
        <v>0</v>
      </c>
      <c r="Y285" s="5">
        <v>0</v>
      </c>
      <c r="Z285" s="8">
        <f t="shared" si="1249"/>
        <v>0</v>
      </c>
      <c r="AA285" s="64">
        <v>10.067740000000001</v>
      </c>
      <c r="AB285" s="5">
        <v>342.41699999999997</v>
      </c>
      <c r="AC285" s="8">
        <f t="shared" si="1250"/>
        <v>34011.307403647683</v>
      </c>
      <c r="AD285" s="6">
        <v>0</v>
      </c>
      <c r="AE285" s="5">
        <v>0</v>
      </c>
      <c r="AF285" s="8">
        <f t="shared" si="1251"/>
        <v>0</v>
      </c>
      <c r="AG285" s="6">
        <v>0</v>
      </c>
      <c r="AH285" s="5">
        <v>0</v>
      </c>
      <c r="AI285" s="8">
        <f t="shared" si="1252"/>
        <v>0</v>
      </c>
      <c r="AJ285" s="6">
        <v>0</v>
      </c>
      <c r="AK285" s="5">
        <v>0</v>
      </c>
      <c r="AL285" s="8">
        <f t="shared" si="1253"/>
        <v>0</v>
      </c>
      <c r="AM285" s="6">
        <v>0</v>
      </c>
      <c r="AN285" s="5">
        <v>0</v>
      </c>
      <c r="AO285" s="8">
        <f t="shared" si="1254"/>
        <v>0</v>
      </c>
      <c r="AP285" s="6"/>
      <c r="AQ285" s="5"/>
      <c r="AR285" s="8"/>
      <c r="AS285" s="6">
        <v>0</v>
      </c>
      <c r="AT285" s="5">
        <v>0</v>
      </c>
      <c r="AU285" s="8">
        <f t="shared" si="1255"/>
        <v>0</v>
      </c>
      <c r="AV285" s="6">
        <v>0</v>
      </c>
      <c r="AW285" s="5">
        <v>0</v>
      </c>
      <c r="AX285" s="8">
        <f t="shared" si="1256"/>
        <v>0</v>
      </c>
      <c r="AY285" s="6">
        <v>0</v>
      </c>
      <c r="AZ285" s="5">
        <v>0</v>
      </c>
      <c r="BA285" s="8">
        <f t="shared" si="1257"/>
        <v>0</v>
      </c>
      <c r="BB285" s="6">
        <v>0</v>
      </c>
      <c r="BC285" s="5">
        <v>0</v>
      </c>
      <c r="BD285" s="8">
        <f t="shared" si="1258"/>
        <v>0</v>
      </c>
      <c r="BE285" s="6">
        <v>0</v>
      </c>
      <c r="BF285" s="5">
        <v>0</v>
      </c>
      <c r="BG285" s="8">
        <f t="shared" si="1259"/>
        <v>0</v>
      </c>
      <c r="BH285" s="6">
        <v>0</v>
      </c>
      <c r="BI285" s="5">
        <v>0</v>
      </c>
      <c r="BJ285" s="8">
        <f t="shared" si="1260"/>
        <v>0</v>
      </c>
      <c r="BK285" s="64">
        <v>181.05199999999999</v>
      </c>
      <c r="BL285" s="5">
        <v>4655.1620000000003</v>
      </c>
      <c r="BM285" s="8">
        <f t="shared" si="1261"/>
        <v>25711.740273512587</v>
      </c>
      <c r="BN285" s="6">
        <v>0</v>
      </c>
      <c r="BO285" s="5">
        <v>0</v>
      </c>
      <c r="BP285" s="8">
        <f t="shared" si="1262"/>
        <v>0</v>
      </c>
      <c r="BQ285" s="6">
        <v>0</v>
      </c>
      <c r="BR285" s="5">
        <v>0</v>
      </c>
      <c r="BS285" s="8">
        <f t="shared" si="1263"/>
        <v>0</v>
      </c>
      <c r="BT285" s="6">
        <v>0</v>
      </c>
      <c r="BU285" s="5">
        <v>0</v>
      </c>
      <c r="BV285" s="8">
        <f t="shared" si="1264"/>
        <v>0</v>
      </c>
      <c r="BW285" s="64">
        <v>25.553000000000001</v>
      </c>
      <c r="BX285" s="5">
        <v>788.10199999999998</v>
      </c>
      <c r="BY285" s="8">
        <f t="shared" si="1265"/>
        <v>30841.858098853361</v>
      </c>
      <c r="BZ285" s="64">
        <v>1.05599</v>
      </c>
      <c r="CA285" s="5">
        <v>28.265999999999998</v>
      </c>
      <c r="CB285" s="8">
        <f t="shared" si="1266"/>
        <v>26767.298932755042</v>
      </c>
      <c r="CC285" s="6">
        <v>0</v>
      </c>
      <c r="CD285" s="5">
        <v>0</v>
      </c>
      <c r="CE285" s="8">
        <f t="shared" si="1267"/>
        <v>0</v>
      </c>
      <c r="CF285" s="6">
        <v>0</v>
      </c>
      <c r="CG285" s="5">
        <v>0</v>
      </c>
      <c r="CH285" s="8">
        <f t="shared" si="1268"/>
        <v>0</v>
      </c>
      <c r="CI285" s="6">
        <v>0</v>
      </c>
      <c r="CJ285" s="5">
        <v>0</v>
      </c>
      <c r="CK285" s="8">
        <f t="shared" si="1269"/>
        <v>0</v>
      </c>
      <c r="CL285" s="6">
        <v>0</v>
      </c>
      <c r="CM285" s="5">
        <v>0</v>
      </c>
      <c r="CN285" s="8">
        <f t="shared" si="1270"/>
        <v>0</v>
      </c>
      <c r="CO285" s="6">
        <v>0</v>
      </c>
      <c r="CP285" s="5">
        <v>0</v>
      </c>
      <c r="CQ285" s="8">
        <f t="shared" si="1271"/>
        <v>0</v>
      </c>
      <c r="CR285" s="6">
        <v>0</v>
      </c>
      <c r="CS285" s="5">
        <v>0</v>
      </c>
      <c r="CT285" s="8">
        <f t="shared" si="1272"/>
        <v>0</v>
      </c>
      <c r="CU285" s="6">
        <v>0</v>
      </c>
      <c r="CV285" s="5">
        <v>0</v>
      </c>
      <c r="CW285" s="8">
        <f t="shared" si="1273"/>
        <v>0</v>
      </c>
      <c r="CX285" s="6">
        <v>0</v>
      </c>
      <c r="CY285" s="5">
        <v>0</v>
      </c>
      <c r="CZ285" s="8">
        <f t="shared" si="1274"/>
        <v>0</v>
      </c>
      <c r="DA285" s="6">
        <v>0</v>
      </c>
      <c r="DB285" s="5">
        <v>0</v>
      </c>
      <c r="DC285" s="8">
        <f t="shared" si="1275"/>
        <v>0</v>
      </c>
      <c r="DD285" s="6">
        <v>0</v>
      </c>
      <c r="DE285" s="5">
        <v>0</v>
      </c>
      <c r="DF285" s="8">
        <f t="shared" si="1276"/>
        <v>0</v>
      </c>
      <c r="DG285" s="6">
        <v>0</v>
      </c>
      <c r="DH285" s="5">
        <v>0</v>
      </c>
      <c r="DI285" s="8">
        <f t="shared" si="1277"/>
        <v>0</v>
      </c>
      <c r="DJ285" s="6">
        <v>0</v>
      </c>
      <c r="DK285" s="5">
        <v>0</v>
      </c>
      <c r="DL285" s="8">
        <f t="shared" si="1278"/>
        <v>0</v>
      </c>
      <c r="DM285" s="6">
        <v>0</v>
      </c>
      <c r="DN285" s="5">
        <v>0</v>
      </c>
      <c r="DO285" s="8">
        <f t="shared" si="1279"/>
        <v>0</v>
      </c>
      <c r="DP285" s="6">
        <v>0</v>
      </c>
      <c r="DQ285" s="5">
        <v>0</v>
      </c>
      <c r="DR285" s="8">
        <f t="shared" si="1280"/>
        <v>0</v>
      </c>
      <c r="DS285" s="6">
        <v>0</v>
      </c>
      <c r="DT285" s="5">
        <v>0</v>
      </c>
      <c r="DU285" s="8">
        <f t="shared" si="1281"/>
        <v>0</v>
      </c>
      <c r="DV285" s="6">
        <v>0</v>
      </c>
      <c r="DW285" s="5">
        <v>0</v>
      </c>
      <c r="DX285" s="8">
        <f t="shared" si="1282"/>
        <v>0</v>
      </c>
      <c r="DY285" s="64">
        <v>0.9</v>
      </c>
      <c r="DZ285" s="5">
        <v>27.058</v>
      </c>
      <c r="EA285" s="8">
        <f t="shared" si="1283"/>
        <v>30064.444444444445</v>
      </c>
      <c r="EB285" s="64">
        <v>27.341429999999999</v>
      </c>
      <c r="EC285" s="5">
        <v>706.92200000000003</v>
      </c>
      <c r="ED285" s="8">
        <f t="shared" si="1284"/>
        <v>25855.341143458849</v>
      </c>
      <c r="EE285" s="12">
        <f t="shared" si="1286"/>
        <v>261.71947999999998</v>
      </c>
      <c r="EF285" s="8">
        <f t="shared" si="1287"/>
        <v>7024.0839999999989</v>
      </c>
    </row>
    <row r="286" spans="1:136" ht="15" customHeight="1" x14ac:dyDescent="0.3">
      <c r="A286" s="51">
        <v>2025</v>
      </c>
      <c r="B286" s="52" t="s">
        <v>9</v>
      </c>
      <c r="C286" s="6">
        <v>0</v>
      </c>
      <c r="D286" s="5">
        <v>0</v>
      </c>
      <c r="E286" s="8">
        <f t="shared" si="1288"/>
        <v>0</v>
      </c>
      <c r="F286" s="6">
        <v>0</v>
      </c>
      <c r="G286" s="5">
        <v>0</v>
      </c>
      <c r="H286" s="8">
        <f t="shared" si="1243"/>
        <v>0</v>
      </c>
      <c r="I286" s="6">
        <v>0</v>
      </c>
      <c r="J286" s="5">
        <v>0</v>
      </c>
      <c r="K286" s="8">
        <f t="shared" si="1244"/>
        <v>0</v>
      </c>
      <c r="L286" s="6">
        <v>0</v>
      </c>
      <c r="M286" s="5">
        <v>0</v>
      </c>
      <c r="N286" s="8">
        <f t="shared" si="1245"/>
        <v>0</v>
      </c>
      <c r="O286" s="64">
        <v>4.1369999999999996</v>
      </c>
      <c r="P286" s="5">
        <v>616.68499999999995</v>
      </c>
      <c r="Q286" s="8">
        <f t="shared" si="1246"/>
        <v>149065.74812666184</v>
      </c>
      <c r="R286" s="6">
        <v>0</v>
      </c>
      <c r="S286" s="5">
        <v>0</v>
      </c>
      <c r="T286" s="8">
        <f t="shared" si="1247"/>
        <v>0</v>
      </c>
      <c r="U286" s="6">
        <v>0</v>
      </c>
      <c r="V286" s="5">
        <v>0</v>
      </c>
      <c r="W286" s="8">
        <f t="shared" si="1248"/>
        <v>0</v>
      </c>
      <c r="X286" s="64">
        <v>8.6400000000000001E-3</v>
      </c>
      <c r="Y286" s="5">
        <v>0.192</v>
      </c>
      <c r="Z286" s="8">
        <f t="shared" si="1249"/>
        <v>22222.222222222223</v>
      </c>
      <c r="AA286" s="64">
        <v>1.32734</v>
      </c>
      <c r="AB286" s="5">
        <v>42.511000000000003</v>
      </c>
      <c r="AC286" s="8">
        <f t="shared" si="1250"/>
        <v>32027.212319375594</v>
      </c>
      <c r="AD286" s="6">
        <v>0</v>
      </c>
      <c r="AE286" s="5">
        <v>0</v>
      </c>
      <c r="AF286" s="8">
        <f t="shared" si="1251"/>
        <v>0</v>
      </c>
      <c r="AG286" s="6">
        <v>0</v>
      </c>
      <c r="AH286" s="5">
        <v>0</v>
      </c>
      <c r="AI286" s="8">
        <f t="shared" si="1252"/>
        <v>0</v>
      </c>
      <c r="AJ286" s="6">
        <v>0</v>
      </c>
      <c r="AK286" s="5">
        <v>0</v>
      </c>
      <c r="AL286" s="8">
        <f t="shared" si="1253"/>
        <v>0</v>
      </c>
      <c r="AM286" s="6">
        <v>0</v>
      </c>
      <c r="AN286" s="5">
        <v>0</v>
      </c>
      <c r="AO286" s="8">
        <f t="shared" si="1254"/>
        <v>0</v>
      </c>
      <c r="AP286" s="6"/>
      <c r="AQ286" s="5"/>
      <c r="AR286" s="8"/>
      <c r="AS286" s="6">
        <v>0</v>
      </c>
      <c r="AT286" s="5">
        <v>0</v>
      </c>
      <c r="AU286" s="8">
        <f t="shared" si="1255"/>
        <v>0</v>
      </c>
      <c r="AV286" s="6">
        <v>0</v>
      </c>
      <c r="AW286" s="5">
        <v>0</v>
      </c>
      <c r="AX286" s="8">
        <f t="shared" si="1256"/>
        <v>0</v>
      </c>
      <c r="AY286" s="6">
        <v>0</v>
      </c>
      <c r="AZ286" s="5">
        <v>0</v>
      </c>
      <c r="BA286" s="8">
        <f t="shared" si="1257"/>
        <v>0</v>
      </c>
      <c r="BB286" s="6">
        <v>0</v>
      </c>
      <c r="BC286" s="5">
        <v>0</v>
      </c>
      <c r="BD286" s="8">
        <f t="shared" si="1258"/>
        <v>0</v>
      </c>
      <c r="BE286" s="6">
        <v>0</v>
      </c>
      <c r="BF286" s="5">
        <v>0</v>
      </c>
      <c r="BG286" s="8">
        <f t="shared" si="1259"/>
        <v>0</v>
      </c>
      <c r="BH286" s="6">
        <v>0</v>
      </c>
      <c r="BI286" s="5">
        <v>0</v>
      </c>
      <c r="BJ286" s="8">
        <f t="shared" si="1260"/>
        <v>0</v>
      </c>
      <c r="BK286" s="64">
        <v>136.67500000000001</v>
      </c>
      <c r="BL286" s="5">
        <v>3784.779</v>
      </c>
      <c r="BM286" s="8">
        <f t="shared" si="1261"/>
        <v>27691.816352661419</v>
      </c>
      <c r="BN286" s="64">
        <v>0.04</v>
      </c>
      <c r="BO286" s="5">
        <v>5.78</v>
      </c>
      <c r="BP286" s="8">
        <f t="shared" si="1262"/>
        <v>144500</v>
      </c>
      <c r="BQ286" s="6">
        <v>0</v>
      </c>
      <c r="BR286" s="5">
        <v>0</v>
      </c>
      <c r="BS286" s="8">
        <f t="shared" si="1263"/>
        <v>0</v>
      </c>
      <c r="BT286" s="6">
        <v>0</v>
      </c>
      <c r="BU286" s="5">
        <v>0</v>
      </c>
      <c r="BV286" s="8">
        <f t="shared" si="1264"/>
        <v>0</v>
      </c>
      <c r="BW286" s="64">
        <v>31.58</v>
      </c>
      <c r="BX286" s="5">
        <v>1120.5119999999999</v>
      </c>
      <c r="BY286" s="8">
        <f t="shared" si="1265"/>
        <v>35481.697276757441</v>
      </c>
      <c r="BZ286" s="64">
        <v>15.740620000000002</v>
      </c>
      <c r="CA286" s="5">
        <v>594.12</v>
      </c>
      <c r="CB286" s="8">
        <f t="shared" si="1266"/>
        <v>37744.383639272142</v>
      </c>
      <c r="CC286" s="6">
        <v>0</v>
      </c>
      <c r="CD286" s="5">
        <v>0</v>
      </c>
      <c r="CE286" s="8">
        <f t="shared" si="1267"/>
        <v>0</v>
      </c>
      <c r="CF286" s="6">
        <v>0</v>
      </c>
      <c r="CG286" s="5">
        <v>0</v>
      </c>
      <c r="CH286" s="8">
        <f t="shared" si="1268"/>
        <v>0</v>
      </c>
      <c r="CI286" s="6">
        <v>0</v>
      </c>
      <c r="CJ286" s="5">
        <v>0</v>
      </c>
      <c r="CK286" s="8">
        <f t="shared" si="1269"/>
        <v>0</v>
      </c>
      <c r="CL286" s="6">
        <v>0</v>
      </c>
      <c r="CM286" s="5">
        <v>0</v>
      </c>
      <c r="CN286" s="8">
        <f t="shared" si="1270"/>
        <v>0</v>
      </c>
      <c r="CO286" s="6">
        <v>0</v>
      </c>
      <c r="CP286" s="5">
        <v>0</v>
      </c>
      <c r="CQ286" s="8">
        <f t="shared" si="1271"/>
        <v>0</v>
      </c>
      <c r="CR286" s="6">
        <v>0</v>
      </c>
      <c r="CS286" s="5">
        <v>0</v>
      </c>
      <c r="CT286" s="8">
        <f t="shared" si="1272"/>
        <v>0</v>
      </c>
      <c r="CU286" s="6">
        <v>0</v>
      </c>
      <c r="CV286" s="5">
        <v>0</v>
      </c>
      <c r="CW286" s="8">
        <f t="shared" si="1273"/>
        <v>0</v>
      </c>
      <c r="CX286" s="6">
        <v>0</v>
      </c>
      <c r="CY286" s="5">
        <v>0</v>
      </c>
      <c r="CZ286" s="8">
        <f t="shared" si="1274"/>
        <v>0</v>
      </c>
      <c r="DA286" s="6">
        <v>0</v>
      </c>
      <c r="DB286" s="5">
        <v>0</v>
      </c>
      <c r="DC286" s="8">
        <f t="shared" si="1275"/>
        <v>0</v>
      </c>
      <c r="DD286" s="6">
        <v>0</v>
      </c>
      <c r="DE286" s="5">
        <v>0</v>
      </c>
      <c r="DF286" s="8">
        <f t="shared" si="1276"/>
        <v>0</v>
      </c>
      <c r="DG286" s="6">
        <v>0</v>
      </c>
      <c r="DH286" s="5">
        <v>0</v>
      </c>
      <c r="DI286" s="8">
        <f t="shared" si="1277"/>
        <v>0</v>
      </c>
      <c r="DJ286" s="6">
        <v>0</v>
      </c>
      <c r="DK286" s="5">
        <v>0</v>
      </c>
      <c r="DL286" s="8">
        <f t="shared" si="1278"/>
        <v>0</v>
      </c>
      <c r="DM286" s="6">
        <v>0</v>
      </c>
      <c r="DN286" s="5">
        <v>0</v>
      </c>
      <c r="DO286" s="8">
        <f t="shared" si="1279"/>
        <v>0</v>
      </c>
      <c r="DP286" s="6">
        <v>0</v>
      </c>
      <c r="DQ286" s="5">
        <v>0</v>
      </c>
      <c r="DR286" s="8">
        <f t="shared" si="1280"/>
        <v>0</v>
      </c>
      <c r="DS286" s="6">
        <v>0</v>
      </c>
      <c r="DT286" s="5">
        <v>0</v>
      </c>
      <c r="DU286" s="8">
        <f t="shared" si="1281"/>
        <v>0</v>
      </c>
      <c r="DV286" s="6">
        <v>0</v>
      </c>
      <c r="DW286" s="5">
        <v>0</v>
      </c>
      <c r="DX286" s="8">
        <f t="shared" si="1282"/>
        <v>0</v>
      </c>
      <c r="DY286" s="6">
        <v>0</v>
      </c>
      <c r="DZ286" s="5">
        <v>0</v>
      </c>
      <c r="EA286" s="8">
        <f t="shared" si="1283"/>
        <v>0</v>
      </c>
      <c r="EB286" s="64">
        <v>7.0859300000000003</v>
      </c>
      <c r="EC286" s="5">
        <v>170.852</v>
      </c>
      <c r="ED286" s="8">
        <f t="shared" si="1284"/>
        <v>24111.443381461573</v>
      </c>
      <c r="EE286" s="12">
        <f t="shared" si="1286"/>
        <v>196.59453000000002</v>
      </c>
      <c r="EF286" s="8">
        <f t="shared" si="1287"/>
        <v>6335.4309999999987</v>
      </c>
    </row>
    <row r="287" spans="1:136" ht="15" customHeight="1" x14ac:dyDescent="0.3">
      <c r="A287" s="51">
        <v>2025</v>
      </c>
      <c r="B287" s="52" t="s">
        <v>10</v>
      </c>
      <c r="C287" s="6">
        <v>0</v>
      </c>
      <c r="D287" s="5">
        <v>0</v>
      </c>
      <c r="E287" s="8">
        <f t="shared" si="1288"/>
        <v>0</v>
      </c>
      <c r="F287" s="6">
        <v>0</v>
      </c>
      <c r="G287" s="5">
        <v>0</v>
      </c>
      <c r="H287" s="8">
        <f t="shared" si="1243"/>
        <v>0</v>
      </c>
      <c r="I287" s="6">
        <v>0</v>
      </c>
      <c r="J287" s="5">
        <v>0</v>
      </c>
      <c r="K287" s="8">
        <f t="shared" si="1244"/>
        <v>0</v>
      </c>
      <c r="L287" s="6">
        <v>0</v>
      </c>
      <c r="M287" s="5">
        <v>0</v>
      </c>
      <c r="N287" s="8">
        <f t="shared" si="1245"/>
        <v>0</v>
      </c>
      <c r="O287" s="64">
        <v>7.4999999999999997E-2</v>
      </c>
      <c r="P287" s="5">
        <v>32.313000000000002</v>
      </c>
      <c r="Q287" s="8">
        <f t="shared" si="1246"/>
        <v>430840.00000000006</v>
      </c>
      <c r="R287" s="6">
        <v>0</v>
      </c>
      <c r="S287" s="5">
        <v>0</v>
      </c>
      <c r="T287" s="8">
        <f t="shared" si="1247"/>
        <v>0</v>
      </c>
      <c r="U287" s="6">
        <v>0</v>
      </c>
      <c r="V287" s="5">
        <v>0</v>
      </c>
      <c r="W287" s="8">
        <f t="shared" si="1248"/>
        <v>0</v>
      </c>
      <c r="X287" s="64">
        <v>2.88</v>
      </c>
      <c r="Y287" s="5">
        <v>69.12</v>
      </c>
      <c r="Z287" s="8">
        <f t="shared" si="1249"/>
        <v>24000.000000000004</v>
      </c>
      <c r="AA287" s="64">
        <v>0.71660999999999997</v>
      </c>
      <c r="AB287" s="5">
        <v>23.515000000000001</v>
      </c>
      <c r="AC287" s="8">
        <f t="shared" si="1250"/>
        <v>32814.222519920178</v>
      </c>
      <c r="AD287" s="6">
        <v>0</v>
      </c>
      <c r="AE287" s="5">
        <v>0</v>
      </c>
      <c r="AF287" s="8">
        <f t="shared" si="1251"/>
        <v>0</v>
      </c>
      <c r="AG287" s="6">
        <v>0</v>
      </c>
      <c r="AH287" s="5">
        <v>0</v>
      </c>
      <c r="AI287" s="8">
        <f t="shared" si="1252"/>
        <v>0</v>
      </c>
      <c r="AJ287" s="6">
        <v>0</v>
      </c>
      <c r="AK287" s="5">
        <v>0</v>
      </c>
      <c r="AL287" s="8">
        <f t="shared" si="1253"/>
        <v>0</v>
      </c>
      <c r="AM287" s="6">
        <v>0</v>
      </c>
      <c r="AN287" s="5">
        <v>0</v>
      </c>
      <c r="AO287" s="8">
        <f t="shared" si="1254"/>
        <v>0</v>
      </c>
      <c r="AP287" s="6"/>
      <c r="AQ287" s="5"/>
      <c r="AR287" s="8"/>
      <c r="AS287" s="6">
        <v>0</v>
      </c>
      <c r="AT287" s="5">
        <v>0</v>
      </c>
      <c r="AU287" s="8">
        <f t="shared" si="1255"/>
        <v>0</v>
      </c>
      <c r="AV287" s="6">
        <v>0</v>
      </c>
      <c r="AW287" s="5">
        <v>0</v>
      </c>
      <c r="AX287" s="8">
        <f t="shared" si="1256"/>
        <v>0</v>
      </c>
      <c r="AY287" s="6">
        <v>0</v>
      </c>
      <c r="AZ287" s="5">
        <v>0</v>
      </c>
      <c r="BA287" s="8">
        <f t="shared" si="1257"/>
        <v>0</v>
      </c>
      <c r="BB287" s="6">
        <v>0</v>
      </c>
      <c r="BC287" s="5">
        <v>0</v>
      </c>
      <c r="BD287" s="8">
        <f t="shared" si="1258"/>
        <v>0</v>
      </c>
      <c r="BE287" s="6">
        <v>0</v>
      </c>
      <c r="BF287" s="5">
        <v>0</v>
      </c>
      <c r="BG287" s="8">
        <f t="shared" si="1259"/>
        <v>0</v>
      </c>
      <c r="BH287" s="6">
        <v>0</v>
      </c>
      <c r="BI287" s="5">
        <v>0</v>
      </c>
      <c r="BJ287" s="8">
        <f t="shared" si="1260"/>
        <v>0</v>
      </c>
      <c r="BK287" s="64">
        <v>245.22</v>
      </c>
      <c r="BL287" s="5">
        <v>5895.23</v>
      </c>
      <c r="BM287" s="8">
        <f t="shared" si="1261"/>
        <v>24040.575809477203</v>
      </c>
      <c r="BN287" s="6">
        <v>0</v>
      </c>
      <c r="BO287" s="5">
        <v>0</v>
      </c>
      <c r="BP287" s="8">
        <f t="shared" si="1262"/>
        <v>0</v>
      </c>
      <c r="BQ287" s="6">
        <v>0</v>
      </c>
      <c r="BR287" s="5">
        <v>0</v>
      </c>
      <c r="BS287" s="8">
        <f t="shared" si="1263"/>
        <v>0</v>
      </c>
      <c r="BT287" s="6">
        <v>0</v>
      </c>
      <c r="BU287" s="5">
        <v>0</v>
      </c>
      <c r="BV287" s="8">
        <f t="shared" si="1264"/>
        <v>0</v>
      </c>
      <c r="BW287" s="64">
        <v>11.45</v>
      </c>
      <c r="BX287" s="5">
        <v>476.89</v>
      </c>
      <c r="BY287" s="8">
        <f t="shared" si="1265"/>
        <v>41649.781659388653</v>
      </c>
      <c r="BZ287" s="64">
        <v>7.4344099999999997</v>
      </c>
      <c r="CA287" s="5">
        <v>543.05700000000002</v>
      </c>
      <c r="CB287" s="8">
        <f t="shared" si="1266"/>
        <v>73046.415250167818</v>
      </c>
      <c r="CC287" s="6">
        <v>0</v>
      </c>
      <c r="CD287" s="5">
        <v>0</v>
      </c>
      <c r="CE287" s="8">
        <f t="shared" si="1267"/>
        <v>0</v>
      </c>
      <c r="CF287" s="6">
        <v>0</v>
      </c>
      <c r="CG287" s="5">
        <v>0</v>
      </c>
      <c r="CH287" s="8">
        <f t="shared" si="1268"/>
        <v>0</v>
      </c>
      <c r="CI287" s="6">
        <v>0</v>
      </c>
      <c r="CJ287" s="5">
        <v>0</v>
      </c>
      <c r="CK287" s="8">
        <f t="shared" si="1269"/>
        <v>0</v>
      </c>
      <c r="CL287" s="6">
        <v>0</v>
      </c>
      <c r="CM287" s="5">
        <v>0</v>
      </c>
      <c r="CN287" s="8">
        <f t="shared" si="1270"/>
        <v>0</v>
      </c>
      <c r="CO287" s="6">
        <v>0</v>
      </c>
      <c r="CP287" s="5">
        <v>0</v>
      </c>
      <c r="CQ287" s="8">
        <f t="shared" si="1271"/>
        <v>0</v>
      </c>
      <c r="CR287" s="6">
        <v>0</v>
      </c>
      <c r="CS287" s="5">
        <v>0</v>
      </c>
      <c r="CT287" s="8">
        <f t="shared" si="1272"/>
        <v>0</v>
      </c>
      <c r="CU287" s="6">
        <v>0</v>
      </c>
      <c r="CV287" s="5">
        <v>0</v>
      </c>
      <c r="CW287" s="8">
        <f t="shared" si="1273"/>
        <v>0</v>
      </c>
      <c r="CX287" s="6">
        <v>0</v>
      </c>
      <c r="CY287" s="5">
        <v>0</v>
      </c>
      <c r="CZ287" s="8">
        <f t="shared" si="1274"/>
        <v>0</v>
      </c>
      <c r="DA287" s="6">
        <v>0</v>
      </c>
      <c r="DB287" s="5">
        <v>0</v>
      </c>
      <c r="DC287" s="8">
        <f t="shared" si="1275"/>
        <v>0</v>
      </c>
      <c r="DD287" s="6">
        <v>0</v>
      </c>
      <c r="DE287" s="5">
        <v>0</v>
      </c>
      <c r="DF287" s="8">
        <f t="shared" si="1276"/>
        <v>0</v>
      </c>
      <c r="DG287" s="6">
        <v>0</v>
      </c>
      <c r="DH287" s="5">
        <v>0</v>
      </c>
      <c r="DI287" s="8">
        <f t="shared" si="1277"/>
        <v>0</v>
      </c>
      <c r="DJ287" s="6">
        <v>0</v>
      </c>
      <c r="DK287" s="5">
        <v>0</v>
      </c>
      <c r="DL287" s="8">
        <f t="shared" si="1278"/>
        <v>0</v>
      </c>
      <c r="DM287" s="6">
        <v>0</v>
      </c>
      <c r="DN287" s="5">
        <v>0</v>
      </c>
      <c r="DO287" s="8">
        <f t="shared" si="1279"/>
        <v>0</v>
      </c>
      <c r="DP287" s="6">
        <v>0</v>
      </c>
      <c r="DQ287" s="5">
        <v>0</v>
      </c>
      <c r="DR287" s="8">
        <f t="shared" si="1280"/>
        <v>0</v>
      </c>
      <c r="DS287" s="6">
        <v>0</v>
      </c>
      <c r="DT287" s="5">
        <v>0</v>
      </c>
      <c r="DU287" s="8">
        <f t="shared" si="1281"/>
        <v>0</v>
      </c>
      <c r="DV287" s="64">
        <v>0.1</v>
      </c>
      <c r="DW287" s="5">
        <v>3.8559999999999999</v>
      </c>
      <c r="DX287" s="8">
        <f t="shared" si="1282"/>
        <v>38559.999999999993</v>
      </c>
      <c r="DY287" s="64">
        <v>3.6579999999999999</v>
      </c>
      <c r="DZ287" s="5">
        <v>119.28</v>
      </c>
      <c r="EA287" s="8">
        <f t="shared" si="1283"/>
        <v>32607.982504100604</v>
      </c>
      <c r="EB287" s="64">
        <v>6.2737400000000001</v>
      </c>
      <c r="EC287" s="5">
        <v>128.53100000000001</v>
      </c>
      <c r="ED287" s="8">
        <f t="shared" si="1284"/>
        <v>20487.141641190105</v>
      </c>
      <c r="EE287" s="12">
        <f t="shared" si="1286"/>
        <v>277.80776000000003</v>
      </c>
      <c r="EF287" s="8">
        <f t="shared" si="1287"/>
        <v>7291.7919999999995</v>
      </c>
    </row>
    <row r="288" spans="1:136" ht="15" customHeight="1" x14ac:dyDescent="0.3">
      <c r="A288" s="51">
        <v>2025</v>
      </c>
      <c r="B288" s="52" t="s">
        <v>11</v>
      </c>
      <c r="C288" s="6">
        <v>0</v>
      </c>
      <c r="D288" s="5">
        <v>0</v>
      </c>
      <c r="E288" s="8">
        <f t="shared" si="1288"/>
        <v>0</v>
      </c>
      <c r="F288" s="6">
        <v>0</v>
      </c>
      <c r="G288" s="5">
        <v>0</v>
      </c>
      <c r="H288" s="8">
        <f t="shared" si="1243"/>
        <v>0</v>
      </c>
      <c r="I288" s="6">
        <v>0</v>
      </c>
      <c r="J288" s="5">
        <v>0</v>
      </c>
      <c r="K288" s="8">
        <f t="shared" si="1244"/>
        <v>0</v>
      </c>
      <c r="L288" s="6">
        <v>0</v>
      </c>
      <c r="M288" s="5">
        <v>0</v>
      </c>
      <c r="N288" s="8">
        <f t="shared" si="1245"/>
        <v>0</v>
      </c>
      <c r="O288" s="74">
        <v>53.989359999999998</v>
      </c>
      <c r="P288" s="75">
        <v>1605.617</v>
      </c>
      <c r="Q288" s="8">
        <f t="shared" si="1246"/>
        <v>29739.507932674143</v>
      </c>
      <c r="R288" s="6">
        <v>0</v>
      </c>
      <c r="S288" s="5">
        <v>0</v>
      </c>
      <c r="T288" s="8">
        <f t="shared" si="1247"/>
        <v>0</v>
      </c>
      <c r="U288" s="6">
        <v>0</v>
      </c>
      <c r="V288" s="5">
        <v>0</v>
      </c>
      <c r="W288" s="8">
        <f t="shared" si="1248"/>
        <v>0</v>
      </c>
      <c r="X288" s="74">
        <v>3.84</v>
      </c>
      <c r="Y288" s="75">
        <v>105.6</v>
      </c>
      <c r="Z288" s="8">
        <f t="shared" si="1249"/>
        <v>27500</v>
      </c>
      <c r="AA288" s="74">
        <v>1.4147700000000001</v>
      </c>
      <c r="AB288" s="75">
        <v>44.843000000000004</v>
      </c>
      <c r="AC288" s="8">
        <f t="shared" si="1250"/>
        <v>31696.318129448602</v>
      </c>
      <c r="AD288" s="6">
        <v>0</v>
      </c>
      <c r="AE288" s="5">
        <v>0</v>
      </c>
      <c r="AF288" s="8">
        <f t="shared" si="1251"/>
        <v>0</v>
      </c>
      <c r="AG288" s="6">
        <v>0</v>
      </c>
      <c r="AH288" s="5">
        <v>0</v>
      </c>
      <c r="AI288" s="8">
        <f t="shared" si="1252"/>
        <v>0</v>
      </c>
      <c r="AJ288" s="6">
        <v>0</v>
      </c>
      <c r="AK288" s="5">
        <v>0</v>
      </c>
      <c r="AL288" s="8">
        <f t="shared" si="1253"/>
        <v>0</v>
      </c>
      <c r="AM288" s="6">
        <v>0</v>
      </c>
      <c r="AN288" s="5">
        <v>0</v>
      </c>
      <c r="AO288" s="8">
        <f t="shared" si="1254"/>
        <v>0</v>
      </c>
      <c r="AP288" s="6"/>
      <c r="AQ288" s="5"/>
      <c r="AR288" s="8"/>
      <c r="AS288" s="6">
        <v>0</v>
      </c>
      <c r="AT288" s="5">
        <v>0</v>
      </c>
      <c r="AU288" s="8">
        <f t="shared" si="1255"/>
        <v>0</v>
      </c>
      <c r="AV288" s="6">
        <v>0</v>
      </c>
      <c r="AW288" s="5">
        <v>0</v>
      </c>
      <c r="AX288" s="8">
        <f t="shared" si="1256"/>
        <v>0</v>
      </c>
      <c r="AY288" s="6">
        <v>0</v>
      </c>
      <c r="AZ288" s="5">
        <v>0</v>
      </c>
      <c r="BA288" s="8">
        <f t="shared" si="1257"/>
        <v>0</v>
      </c>
      <c r="BB288" s="6">
        <v>0</v>
      </c>
      <c r="BC288" s="5">
        <v>0</v>
      </c>
      <c r="BD288" s="8">
        <f t="shared" si="1258"/>
        <v>0</v>
      </c>
      <c r="BE288" s="6">
        <v>0</v>
      </c>
      <c r="BF288" s="5">
        <v>0</v>
      </c>
      <c r="BG288" s="8">
        <f t="shared" si="1259"/>
        <v>0</v>
      </c>
      <c r="BH288" s="6">
        <v>0</v>
      </c>
      <c r="BI288" s="5">
        <v>0</v>
      </c>
      <c r="BJ288" s="8">
        <f t="shared" si="1260"/>
        <v>0</v>
      </c>
      <c r="BK288" s="74">
        <v>202.732</v>
      </c>
      <c r="BL288" s="75">
        <v>5059.8440000000001</v>
      </c>
      <c r="BM288" s="8">
        <f t="shared" si="1261"/>
        <v>24958.289761853088</v>
      </c>
      <c r="BN288" s="6">
        <v>0</v>
      </c>
      <c r="BO288" s="5">
        <v>0</v>
      </c>
      <c r="BP288" s="8">
        <f t="shared" si="1262"/>
        <v>0</v>
      </c>
      <c r="BQ288" s="6">
        <v>0</v>
      </c>
      <c r="BR288" s="5">
        <v>0</v>
      </c>
      <c r="BS288" s="8">
        <f t="shared" si="1263"/>
        <v>0</v>
      </c>
      <c r="BT288" s="6">
        <v>0</v>
      </c>
      <c r="BU288" s="5">
        <v>0</v>
      </c>
      <c r="BV288" s="8">
        <f t="shared" si="1264"/>
        <v>0</v>
      </c>
      <c r="BW288" s="74">
        <v>27.01</v>
      </c>
      <c r="BX288" s="75">
        <v>1147.394</v>
      </c>
      <c r="BY288" s="8">
        <f t="shared" si="1265"/>
        <v>42480.340614587185</v>
      </c>
      <c r="BZ288" s="74">
        <v>34.668709999999997</v>
      </c>
      <c r="CA288" s="75">
        <v>1226.856</v>
      </c>
      <c r="CB288" s="8">
        <f t="shared" si="1266"/>
        <v>35387.991073218473</v>
      </c>
      <c r="CC288" s="6">
        <v>0</v>
      </c>
      <c r="CD288" s="5">
        <v>0</v>
      </c>
      <c r="CE288" s="8">
        <f t="shared" si="1267"/>
        <v>0</v>
      </c>
      <c r="CF288" s="6">
        <v>0</v>
      </c>
      <c r="CG288" s="5">
        <v>0</v>
      </c>
      <c r="CH288" s="8">
        <f t="shared" si="1268"/>
        <v>0</v>
      </c>
      <c r="CI288" s="6">
        <v>0</v>
      </c>
      <c r="CJ288" s="5">
        <v>0</v>
      </c>
      <c r="CK288" s="8">
        <f t="shared" si="1269"/>
        <v>0</v>
      </c>
      <c r="CL288" s="6">
        <v>0</v>
      </c>
      <c r="CM288" s="5">
        <v>0</v>
      </c>
      <c r="CN288" s="8">
        <f t="shared" si="1270"/>
        <v>0</v>
      </c>
      <c r="CO288" s="6">
        <v>0</v>
      </c>
      <c r="CP288" s="5">
        <v>0</v>
      </c>
      <c r="CQ288" s="8">
        <f t="shared" si="1271"/>
        <v>0</v>
      </c>
      <c r="CR288" s="74">
        <v>0.39794999999999997</v>
      </c>
      <c r="CS288" s="75">
        <v>12.895</v>
      </c>
      <c r="CT288" s="8">
        <f t="shared" si="1272"/>
        <v>32403.568287473307</v>
      </c>
      <c r="CU288" s="6">
        <v>0</v>
      </c>
      <c r="CV288" s="5">
        <v>0</v>
      </c>
      <c r="CW288" s="8">
        <f t="shared" si="1273"/>
        <v>0</v>
      </c>
      <c r="CX288" s="6">
        <v>0</v>
      </c>
      <c r="CY288" s="5">
        <v>0</v>
      </c>
      <c r="CZ288" s="8">
        <f t="shared" si="1274"/>
        <v>0</v>
      </c>
      <c r="DA288" s="6">
        <v>0</v>
      </c>
      <c r="DB288" s="5">
        <v>0</v>
      </c>
      <c r="DC288" s="8">
        <f t="shared" si="1275"/>
        <v>0</v>
      </c>
      <c r="DD288" s="6">
        <v>0</v>
      </c>
      <c r="DE288" s="5">
        <v>0</v>
      </c>
      <c r="DF288" s="8">
        <f t="shared" si="1276"/>
        <v>0</v>
      </c>
      <c r="DG288" s="6">
        <v>0</v>
      </c>
      <c r="DH288" s="5">
        <v>0</v>
      </c>
      <c r="DI288" s="8">
        <f t="shared" si="1277"/>
        <v>0</v>
      </c>
      <c r="DJ288" s="6">
        <v>0</v>
      </c>
      <c r="DK288" s="5">
        <v>0</v>
      </c>
      <c r="DL288" s="8">
        <f t="shared" si="1278"/>
        <v>0</v>
      </c>
      <c r="DM288" s="6">
        <v>0</v>
      </c>
      <c r="DN288" s="5">
        <v>0</v>
      </c>
      <c r="DO288" s="8">
        <f t="shared" si="1279"/>
        <v>0</v>
      </c>
      <c r="DP288" s="6">
        <v>0</v>
      </c>
      <c r="DQ288" s="5">
        <v>0</v>
      </c>
      <c r="DR288" s="8">
        <f t="shared" si="1280"/>
        <v>0</v>
      </c>
      <c r="DS288" s="6">
        <v>0</v>
      </c>
      <c r="DT288" s="5">
        <v>0</v>
      </c>
      <c r="DU288" s="8">
        <f t="shared" si="1281"/>
        <v>0</v>
      </c>
      <c r="DV288" s="6">
        <v>0</v>
      </c>
      <c r="DW288" s="5">
        <v>0</v>
      </c>
      <c r="DX288" s="8">
        <f t="shared" si="1282"/>
        <v>0</v>
      </c>
      <c r="DY288" s="6">
        <v>0</v>
      </c>
      <c r="DZ288" s="5">
        <v>0</v>
      </c>
      <c r="EA288" s="8">
        <f t="shared" si="1283"/>
        <v>0</v>
      </c>
      <c r="EB288" s="74">
        <v>21.66732</v>
      </c>
      <c r="EC288" s="75">
        <v>268.65300000000002</v>
      </c>
      <c r="ED288" s="8">
        <f t="shared" si="1284"/>
        <v>12398.995353370883</v>
      </c>
      <c r="EE288" s="12">
        <f t="shared" si="1286"/>
        <v>345.72010999999998</v>
      </c>
      <c r="EF288" s="8">
        <f t="shared" si="1287"/>
        <v>9471.7020000000011</v>
      </c>
    </row>
    <row r="289" spans="1:136" ht="15" customHeight="1" x14ac:dyDescent="0.3">
      <c r="A289" s="51">
        <v>2025</v>
      </c>
      <c r="B289" s="8" t="s">
        <v>12</v>
      </c>
      <c r="C289" s="6">
        <v>0</v>
      </c>
      <c r="D289" s="5">
        <v>0</v>
      </c>
      <c r="E289" s="8">
        <f t="shared" si="1288"/>
        <v>0</v>
      </c>
      <c r="F289" s="6">
        <v>0</v>
      </c>
      <c r="G289" s="5">
        <v>0</v>
      </c>
      <c r="H289" s="8">
        <f t="shared" si="1243"/>
        <v>0</v>
      </c>
      <c r="I289" s="6">
        <v>0</v>
      </c>
      <c r="J289" s="5">
        <v>0</v>
      </c>
      <c r="K289" s="8">
        <f t="shared" si="1244"/>
        <v>0</v>
      </c>
      <c r="L289" s="6">
        <v>0</v>
      </c>
      <c r="M289" s="5">
        <v>0</v>
      </c>
      <c r="N289" s="8">
        <f t="shared" si="1245"/>
        <v>0</v>
      </c>
      <c r="O289" s="64">
        <v>0.433</v>
      </c>
      <c r="P289" s="5">
        <v>11.432</v>
      </c>
      <c r="Q289" s="8">
        <f t="shared" si="1246"/>
        <v>26401.847575057738</v>
      </c>
      <c r="R289" s="6">
        <v>0</v>
      </c>
      <c r="S289" s="5">
        <v>0</v>
      </c>
      <c r="T289" s="8">
        <f t="shared" si="1247"/>
        <v>0</v>
      </c>
      <c r="U289" s="6">
        <v>0</v>
      </c>
      <c r="V289" s="5">
        <v>0</v>
      </c>
      <c r="W289" s="8">
        <f t="shared" si="1248"/>
        <v>0</v>
      </c>
      <c r="X289" s="64">
        <v>2.0950000000000002</v>
      </c>
      <c r="Y289" s="5">
        <v>68.56</v>
      </c>
      <c r="Z289" s="8">
        <f t="shared" si="1249"/>
        <v>32725.536992840091</v>
      </c>
      <c r="AA289" s="64">
        <v>3.6433800000000001</v>
      </c>
      <c r="AB289" s="5">
        <v>115.46599999999999</v>
      </c>
      <c r="AC289" s="8">
        <f t="shared" si="1250"/>
        <v>31692.000285449223</v>
      </c>
      <c r="AD289" s="6">
        <v>0</v>
      </c>
      <c r="AE289" s="5">
        <v>0</v>
      </c>
      <c r="AF289" s="8">
        <f t="shared" si="1251"/>
        <v>0</v>
      </c>
      <c r="AG289" s="6">
        <v>0</v>
      </c>
      <c r="AH289" s="5">
        <v>0</v>
      </c>
      <c r="AI289" s="8">
        <f t="shared" si="1252"/>
        <v>0</v>
      </c>
      <c r="AJ289" s="6">
        <v>0</v>
      </c>
      <c r="AK289" s="5">
        <v>0</v>
      </c>
      <c r="AL289" s="8">
        <f t="shared" si="1253"/>
        <v>0</v>
      </c>
      <c r="AM289" s="6">
        <v>0</v>
      </c>
      <c r="AN289" s="5">
        <v>0</v>
      </c>
      <c r="AO289" s="8">
        <f t="shared" si="1254"/>
        <v>0</v>
      </c>
      <c r="AP289" s="6"/>
      <c r="AQ289" s="5"/>
      <c r="AR289" s="8"/>
      <c r="AS289" s="6">
        <v>0</v>
      </c>
      <c r="AT289" s="5">
        <v>0</v>
      </c>
      <c r="AU289" s="8">
        <f t="shared" si="1255"/>
        <v>0</v>
      </c>
      <c r="AV289" s="6">
        <v>0</v>
      </c>
      <c r="AW289" s="5">
        <v>0</v>
      </c>
      <c r="AX289" s="8">
        <f t="shared" si="1256"/>
        <v>0</v>
      </c>
      <c r="AY289" s="6">
        <v>0</v>
      </c>
      <c r="AZ289" s="5">
        <v>0</v>
      </c>
      <c r="BA289" s="8">
        <f t="shared" si="1257"/>
        <v>0</v>
      </c>
      <c r="BB289" s="6">
        <v>0</v>
      </c>
      <c r="BC289" s="5">
        <v>0</v>
      </c>
      <c r="BD289" s="8">
        <f t="shared" si="1258"/>
        <v>0</v>
      </c>
      <c r="BE289" s="6">
        <v>0</v>
      </c>
      <c r="BF289" s="5">
        <v>0</v>
      </c>
      <c r="BG289" s="8">
        <f t="shared" si="1259"/>
        <v>0</v>
      </c>
      <c r="BH289" s="6">
        <v>0</v>
      </c>
      <c r="BI289" s="5">
        <v>0</v>
      </c>
      <c r="BJ289" s="8">
        <f t="shared" si="1260"/>
        <v>0</v>
      </c>
      <c r="BK289" s="64">
        <v>467.18200000000002</v>
      </c>
      <c r="BL289" s="5">
        <v>16751.559000000001</v>
      </c>
      <c r="BM289" s="8">
        <f t="shared" si="1261"/>
        <v>35856.601923875496</v>
      </c>
      <c r="BN289" s="64">
        <v>0.2</v>
      </c>
      <c r="BO289" s="5">
        <v>5.98</v>
      </c>
      <c r="BP289" s="8">
        <f t="shared" si="1262"/>
        <v>29900.000000000004</v>
      </c>
      <c r="BQ289" s="6">
        <v>0</v>
      </c>
      <c r="BR289" s="5">
        <v>0</v>
      </c>
      <c r="BS289" s="8">
        <f t="shared" si="1263"/>
        <v>0</v>
      </c>
      <c r="BT289" s="6">
        <v>0</v>
      </c>
      <c r="BU289" s="5">
        <v>0</v>
      </c>
      <c r="BV289" s="8">
        <f t="shared" si="1264"/>
        <v>0</v>
      </c>
      <c r="BW289" s="64">
        <v>7.2539999999999996</v>
      </c>
      <c r="BX289" s="5">
        <v>245.81899999999999</v>
      </c>
      <c r="BY289" s="8">
        <f t="shared" si="1265"/>
        <v>33887.372484146683</v>
      </c>
      <c r="BZ289" s="64">
        <v>105.49565</v>
      </c>
      <c r="CA289" s="5">
        <v>3417.306</v>
      </c>
      <c r="CB289" s="8">
        <f t="shared" si="1266"/>
        <v>32392.861696193158</v>
      </c>
      <c r="CC289" s="6">
        <v>0</v>
      </c>
      <c r="CD289" s="5">
        <v>0</v>
      </c>
      <c r="CE289" s="8">
        <f t="shared" si="1267"/>
        <v>0</v>
      </c>
      <c r="CF289" s="6">
        <v>0</v>
      </c>
      <c r="CG289" s="5">
        <v>0</v>
      </c>
      <c r="CH289" s="8">
        <f t="shared" si="1268"/>
        <v>0</v>
      </c>
      <c r="CI289" s="6">
        <v>0</v>
      </c>
      <c r="CJ289" s="5">
        <v>0</v>
      </c>
      <c r="CK289" s="8">
        <f t="shared" si="1269"/>
        <v>0</v>
      </c>
      <c r="CL289" s="6">
        <v>0</v>
      </c>
      <c r="CM289" s="5">
        <v>0</v>
      </c>
      <c r="CN289" s="8">
        <f t="shared" si="1270"/>
        <v>0</v>
      </c>
      <c r="CO289" s="6">
        <v>0</v>
      </c>
      <c r="CP289" s="5">
        <v>0</v>
      </c>
      <c r="CQ289" s="8">
        <f t="shared" si="1271"/>
        <v>0</v>
      </c>
      <c r="CR289" s="6">
        <v>0</v>
      </c>
      <c r="CS289" s="5">
        <v>0</v>
      </c>
      <c r="CT289" s="8">
        <f t="shared" si="1272"/>
        <v>0</v>
      </c>
      <c r="CU289" s="6">
        <v>0</v>
      </c>
      <c r="CV289" s="5">
        <v>0</v>
      </c>
      <c r="CW289" s="8">
        <f t="shared" si="1273"/>
        <v>0</v>
      </c>
      <c r="CX289" s="6">
        <v>0</v>
      </c>
      <c r="CY289" s="5">
        <v>0</v>
      </c>
      <c r="CZ289" s="8">
        <f t="shared" si="1274"/>
        <v>0</v>
      </c>
      <c r="DA289" s="6">
        <v>0</v>
      </c>
      <c r="DB289" s="5">
        <v>0</v>
      </c>
      <c r="DC289" s="8">
        <f t="shared" si="1275"/>
        <v>0</v>
      </c>
      <c r="DD289" s="6">
        <v>0</v>
      </c>
      <c r="DE289" s="5">
        <v>0</v>
      </c>
      <c r="DF289" s="8">
        <f t="shared" si="1276"/>
        <v>0</v>
      </c>
      <c r="DG289" s="6">
        <v>0</v>
      </c>
      <c r="DH289" s="5">
        <v>0</v>
      </c>
      <c r="DI289" s="8">
        <f t="shared" si="1277"/>
        <v>0</v>
      </c>
      <c r="DJ289" s="6">
        <v>0</v>
      </c>
      <c r="DK289" s="5">
        <v>0</v>
      </c>
      <c r="DL289" s="8">
        <f t="shared" si="1278"/>
        <v>0</v>
      </c>
      <c r="DM289" s="6">
        <v>0</v>
      </c>
      <c r="DN289" s="5">
        <v>0</v>
      </c>
      <c r="DO289" s="8">
        <f t="shared" si="1279"/>
        <v>0</v>
      </c>
      <c r="DP289" s="6">
        <v>0</v>
      </c>
      <c r="DQ289" s="5">
        <v>0</v>
      </c>
      <c r="DR289" s="8">
        <f t="shared" si="1280"/>
        <v>0</v>
      </c>
      <c r="DS289" s="6">
        <v>0</v>
      </c>
      <c r="DT289" s="5">
        <v>0</v>
      </c>
      <c r="DU289" s="8">
        <f t="shared" si="1281"/>
        <v>0</v>
      </c>
      <c r="DV289" s="6">
        <v>0</v>
      </c>
      <c r="DW289" s="5">
        <v>0</v>
      </c>
      <c r="DX289" s="8">
        <f t="shared" si="1282"/>
        <v>0</v>
      </c>
      <c r="DY289" s="64">
        <v>0.504</v>
      </c>
      <c r="DZ289" s="5">
        <v>16.606000000000002</v>
      </c>
      <c r="EA289" s="8">
        <f t="shared" si="1283"/>
        <v>32948.4126984127</v>
      </c>
      <c r="EB289" s="64">
        <v>25.012520000000002</v>
      </c>
      <c r="EC289" s="5">
        <v>382.03</v>
      </c>
      <c r="ED289" s="8">
        <f t="shared" si="1284"/>
        <v>15273.551005656365</v>
      </c>
      <c r="EE289" s="12">
        <f t="shared" si="1286"/>
        <v>611.81955000000005</v>
      </c>
      <c r="EF289" s="8">
        <f t="shared" si="1287"/>
        <v>21014.757999999998</v>
      </c>
    </row>
    <row r="290" spans="1:136" ht="15" customHeight="1" x14ac:dyDescent="0.3">
      <c r="A290" s="51">
        <v>2025</v>
      </c>
      <c r="B290" s="52" t="s">
        <v>13</v>
      </c>
      <c r="C290" s="6">
        <v>0</v>
      </c>
      <c r="D290" s="5">
        <v>0</v>
      </c>
      <c r="E290" s="8">
        <f t="shared" si="1288"/>
        <v>0</v>
      </c>
      <c r="F290" s="6">
        <v>0</v>
      </c>
      <c r="G290" s="5">
        <v>0</v>
      </c>
      <c r="H290" s="8">
        <f t="shared" si="1243"/>
        <v>0</v>
      </c>
      <c r="I290" s="6">
        <v>0</v>
      </c>
      <c r="J290" s="5">
        <v>0</v>
      </c>
      <c r="K290" s="8">
        <f t="shared" si="1244"/>
        <v>0</v>
      </c>
      <c r="L290" s="6">
        <v>0</v>
      </c>
      <c r="M290" s="5">
        <v>0</v>
      </c>
      <c r="N290" s="8">
        <f t="shared" si="1245"/>
        <v>0</v>
      </c>
      <c r="O290" s="64">
        <v>1.5085</v>
      </c>
      <c r="P290" s="5">
        <v>53.472999999999999</v>
      </c>
      <c r="Q290" s="8">
        <f t="shared" si="1246"/>
        <v>35447.795823665889</v>
      </c>
      <c r="R290" s="6">
        <v>0</v>
      </c>
      <c r="S290" s="5">
        <v>0</v>
      </c>
      <c r="T290" s="8">
        <f t="shared" si="1247"/>
        <v>0</v>
      </c>
      <c r="U290" s="6">
        <v>0</v>
      </c>
      <c r="V290" s="5">
        <v>0</v>
      </c>
      <c r="W290" s="8">
        <f t="shared" si="1248"/>
        <v>0</v>
      </c>
      <c r="X290" s="64">
        <v>7.61</v>
      </c>
      <c r="Y290" s="5">
        <v>224.63</v>
      </c>
      <c r="Z290" s="8">
        <f t="shared" si="1249"/>
        <v>29517.739816031535</v>
      </c>
      <c r="AA290" s="64">
        <v>2.2444199999999999</v>
      </c>
      <c r="AB290" s="5">
        <v>72.313999999999993</v>
      </c>
      <c r="AC290" s="8">
        <f t="shared" si="1250"/>
        <v>32219.459815898987</v>
      </c>
      <c r="AD290" s="6">
        <v>0</v>
      </c>
      <c r="AE290" s="5">
        <v>0</v>
      </c>
      <c r="AF290" s="8">
        <f t="shared" si="1251"/>
        <v>0</v>
      </c>
      <c r="AG290" s="6">
        <v>0</v>
      </c>
      <c r="AH290" s="5">
        <v>0</v>
      </c>
      <c r="AI290" s="8">
        <f t="shared" si="1252"/>
        <v>0</v>
      </c>
      <c r="AJ290" s="6">
        <v>0</v>
      </c>
      <c r="AK290" s="5">
        <v>0</v>
      </c>
      <c r="AL290" s="8">
        <f t="shared" si="1253"/>
        <v>0</v>
      </c>
      <c r="AM290" s="6">
        <v>0</v>
      </c>
      <c r="AN290" s="5">
        <v>0</v>
      </c>
      <c r="AO290" s="8">
        <f t="shared" si="1254"/>
        <v>0</v>
      </c>
      <c r="AP290" s="6"/>
      <c r="AQ290" s="5"/>
      <c r="AR290" s="8"/>
      <c r="AS290" s="6">
        <v>0</v>
      </c>
      <c r="AT290" s="5">
        <v>0</v>
      </c>
      <c r="AU290" s="8">
        <f t="shared" si="1255"/>
        <v>0</v>
      </c>
      <c r="AV290" s="6">
        <v>0</v>
      </c>
      <c r="AW290" s="5">
        <v>0</v>
      </c>
      <c r="AX290" s="8">
        <f t="shared" si="1256"/>
        <v>0</v>
      </c>
      <c r="AY290" s="6">
        <v>0</v>
      </c>
      <c r="AZ290" s="5">
        <v>0</v>
      </c>
      <c r="BA290" s="8">
        <f t="shared" si="1257"/>
        <v>0</v>
      </c>
      <c r="BB290" s="6">
        <v>0</v>
      </c>
      <c r="BC290" s="5">
        <v>0</v>
      </c>
      <c r="BD290" s="8">
        <f t="shared" si="1258"/>
        <v>0</v>
      </c>
      <c r="BE290" s="6">
        <v>0</v>
      </c>
      <c r="BF290" s="5">
        <v>0</v>
      </c>
      <c r="BG290" s="8">
        <f t="shared" si="1259"/>
        <v>0</v>
      </c>
      <c r="BH290" s="6">
        <v>0</v>
      </c>
      <c r="BI290" s="5">
        <v>0</v>
      </c>
      <c r="BJ290" s="8">
        <f t="shared" si="1260"/>
        <v>0</v>
      </c>
      <c r="BK290" s="64">
        <v>372.29</v>
      </c>
      <c r="BL290" s="5">
        <v>16450.054</v>
      </c>
      <c r="BM290" s="8">
        <f t="shared" si="1261"/>
        <v>44186.129092911433</v>
      </c>
      <c r="BN290" s="64">
        <v>0.06</v>
      </c>
      <c r="BO290" s="5">
        <v>1.2</v>
      </c>
      <c r="BP290" s="8">
        <f t="shared" si="1262"/>
        <v>20000</v>
      </c>
      <c r="BQ290" s="6">
        <v>0</v>
      </c>
      <c r="BR290" s="5">
        <v>0</v>
      </c>
      <c r="BS290" s="8">
        <f t="shared" si="1263"/>
        <v>0</v>
      </c>
      <c r="BT290" s="6">
        <v>0</v>
      </c>
      <c r="BU290" s="5">
        <v>0</v>
      </c>
      <c r="BV290" s="8">
        <f t="shared" si="1264"/>
        <v>0</v>
      </c>
      <c r="BW290" s="64">
        <v>5.29</v>
      </c>
      <c r="BX290" s="5">
        <v>161.995</v>
      </c>
      <c r="BY290" s="8">
        <f t="shared" si="1265"/>
        <v>30622.873345935732</v>
      </c>
      <c r="BZ290" s="64">
        <v>11.507819999999999</v>
      </c>
      <c r="CA290" s="5">
        <v>536.48099999999999</v>
      </c>
      <c r="CB290" s="8">
        <f t="shared" si="1266"/>
        <v>46618.820940890633</v>
      </c>
      <c r="CC290" s="6">
        <v>0</v>
      </c>
      <c r="CD290" s="5">
        <v>0</v>
      </c>
      <c r="CE290" s="8">
        <f t="shared" si="1267"/>
        <v>0</v>
      </c>
      <c r="CF290" s="6">
        <v>0</v>
      </c>
      <c r="CG290" s="5">
        <v>0</v>
      </c>
      <c r="CH290" s="8">
        <f t="shared" si="1268"/>
        <v>0</v>
      </c>
      <c r="CI290" s="6">
        <v>0</v>
      </c>
      <c r="CJ290" s="5">
        <v>0</v>
      </c>
      <c r="CK290" s="8">
        <f t="shared" si="1269"/>
        <v>0</v>
      </c>
      <c r="CL290" s="6">
        <v>0</v>
      </c>
      <c r="CM290" s="5">
        <v>0</v>
      </c>
      <c r="CN290" s="8">
        <f t="shared" si="1270"/>
        <v>0</v>
      </c>
      <c r="CO290" s="6">
        <v>0</v>
      </c>
      <c r="CP290" s="5">
        <v>0</v>
      </c>
      <c r="CQ290" s="8">
        <f t="shared" si="1271"/>
        <v>0</v>
      </c>
      <c r="CR290" s="6">
        <v>0</v>
      </c>
      <c r="CS290" s="5">
        <v>0</v>
      </c>
      <c r="CT290" s="8">
        <f t="shared" si="1272"/>
        <v>0</v>
      </c>
      <c r="CU290" s="6">
        <v>0</v>
      </c>
      <c r="CV290" s="5">
        <v>0</v>
      </c>
      <c r="CW290" s="8">
        <f t="shared" si="1273"/>
        <v>0</v>
      </c>
      <c r="CX290" s="6">
        <v>0</v>
      </c>
      <c r="CY290" s="5">
        <v>0</v>
      </c>
      <c r="CZ290" s="8">
        <f t="shared" si="1274"/>
        <v>0</v>
      </c>
      <c r="DA290" s="6">
        <v>0</v>
      </c>
      <c r="DB290" s="5">
        <v>0</v>
      </c>
      <c r="DC290" s="8">
        <f t="shared" si="1275"/>
        <v>0</v>
      </c>
      <c r="DD290" s="6">
        <v>0</v>
      </c>
      <c r="DE290" s="5">
        <v>0</v>
      </c>
      <c r="DF290" s="8">
        <f t="shared" si="1276"/>
        <v>0</v>
      </c>
      <c r="DG290" s="6">
        <v>0</v>
      </c>
      <c r="DH290" s="5">
        <v>0</v>
      </c>
      <c r="DI290" s="8">
        <f t="shared" si="1277"/>
        <v>0</v>
      </c>
      <c r="DJ290" s="6">
        <v>0</v>
      </c>
      <c r="DK290" s="5">
        <v>0</v>
      </c>
      <c r="DL290" s="8">
        <f t="shared" si="1278"/>
        <v>0</v>
      </c>
      <c r="DM290" s="6">
        <v>0</v>
      </c>
      <c r="DN290" s="5">
        <v>0</v>
      </c>
      <c r="DO290" s="8">
        <f t="shared" si="1279"/>
        <v>0</v>
      </c>
      <c r="DP290" s="6">
        <v>0</v>
      </c>
      <c r="DQ290" s="5">
        <v>0</v>
      </c>
      <c r="DR290" s="8">
        <f t="shared" si="1280"/>
        <v>0</v>
      </c>
      <c r="DS290" s="6">
        <v>0</v>
      </c>
      <c r="DT290" s="5">
        <v>0</v>
      </c>
      <c r="DU290" s="8">
        <f t="shared" si="1281"/>
        <v>0</v>
      </c>
      <c r="DV290" s="6">
        <v>0</v>
      </c>
      <c r="DW290" s="5">
        <v>0</v>
      </c>
      <c r="DX290" s="8">
        <f t="shared" si="1282"/>
        <v>0</v>
      </c>
      <c r="DY290" s="64">
        <v>0.85399999999999998</v>
      </c>
      <c r="DZ290" s="5">
        <v>28.428000000000001</v>
      </c>
      <c r="EA290" s="8">
        <f t="shared" si="1283"/>
        <v>33288.056206088993</v>
      </c>
      <c r="EB290" s="64">
        <v>14.911340000000001</v>
      </c>
      <c r="EC290" s="5">
        <v>502.51600000000002</v>
      </c>
      <c r="ED290" s="8">
        <f t="shared" si="1284"/>
        <v>33700.257656253561</v>
      </c>
      <c r="EE290" s="12">
        <f t="shared" si="1286"/>
        <v>416.27607999999998</v>
      </c>
      <c r="EF290" s="8">
        <f t="shared" si="1287"/>
        <v>18031.091</v>
      </c>
    </row>
    <row r="291" spans="1:136" ht="15" customHeight="1" thickBot="1" x14ac:dyDescent="0.35">
      <c r="A291" s="43"/>
      <c r="B291" s="55" t="s">
        <v>14</v>
      </c>
      <c r="C291" s="56">
        <f t="shared" ref="C291:D291" si="1289">SUM(C279:C290)</f>
        <v>0</v>
      </c>
      <c r="D291" s="57">
        <f t="shared" si="1289"/>
        <v>0</v>
      </c>
      <c r="E291" s="33"/>
      <c r="F291" s="56">
        <f t="shared" ref="F291:G291" si="1290">SUM(F279:F290)</f>
        <v>0</v>
      </c>
      <c r="G291" s="57">
        <f t="shared" si="1290"/>
        <v>0</v>
      </c>
      <c r="H291" s="33"/>
      <c r="I291" s="56">
        <f t="shared" ref="I291:J291" si="1291">SUM(I279:I290)</f>
        <v>0</v>
      </c>
      <c r="J291" s="57">
        <f t="shared" si="1291"/>
        <v>0</v>
      </c>
      <c r="K291" s="33"/>
      <c r="L291" s="56">
        <f t="shared" ref="L291:M291" si="1292">SUM(L279:L290)</f>
        <v>0</v>
      </c>
      <c r="M291" s="57">
        <f t="shared" si="1292"/>
        <v>0</v>
      </c>
      <c r="N291" s="33"/>
      <c r="O291" s="56">
        <f t="shared" ref="O291:P291" si="1293">SUM(O279:O290)</f>
        <v>93.867020000000011</v>
      </c>
      <c r="P291" s="57">
        <f t="shared" si="1293"/>
        <v>4555.1409999999996</v>
      </c>
      <c r="Q291" s="33"/>
      <c r="R291" s="56">
        <f t="shared" ref="R291:S291" si="1294">SUM(R279:R290)</f>
        <v>0</v>
      </c>
      <c r="S291" s="57">
        <f t="shared" si="1294"/>
        <v>0</v>
      </c>
      <c r="T291" s="33"/>
      <c r="U291" s="56">
        <f t="shared" ref="U291:V291" si="1295">SUM(U279:U290)</f>
        <v>2.5000000000000001E-2</v>
      </c>
      <c r="V291" s="57">
        <f t="shared" si="1295"/>
        <v>1</v>
      </c>
      <c r="W291" s="33"/>
      <c r="X291" s="56">
        <f t="shared" ref="X291:Y291" si="1296">SUM(X279:X290)</f>
        <v>25.494489999999995</v>
      </c>
      <c r="Y291" s="57">
        <f t="shared" si="1296"/>
        <v>735.048</v>
      </c>
      <c r="Z291" s="33"/>
      <c r="AA291" s="56">
        <f t="shared" ref="AA291:AB291" si="1297">SUM(AA279:AA290)</f>
        <v>26.587060000000001</v>
      </c>
      <c r="AB291" s="57">
        <f t="shared" si="1297"/>
        <v>853.47499999999991</v>
      </c>
      <c r="AC291" s="33"/>
      <c r="AD291" s="56">
        <f t="shared" ref="AD291:AE291" si="1298">SUM(AD279:AD290)</f>
        <v>0</v>
      </c>
      <c r="AE291" s="57">
        <f t="shared" si="1298"/>
        <v>0</v>
      </c>
      <c r="AF291" s="33"/>
      <c r="AG291" s="56">
        <f t="shared" ref="AG291:AH291" si="1299">SUM(AG279:AG290)</f>
        <v>0</v>
      </c>
      <c r="AH291" s="57">
        <f t="shared" si="1299"/>
        <v>0</v>
      </c>
      <c r="AI291" s="33"/>
      <c r="AJ291" s="56">
        <f t="shared" ref="AJ291:AK291" si="1300">SUM(AJ279:AJ290)</f>
        <v>0</v>
      </c>
      <c r="AK291" s="57">
        <f t="shared" si="1300"/>
        <v>0</v>
      </c>
      <c r="AL291" s="33"/>
      <c r="AM291" s="56">
        <f t="shared" ref="AM291:AN291" si="1301">SUM(AM279:AM290)</f>
        <v>0</v>
      </c>
      <c r="AN291" s="57">
        <f t="shared" si="1301"/>
        <v>0</v>
      </c>
      <c r="AO291" s="33"/>
      <c r="AP291" s="56"/>
      <c r="AQ291" s="57"/>
      <c r="AR291" s="33"/>
      <c r="AS291" s="56">
        <f t="shared" ref="AS291:AT291" si="1302">SUM(AS279:AS290)</f>
        <v>0</v>
      </c>
      <c r="AT291" s="57">
        <f t="shared" si="1302"/>
        <v>0</v>
      </c>
      <c r="AU291" s="33"/>
      <c r="AV291" s="56">
        <f t="shared" ref="AV291:AW291" si="1303">SUM(AV279:AV290)</f>
        <v>0</v>
      </c>
      <c r="AW291" s="57">
        <f t="shared" si="1303"/>
        <v>0</v>
      </c>
      <c r="AX291" s="33"/>
      <c r="AY291" s="56">
        <f t="shared" ref="AY291:AZ291" si="1304">SUM(AY279:AY290)</f>
        <v>0</v>
      </c>
      <c r="AZ291" s="57">
        <f t="shared" si="1304"/>
        <v>0</v>
      </c>
      <c r="BA291" s="33"/>
      <c r="BB291" s="56">
        <f t="shared" ref="BB291:BC291" si="1305">SUM(BB279:BB290)</f>
        <v>0</v>
      </c>
      <c r="BC291" s="57">
        <f t="shared" si="1305"/>
        <v>0</v>
      </c>
      <c r="BD291" s="33"/>
      <c r="BE291" s="56">
        <f t="shared" ref="BE291:BF291" si="1306">SUM(BE279:BE290)</f>
        <v>0</v>
      </c>
      <c r="BF291" s="57">
        <f t="shared" si="1306"/>
        <v>0</v>
      </c>
      <c r="BG291" s="33"/>
      <c r="BH291" s="56">
        <f t="shared" ref="BH291:BI291" si="1307">SUM(BH279:BH290)</f>
        <v>0</v>
      </c>
      <c r="BI291" s="57">
        <f t="shared" si="1307"/>
        <v>0</v>
      </c>
      <c r="BJ291" s="33"/>
      <c r="BK291" s="56">
        <f t="shared" ref="BK291:BL291" si="1308">SUM(BK279:BK290)</f>
        <v>2156.7935000000002</v>
      </c>
      <c r="BL291" s="57">
        <f t="shared" si="1308"/>
        <v>68726.019</v>
      </c>
      <c r="BM291" s="33"/>
      <c r="BN291" s="56">
        <f t="shared" ref="BN291:BO291" si="1309">SUM(BN279:BN290)</f>
        <v>11.727399999999999</v>
      </c>
      <c r="BO291" s="57">
        <f t="shared" si="1309"/>
        <v>389.19899999999996</v>
      </c>
      <c r="BP291" s="33"/>
      <c r="BQ291" s="56">
        <f t="shared" ref="BQ291:BR291" si="1310">SUM(BQ279:BQ290)</f>
        <v>0</v>
      </c>
      <c r="BR291" s="57">
        <f t="shared" si="1310"/>
        <v>0</v>
      </c>
      <c r="BS291" s="33"/>
      <c r="BT291" s="56">
        <f t="shared" ref="BT291:BU291" si="1311">SUM(BT279:BT290)</f>
        <v>0</v>
      </c>
      <c r="BU291" s="57">
        <f t="shared" si="1311"/>
        <v>0</v>
      </c>
      <c r="BV291" s="33"/>
      <c r="BW291" s="56">
        <f t="shared" ref="BW291:BX291" si="1312">SUM(BW279:BW290)</f>
        <v>295.15899999999999</v>
      </c>
      <c r="BX291" s="57">
        <f t="shared" si="1312"/>
        <v>9766.7690000000002</v>
      </c>
      <c r="BY291" s="33"/>
      <c r="BZ291" s="56">
        <f t="shared" ref="BZ291:CA291" si="1313">SUM(BZ279:BZ290)</f>
        <v>221.63362000000004</v>
      </c>
      <c r="CA291" s="57">
        <f t="shared" si="1313"/>
        <v>9269.1929999999993</v>
      </c>
      <c r="CB291" s="33"/>
      <c r="CC291" s="56">
        <f t="shared" ref="CC291:CD291" si="1314">SUM(CC279:CC290)</f>
        <v>0.53800000000000003</v>
      </c>
      <c r="CD291" s="57">
        <f t="shared" si="1314"/>
        <v>32.433</v>
      </c>
      <c r="CE291" s="33"/>
      <c r="CF291" s="56">
        <f t="shared" ref="CF291:CG291" si="1315">SUM(CF279:CF290)</f>
        <v>0</v>
      </c>
      <c r="CG291" s="57">
        <f t="shared" si="1315"/>
        <v>0</v>
      </c>
      <c r="CH291" s="33"/>
      <c r="CI291" s="56">
        <f t="shared" ref="CI291:CJ291" si="1316">SUM(CI279:CI290)</f>
        <v>0</v>
      </c>
      <c r="CJ291" s="57">
        <f t="shared" si="1316"/>
        <v>0</v>
      </c>
      <c r="CK291" s="33"/>
      <c r="CL291" s="56">
        <f t="shared" ref="CL291:CM291" si="1317">SUM(CL279:CL290)</f>
        <v>0</v>
      </c>
      <c r="CM291" s="57">
        <f t="shared" si="1317"/>
        <v>0</v>
      </c>
      <c r="CN291" s="33"/>
      <c r="CO291" s="56">
        <f t="shared" ref="CO291:CP291" si="1318">SUM(CO279:CO290)</f>
        <v>0</v>
      </c>
      <c r="CP291" s="57">
        <f t="shared" si="1318"/>
        <v>0</v>
      </c>
      <c r="CQ291" s="33"/>
      <c r="CR291" s="56">
        <f t="shared" ref="CR291:CS291" si="1319">SUM(CR279:CR290)</f>
        <v>0.72499999999999998</v>
      </c>
      <c r="CS291" s="57">
        <f t="shared" si="1319"/>
        <v>24.128</v>
      </c>
      <c r="CT291" s="33"/>
      <c r="CU291" s="56">
        <f t="shared" ref="CU291:CV291" si="1320">SUM(CU279:CU290)</f>
        <v>0</v>
      </c>
      <c r="CV291" s="57">
        <f t="shared" si="1320"/>
        <v>0</v>
      </c>
      <c r="CW291" s="33"/>
      <c r="CX291" s="56">
        <f t="shared" ref="CX291:CY291" si="1321">SUM(CX279:CX290)</f>
        <v>0</v>
      </c>
      <c r="CY291" s="57">
        <f t="shared" si="1321"/>
        <v>0</v>
      </c>
      <c r="CZ291" s="33"/>
      <c r="DA291" s="56">
        <f t="shared" ref="DA291:DB291" si="1322">SUM(DA279:DA290)</f>
        <v>0</v>
      </c>
      <c r="DB291" s="57">
        <f t="shared" si="1322"/>
        <v>0</v>
      </c>
      <c r="DC291" s="33"/>
      <c r="DD291" s="56">
        <f t="shared" ref="DD291:DE291" si="1323">SUM(DD279:DD290)</f>
        <v>2.4E-2</v>
      </c>
      <c r="DE291" s="57">
        <f t="shared" si="1323"/>
        <v>0.78</v>
      </c>
      <c r="DF291" s="33"/>
      <c r="DG291" s="56">
        <f t="shared" ref="DG291:DH291" si="1324">SUM(DG279:DG290)</f>
        <v>0</v>
      </c>
      <c r="DH291" s="57">
        <f t="shared" si="1324"/>
        <v>0</v>
      </c>
      <c r="DI291" s="33"/>
      <c r="DJ291" s="56">
        <f t="shared" ref="DJ291:DK291" si="1325">SUM(DJ279:DJ290)</f>
        <v>0</v>
      </c>
      <c r="DK291" s="57">
        <f t="shared" si="1325"/>
        <v>0</v>
      </c>
      <c r="DL291" s="33"/>
      <c r="DM291" s="56">
        <f t="shared" ref="DM291:DN291" si="1326">SUM(DM279:DM290)</f>
        <v>0</v>
      </c>
      <c r="DN291" s="57">
        <f t="shared" si="1326"/>
        <v>0</v>
      </c>
      <c r="DO291" s="33"/>
      <c r="DP291" s="56">
        <f t="shared" ref="DP291:DQ291" si="1327">SUM(DP279:DP290)</f>
        <v>0</v>
      </c>
      <c r="DQ291" s="57">
        <f t="shared" si="1327"/>
        <v>0</v>
      </c>
      <c r="DR291" s="33"/>
      <c r="DS291" s="56">
        <f t="shared" ref="DS291:DT291" si="1328">SUM(DS279:DS290)</f>
        <v>0</v>
      </c>
      <c r="DT291" s="57">
        <f t="shared" si="1328"/>
        <v>0</v>
      </c>
      <c r="DU291" s="33"/>
      <c r="DV291" s="56">
        <f t="shared" ref="DV291:DW291" si="1329">SUM(DV279:DV290)</f>
        <v>4.71</v>
      </c>
      <c r="DW291" s="57">
        <f t="shared" si="1329"/>
        <v>216.114</v>
      </c>
      <c r="DX291" s="33"/>
      <c r="DY291" s="56">
        <f t="shared" ref="DY291:DZ291" si="1330">SUM(DY279:DY290)</f>
        <v>7.3720000000000008</v>
      </c>
      <c r="DZ291" s="57">
        <f t="shared" si="1330"/>
        <v>224.87599999999998</v>
      </c>
      <c r="EA291" s="33"/>
      <c r="EB291" s="56">
        <f t="shared" ref="EB291:EC291" si="1331">SUM(EB279:EB290)</f>
        <v>167.55035000000001</v>
      </c>
      <c r="EC291" s="57">
        <f t="shared" si="1331"/>
        <v>3737.2919999999999</v>
      </c>
      <c r="ED291" s="33"/>
      <c r="EE291" s="35">
        <f t="shared" si="1286"/>
        <v>3012.2064400000004</v>
      </c>
      <c r="EF291" s="36">
        <f t="shared" si="1287"/>
        <v>98531.467000000004</v>
      </c>
    </row>
    <row r="292" spans="1:136" ht="15" customHeight="1" x14ac:dyDescent="0.3">
      <c r="A292" s="51">
        <v>2026</v>
      </c>
      <c r="B292" s="52" t="s">
        <v>2</v>
      </c>
      <c r="C292" s="6">
        <v>0</v>
      </c>
      <c r="D292" s="5">
        <v>0</v>
      </c>
      <c r="E292" s="8">
        <f>IF(C292=0,0,D292/C292*1000)</f>
        <v>0</v>
      </c>
      <c r="F292" s="6">
        <v>0</v>
      </c>
      <c r="G292" s="5">
        <v>0</v>
      </c>
      <c r="H292" s="8">
        <f t="shared" ref="H292:H303" si="1332">IF(F292=0,0,G292/F292*1000)</f>
        <v>0</v>
      </c>
      <c r="I292" s="6">
        <v>0</v>
      </c>
      <c r="J292" s="5">
        <v>0</v>
      </c>
      <c r="K292" s="8">
        <f t="shared" ref="K292:K303" si="1333">IF(I292=0,0,J292/I292*1000)</f>
        <v>0</v>
      </c>
      <c r="L292" s="6">
        <v>0</v>
      </c>
      <c r="M292" s="5">
        <v>0</v>
      </c>
      <c r="N292" s="8">
        <f t="shared" ref="N292:N303" si="1334">IF(L292=0,0,M292/L292*1000)</f>
        <v>0</v>
      </c>
      <c r="O292" s="64">
        <v>3.3751100000000003</v>
      </c>
      <c r="P292" s="5">
        <v>130.66200000000001</v>
      </c>
      <c r="Q292" s="8">
        <f t="shared" ref="Q292:Q303" si="1335">IF(O292=0,0,P292/O292*1000)</f>
        <v>38713.404896433007</v>
      </c>
      <c r="R292" s="6">
        <v>0</v>
      </c>
      <c r="S292" s="5">
        <v>0</v>
      </c>
      <c r="T292" s="8">
        <f t="shared" ref="T292:T303" si="1336">IF(R292=0,0,S292/R292*1000)</f>
        <v>0</v>
      </c>
      <c r="U292" s="6">
        <v>0</v>
      </c>
      <c r="V292" s="5">
        <v>0</v>
      </c>
      <c r="W292" s="8">
        <f t="shared" ref="W292:W303" si="1337">IF(U292=0,0,V292/U292*1000)</f>
        <v>0</v>
      </c>
      <c r="X292" s="64">
        <v>7.0000000000000001E-3</v>
      </c>
      <c r="Y292" s="5">
        <v>1.1739999999999999</v>
      </c>
      <c r="Z292" s="8">
        <f t="shared" ref="Z292:Z303" si="1338">IF(X292=0,0,Y292/X292*1000)</f>
        <v>167714.28571428568</v>
      </c>
      <c r="AA292" s="64">
        <v>1.4307300000000001</v>
      </c>
      <c r="AB292" s="5">
        <v>68.787999999999997</v>
      </c>
      <c r="AC292" s="8">
        <f t="shared" ref="AC292:AC303" si="1339">IF(AA292=0,0,AB292/AA292*1000)</f>
        <v>48078.952702466566</v>
      </c>
      <c r="AD292" s="6">
        <v>0</v>
      </c>
      <c r="AE292" s="5">
        <v>0</v>
      </c>
      <c r="AF292" s="8">
        <f t="shared" ref="AF292:AF303" si="1340">IF(AD292=0,0,AE292/AD292*1000)</f>
        <v>0</v>
      </c>
      <c r="AG292" s="6">
        <v>0</v>
      </c>
      <c r="AH292" s="5">
        <v>0</v>
      </c>
      <c r="AI292" s="8">
        <f t="shared" ref="AI292:AI303" si="1341">IF(AG292=0,0,AH292/AG292*1000)</f>
        <v>0</v>
      </c>
      <c r="AJ292" s="6">
        <v>0</v>
      </c>
      <c r="AK292" s="5">
        <v>0</v>
      </c>
      <c r="AL292" s="8">
        <f t="shared" ref="AL292:AL303" si="1342">IF(AJ292=0,0,AK292/AJ292*1000)</f>
        <v>0</v>
      </c>
      <c r="AM292" s="6">
        <v>0</v>
      </c>
      <c r="AN292" s="5">
        <v>0</v>
      </c>
      <c r="AO292" s="8">
        <f t="shared" ref="AO292:AO303" si="1343">IF(AM292=0,0,AN292/AM292*1000)</f>
        <v>0</v>
      </c>
      <c r="AP292" s="6">
        <v>0</v>
      </c>
      <c r="AQ292" s="5">
        <v>0</v>
      </c>
      <c r="AR292" s="8">
        <f t="shared" ref="AR292:AR303" si="1344">IF(AP292=0,0,AQ292/AP292*1000)</f>
        <v>0</v>
      </c>
      <c r="AS292" s="6">
        <v>0</v>
      </c>
      <c r="AT292" s="5">
        <v>0</v>
      </c>
      <c r="AU292" s="8">
        <f t="shared" ref="AU292:AU303" si="1345">IF(AS292=0,0,AT292/AS292*1000)</f>
        <v>0</v>
      </c>
      <c r="AV292" s="6">
        <v>0</v>
      </c>
      <c r="AW292" s="5">
        <v>0</v>
      </c>
      <c r="AX292" s="8">
        <f t="shared" ref="AX292:AX303" si="1346">IF(AV292=0,0,AW292/AV292*1000)</f>
        <v>0</v>
      </c>
      <c r="AY292" s="6">
        <v>0</v>
      </c>
      <c r="AZ292" s="5">
        <v>0</v>
      </c>
      <c r="BA292" s="8">
        <f t="shared" ref="BA292:BA303" si="1347">IF(AY292=0,0,AZ292/AY292*1000)</f>
        <v>0</v>
      </c>
      <c r="BB292" s="6">
        <v>0</v>
      </c>
      <c r="BC292" s="5">
        <v>0</v>
      </c>
      <c r="BD292" s="8">
        <f t="shared" ref="BD292:BD303" si="1348">IF(BB292=0,0,BC292/BB292*1000)</f>
        <v>0</v>
      </c>
      <c r="BE292" s="6">
        <v>0</v>
      </c>
      <c r="BF292" s="5">
        <v>0</v>
      </c>
      <c r="BG292" s="8">
        <f t="shared" ref="BG292:BG303" si="1349">IF(BE292=0,0,BF292/BE292*1000)</f>
        <v>0</v>
      </c>
      <c r="BH292" s="6">
        <v>0</v>
      </c>
      <c r="BI292" s="5">
        <v>0</v>
      </c>
      <c r="BJ292" s="8">
        <f t="shared" ref="BJ292:BJ303" si="1350">IF(BH292=0,0,BI292/BH292*1000)</f>
        <v>0</v>
      </c>
      <c r="BK292" s="64">
        <v>135.28200000000001</v>
      </c>
      <c r="BL292" s="5">
        <v>7188.8940000000002</v>
      </c>
      <c r="BM292" s="8">
        <f t="shared" ref="BM292:BM303" si="1351">IF(BK292=0,0,BL292/BK292*1000)</f>
        <v>53140.062979553819</v>
      </c>
      <c r="BN292" s="64">
        <v>0.45</v>
      </c>
      <c r="BO292" s="5">
        <v>5</v>
      </c>
      <c r="BP292" s="8">
        <f t="shared" ref="BP292:BP303" si="1352">IF(BN292=0,0,BO292/BN292*1000)</f>
        <v>11111.111111111111</v>
      </c>
      <c r="BQ292" s="6">
        <v>0</v>
      </c>
      <c r="BR292" s="5">
        <v>0</v>
      </c>
      <c r="BS292" s="8">
        <f t="shared" ref="BS292:BS303" si="1353">IF(BQ292=0,0,BR292/BQ292*1000)</f>
        <v>0</v>
      </c>
      <c r="BT292" s="6">
        <v>0</v>
      </c>
      <c r="BU292" s="5">
        <v>0</v>
      </c>
      <c r="BV292" s="8">
        <f t="shared" ref="BV292:BV303" si="1354">IF(BT292=0,0,BU292/BT292*1000)</f>
        <v>0</v>
      </c>
      <c r="BW292" s="64">
        <v>12.930999999999999</v>
      </c>
      <c r="BX292" s="5">
        <v>398.80599999999998</v>
      </c>
      <c r="BY292" s="8">
        <f t="shared" ref="BY292:BY303" si="1355">IF(BW292=0,0,BX292/BW292*1000)</f>
        <v>30841.079576212207</v>
      </c>
      <c r="BZ292" s="64">
        <v>18.759220000000003</v>
      </c>
      <c r="CA292" s="5">
        <v>472.471</v>
      </c>
      <c r="CB292" s="8">
        <f t="shared" ref="CB292:CB303" si="1356">IF(BZ292=0,0,CA292/BZ292*1000)</f>
        <v>25186.068503914339</v>
      </c>
      <c r="CC292" s="6">
        <v>0</v>
      </c>
      <c r="CD292" s="5">
        <v>0</v>
      </c>
      <c r="CE292" s="8">
        <f t="shared" ref="CE292:CE303" si="1357">IF(CC292=0,0,CD292/CC292*1000)</f>
        <v>0</v>
      </c>
      <c r="CF292" s="6">
        <v>0</v>
      </c>
      <c r="CG292" s="5">
        <v>0</v>
      </c>
      <c r="CH292" s="8">
        <f t="shared" ref="CH292:CH303" si="1358">IF(CF292=0,0,CG292/CF292*1000)</f>
        <v>0</v>
      </c>
      <c r="CI292" s="6">
        <v>0</v>
      </c>
      <c r="CJ292" s="5">
        <v>0</v>
      </c>
      <c r="CK292" s="8">
        <f t="shared" ref="CK292:CK303" si="1359">IF(CI292=0,0,CJ292/CI292*1000)</f>
        <v>0</v>
      </c>
      <c r="CL292" s="6">
        <v>0</v>
      </c>
      <c r="CM292" s="5">
        <v>0</v>
      </c>
      <c r="CN292" s="8">
        <f t="shared" ref="CN292:CN303" si="1360">IF(CL292=0,0,CM292/CL292*1000)</f>
        <v>0</v>
      </c>
      <c r="CO292" s="6">
        <v>0</v>
      </c>
      <c r="CP292" s="5">
        <v>0</v>
      </c>
      <c r="CQ292" s="8">
        <f t="shared" ref="CQ292:CQ303" si="1361">IF(CO292=0,0,CP292/CO292*1000)</f>
        <v>0</v>
      </c>
      <c r="CR292" s="6">
        <v>0</v>
      </c>
      <c r="CS292" s="5">
        <v>0</v>
      </c>
      <c r="CT292" s="8">
        <f t="shared" ref="CT292:CT303" si="1362">IF(CR292=0,0,CS292/CR292*1000)</f>
        <v>0</v>
      </c>
      <c r="CU292" s="6">
        <v>0</v>
      </c>
      <c r="CV292" s="5">
        <v>0</v>
      </c>
      <c r="CW292" s="8">
        <f t="shared" ref="CW292:CW303" si="1363">IF(CU292=0,0,CV292/CU292*1000)</f>
        <v>0</v>
      </c>
      <c r="CX292" s="6">
        <v>0</v>
      </c>
      <c r="CY292" s="5">
        <v>0</v>
      </c>
      <c r="CZ292" s="8">
        <f t="shared" ref="CZ292:CZ303" si="1364">IF(CX292=0,0,CY292/CX292*1000)</f>
        <v>0</v>
      </c>
      <c r="DA292" s="6">
        <v>0</v>
      </c>
      <c r="DB292" s="5">
        <v>0</v>
      </c>
      <c r="DC292" s="8">
        <f t="shared" ref="DC292:DC303" si="1365">IF(DA292=0,0,DB292/DA292*1000)</f>
        <v>0</v>
      </c>
      <c r="DD292" s="6">
        <v>0</v>
      </c>
      <c r="DE292" s="5">
        <v>0</v>
      </c>
      <c r="DF292" s="8">
        <f t="shared" ref="DF292:DF303" si="1366">IF(DD292=0,0,DE292/DD292*1000)</f>
        <v>0</v>
      </c>
      <c r="DG292" s="6">
        <v>0</v>
      </c>
      <c r="DH292" s="5">
        <v>0</v>
      </c>
      <c r="DI292" s="8">
        <f t="shared" ref="DI292:DI303" si="1367">IF(DG292=0,0,DH292/DG292*1000)</f>
        <v>0</v>
      </c>
      <c r="DJ292" s="6">
        <v>0</v>
      </c>
      <c r="DK292" s="5">
        <v>0</v>
      </c>
      <c r="DL292" s="8">
        <f t="shared" ref="DL292:DL303" si="1368">IF(DJ292=0,0,DK292/DJ292*1000)</f>
        <v>0</v>
      </c>
      <c r="DM292" s="6">
        <v>0</v>
      </c>
      <c r="DN292" s="5">
        <v>0</v>
      </c>
      <c r="DO292" s="8">
        <f t="shared" ref="DO292:DO303" si="1369">IF(DM292=0,0,DN292/DM292*1000)</f>
        <v>0</v>
      </c>
      <c r="DP292" s="6">
        <v>0</v>
      </c>
      <c r="DQ292" s="5">
        <v>0</v>
      </c>
      <c r="DR292" s="8">
        <f t="shared" ref="DR292:DR303" si="1370">IF(DP292=0,0,DQ292/DP292*1000)</f>
        <v>0</v>
      </c>
      <c r="DS292" s="6">
        <v>0</v>
      </c>
      <c r="DT292" s="5">
        <v>0</v>
      </c>
      <c r="DU292" s="8">
        <f t="shared" ref="DU292:DU303" si="1371">IF(DS292=0,0,DT292/DS292*1000)</f>
        <v>0</v>
      </c>
      <c r="DV292" s="6">
        <v>0</v>
      </c>
      <c r="DW292" s="5">
        <v>0</v>
      </c>
      <c r="DX292" s="8">
        <f t="shared" ref="DX292:DX303" si="1372">IF(DV292=0,0,DW292/DV292*1000)</f>
        <v>0</v>
      </c>
      <c r="DY292" s="64">
        <v>2.6708000000000003</v>
      </c>
      <c r="DZ292" s="5">
        <v>71.891000000000005</v>
      </c>
      <c r="EA292" s="8">
        <f t="shared" ref="EA292:EA303" si="1373">IF(DY292=0,0,DZ292/DY292*1000)</f>
        <v>26917.40302531077</v>
      </c>
      <c r="EB292" s="64">
        <v>0.96499999999999997</v>
      </c>
      <c r="EC292" s="5">
        <v>24.561</v>
      </c>
      <c r="ED292" s="8">
        <f t="shared" ref="ED292:ED303" si="1374">IF(EB292=0,0,EC292/EB292*1000)</f>
        <v>25451.813471502592</v>
      </c>
      <c r="EE292" s="12">
        <f>SUMIF($C$5:$ED$5,"Ton",C292:ED292)</f>
        <v>175.87086000000002</v>
      </c>
      <c r="EF292" s="8">
        <f>SUMIF($C$5:$ED$5,"F*",C292:ED292)</f>
        <v>8362.2469999999994</v>
      </c>
    </row>
    <row r="293" spans="1:136" ht="15" customHeight="1" x14ac:dyDescent="0.3">
      <c r="A293" s="51">
        <v>2026</v>
      </c>
      <c r="B293" s="52" t="s">
        <v>3</v>
      </c>
      <c r="C293" s="6">
        <v>0</v>
      </c>
      <c r="D293" s="5">
        <v>0</v>
      </c>
      <c r="E293" s="8">
        <f t="shared" ref="E293:E294" si="1375">IF(C293=0,0,D293/C293*1000)</f>
        <v>0</v>
      </c>
      <c r="F293" s="6">
        <v>0</v>
      </c>
      <c r="G293" s="5">
        <v>0</v>
      </c>
      <c r="H293" s="8">
        <f t="shared" si="1332"/>
        <v>0</v>
      </c>
      <c r="I293" s="6">
        <v>0</v>
      </c>
      <c r="J293" s="5">
        <v>0</v>
      </c>
      <c r="K293" s="8">
        <f t="shared" si="1333"/>
        <v>0</v>
      </c>
      <c r="L293" s="6">
        <v>0</v>
      </c>
      <c r="M293" s="5">
        <v>0</v>
      </c>
      <c r="N293" s="8">
        <f t="shared" si="1334"/>
        <v>0</v>
      </c>
      <c r="O293" s="64">
        <v>12</v>
      </c>
      <c r="P293" s="5">
        <v>370.92</v>
      </c>
      <c r="Q293" s="8">
        <f t="shared" si="1335"/>
        <v>30910</v>
      </c>
      <c r="R293" s="6">
        <v>0</v>
      </c>
      <c r="S293" s="5">
        <v>0</v>
      </c>
      <c r="T293" s="8">
        <f t="shared" si="1336"/>
        <v>0</v>
      </c>
      <c r="U293" s="6">
        <v>0</v>
      </c>
      <c r="V293" s="5">
        <v>0</v>
      </c>
      <c r="W293" s="8">
        <f t="shared" si="1337"/>
        <v>0</v>
      </c>
      <c r="X293" s="64">
        <v>3.84</v>
      </c>
      <c r="Y293" s="5">
        <v>144</v>
      </c>
      <c r="Z293" s="8">
        <f t="shared" si="1338"/>
        <v>37500</v>
      </c>
      <c r="AA293" s="6">
        <v>0</v>
      </c>
      <c r="AB293" s="5">
        <v>0</v>
      </c>
      <c r="AC293" s="8">
        <f t="shared" si="1339"/>
        <v>0</v>
      </c>
      <c r="AD293" s="6">
        <v>0</v>
      </c>
      <c r="AE293" s="5">
        <v>0</v>
      </c>
      <c r="AF293" s="8">
        <f t="shared" si="1340"/>
        <v>0</v>
      </c>
      <c r="AG293" s="6">
        <v>0</v>
      </c>
      <c r="AH293" s="5">
        <v>0</v>
      </c>
      <c r="AI293" s="8">
        <f t="shared" si="1341"/>
        <v>0</v>
      </c>
      <c r="AJ293" s="6">
        <v>0</v>
      </c>
      <c r="AK293" s="5">
        <v>0</v>
      </c>
      <c r="AL293" s="8">
        <f t="shared" si="1342"/>
        <v>0</v>
      </c>
      <c r="AM293" s="6">
        <v>0</v>
      </c>
      <c r="AN293" s="5">
        <v>0</v>
      </c>
      <c r="AO293" s="8">
        <f t="shared" si="1343"/>
        <v>0</v>
      </c>
      <c r="AP293" s="6">
        <v>0</v>
      </c>
      <c r="AQ293" s="5">
        <v>0</v>
      </c>
      <c r="AR293" s="8">
        <f t="shared" si="1344"/>
        <v>0</v>
      </c>
      <c r="AS293" s="6">
        <v>0</v>
      </c>
      <c r="AT293" s="5">
        <v>0</v>
      </c>
      <c r="AU293" s="8">
        <f t="shared" si="1345"/>
        <v>0</v>
      </c>
      <c r="AV293" s="6">
        <v>0</v>
      </c>
      <c r="AW293" s="5">
        <v>0</v>
      </c>
      <c r="AX293" s="8">
        <f t="shared" si="1346"/>
        <v>0</v>
      </c>
      <c r="AY293" s="6">
        <v>0</v>
      </c>
      <c r="AZ293" s="5">
        <v>0</v>
      </c>
      <c r="BA293" s="8">
        <f t="shared" si="1347"/>
        <v>0</v>
      </c>
      <c r="BB293" s="6">
        <v>0</v>
      </c>
      <c r="BC293" s="5">
        <v>0</v>
      </c>
      <c r="BD293" s="8">
        <f t="shared" si="1348"/>
        <v>0</v>
      </c>
      <c r="BE293" s="6">
        <v>0</v>
      </c>
      <c r="BF293" s="5">
        <v>0</v>
      </c>
      <c r="BG293" s="8">
        <f t="shared" si="1349"/>
        <v>0</v>
      </c>
      <c r="BH293" s="6">
        <v>0</v>
      </c>
      <c r="BI293" s="5">
        <v>0</v>
      </c>
      <c r="BJ293" s="8">
        <f t="shared" si="1350"/>
        <v>0</v>
      </c>
      <c r="BK293" s="64">
        <v>148.86799999999999</v>
      </c>
      <c r="BL293" s="5">
        <v>7279.8459999999995</v>
      </c>
      <c r="BM293" s="8">
        <f t="shared" si="1351"/>
        <v>48901.348845957495</v>
      </c>
      <c r="BN293" s="6">
        <v>0</v>
      </c>
      <c r="BO293" s="5">
        <v>0</v>
      </c>
      <c r="BP293" s="8">
        <f t="shared" si="1352"/>
        <v>0</v>
      </c>
      <c r="BQ293" s="6">
        <v>0</v>
      </c>
      <c r="BR293" s="5">
        <v>0</v>
      </c>
      <c r="BS293" s="8">
        <f t="shared" si="1353"/>
        <v>0</v>
      </c>
      <c r="BT293" s="6">
        <v>0</v>
      </c>
      <c r="BU293" s="5">
        <v>0</v>
      </c>
      <c r="BV293" s="8">
        <f t="shared" si="1354"/>
        <v>0</v>
      </c>
      <c r="BW293" s="64">
        <v>12.83</v>
      </c>
      <c r="BX293" s="5">
        <v>312.60199999999998</v>
      </c>
      <c r="BY293" s="8">
        <f t="shared" si="1355"/>
        <v>24364.925954793449</v>
      </c>
      <c r="BZ293" s="64">
        <v>132.23748999999998</v>
      </c>
      <c r="CA293" s="5">
        <v>4709.25</v>
      </c>
      <c r="CB293" s="8">
        <f t="shared" si="1356"/>
        <v>35612.064324572406</v>
      </c>
      <c r="CC293" s="6">
        <v>0</v>
      </c>
      <c r="CD293" s="5">
        <v>0</v>
      </c>
      <c r="CE293" s="8">
        <f t="shared" si="1357"/>
        <v>0</v>
      </c>
      <c r="CF293" s="6">
        <v>0</v>
      </c>
      <c r="CG293" s="5">
        <v>0</v>
      </c>
      <c r="CH293" s="8">
        <f t="shared" si="1358"/>
        <v>0</v>
      </c>
      <c r="CI293" s="6">
        <v>0</v>
      </c>
      <c r="CJ293" s="5">
        <v>0</v>
      </c>
      <c r="CK293" s="8">
        <f t="shared" si="1359"/>
        <v>0</v>
      </c>
      <c r="CL293" s="6">
        <v>0</v>
      </c>
      <c r="CM293" s="5">
        <v>0</v>
      </c>
      <c r="CN293" s="8">
        <f t="shared" si="1360"/>
        <v>0</v>
      </c>
      <c r="CO293" s="6">
        <v>0</v>
      </c>
      <c r="CP293" s="5">
        <v>0</v>
      </c>
      <c r="CQ293" s="8">
        <f t="shared" si="1361"/>
        <v>0</v>
      </c>
      <c r="CR293" s="6">
        <v>0</v>
      </c>
      <c r="CS293" s="5">
        <v>0</v>
      </c>
      <c r="CT293" s="8">
        <f t="shared" si="1362"/>
        <v>0</v>
      </c>
      <c r="CU293" s="6">
        <v>0</v>
      </c>
      <c r="CV293" s="5">
        <v>0</v>
      </c>
      <c r="CW293" s="8">
        <f t="shared" si="1363"/>
        <v>0</v>
      </c>
      <c r="CX293" s="6">
        <v>0</v>
      </c>
      <c r="CY293" s="5">
        <v>0</v>
      </c>
      <c r="CZ293" s="8">
        <f t="shared" si="1364"/>
        <v>0</v>
      </c>
      <c r="DA293" s="6">
        <v>0</v>
      </c>
      <c r="DB293" s="5">
        <v>0</v>
      </c>
      <c r="DC293" s="8">
        <f t="shared" si="1365"/>
        <v>0</v>
      </c>
      <c r="DD293" s="6">
        <v>0</v>
      </c>
      <c r="DE293" s="5">
        <v>0</v>
      </c>
      <c r="DF293" s="8">
        <f t="shared" si="1366"/>
        <v>0</v>
      </c>
      <c r="DG293" s="6">
        <v>0</v>
      </c>
      <c r="DH293" s="5">
        <v>0</v>
      </c>
      <c r="DI293" s="8">
        <f t="shared" si="1367"/>
        <v>0</v>
      </c>
      <c r="DJ293" s="6">
        <v>0</v>
      </c>
      <c r="DK293" s="5">
        <v>0</v>
      </c>
      <c r="DL293" s="8">
        <f t="shared" si="1368"/>
        <v>0</v>
      </c>
      <c r="DM293" s="6">
        <v>0</v>
      </c>
      <c r="DN293" s="5">
        <v>0</v>
      </c>
      <c r="DO293" s="8">
        <f t="shared" si="1369"/>
        <v>0</v>
      </c>
      <c r="DP293" s="6">
        <v>0</v>
      </c>
      <c r="DQ293" s="5">
        <v>0</v>
      </c>
      <c r="DR293" s="8">
        <f t="shared" si="1370"/>
        <v>0</v>
      </c>
      <c r="DS293" s="6">
        <v>0</v>
      </c>
      <c r="DT293" s="5">
        <v>0</v>
      </c>
      <c r="DU293" s="8">
        <f t="shared" si="1371"/>
        <v>0</v>
      </c>
      <c r="DV293" s="64">
        <v>5.0000000000000001E-3</v>
      </c>
      <c r="DW293" s="5">
        <v>0.9</v>
      </c>
      <c r="DX293" s="8">
        <f t="shared" si="1372"/>
        <v>180000</v>
      </c>
      <c r="DY293" s="6">
        <v>0</v>
      </c>
      <c r="DZ293" s="5">
        <v>0</v>
      </c>
      <c r="EA293" s="8">
        <f t="shared" si="1373"/>
        <v>0</v>
      </c>
      <c r="EB293" s="64">
        <v>3.4445999999999999</v>
      </c>
      <c r="EC293" s="5">
        <v>105.426</v>
      </c>
      <c r="ED293" s="8">
        <f t="shared" si="1374"/>
        <v>30606.166173140569</v>
      </c>
      <c r="EE293" s="12">
        <f t="shared" ref="EE293:EE304" si="1376">SUMIF($C$5:$ED$5,"Ton",C293:ED293)</f>
        <v>313.22508999999997</v>
      </c>
      <c r="EF293" s="8">
        <f t="shared" ref="EF293:EF304" si="1377">SUMIF($C$5:$ED$5,"F*",C293:ED293)</f>
        <v>12922.943999999998</v>
      </c>
    </row>
    <row r="294" spans="1:136" ht="15" customHeight="1" x14ac:dyDescent="0.3">
      <c r="A294" s="51">
        <v>2026</v>
      </c>
      <c r="B294" s="52" t="s">
        <v>4</v>
      </c>
      <c r="C294" s="6">
        <v>0</v>
      </c>
      <c r="D294" s="5">
        <v>0</v>
      </c>
      <c r="E294" s="8">
        <f t="shared" si="1375"/>
        <v>0</v>
      </c>
      <c r="F294" s="6">
        <v>0</v>
      </c>
      <c r="G294" s="5">
        <v>0</v>
      </c>
      <c r="H294" s="8">
        <f t="shared" si="1332"/>
        <v>0</v>
      </c>
      <c r="I294" s="6">
        <v>0</v>
      </c>
      <c r="J294" s="5">
        <v>0</v>
      </c>
      <c r="K294" s="8">
        <f t="shared" si="1333"/>
        <v>0</v>
      </c>
      <c r="L294" s="6">
        <v>0</v>
      </c>
      <c r="M294" s="5">
        <v>0</v>
      </c>
      <c r="N294" s="8">
        <f t="shared" si="1334"/>
        <v>0</v>
      </c>
      <c r="O294" s="64">
        <v>3.0350000000000001</v>
      </c>
      <c r="P294" s="5">
        <v>107.947</v>
      </c>
      <c r="Q294" s="8">
        <f t="shared" si="1335"/>
        <v>35567.380560131794</v>
      </c>
      <c r="R294" s="6">
        <v>0</v>
      </c>
      <c r="S294" s="5">
        <v>0</v>
      </c>
      <c r="T294" s="8">
        <f t="shared" si="1336"/>
        <v>0</v>
      </c>
      <c r="U294" s="6">
        <v>0</v>
      </c>
      <c r="V294" s="5">
        <v>0</v>
      </c>
      <c r="W294" s="8">
        <f t="shared" si="1337"/>
        <v>0</v>
      </c>
      <c r="X294" s="64">
        <v>2.71</v>
      </c>
      <c r="Y294" s="5">
        <v>85.957999999999998</v>
      </c>
      <c r="Z294" s="8">
        <f t="shared" si="1338"/>
        <v>31718.819188191883</v>
      </c>
      <c r="AA294" s="64">
        <v>1.0632000000000001</v>
      </c>
      <c r="AB294" s="5">
        <v>33.954999999999998</v>
      </c>
      <c r="AC294" s="8">
        <f t="shared" si="1339"/>
        <v>31936.606471030846</v>
      </c>
      <c r="AD294" s="6">
        <v>0</v>
      </c>
      <c r="AE294" s="5">
        <v>0</v>
      </c>
      <c r="AF294" s="8">
        <f t="shared" si="1340"/>
        <v>0</v>
      </c>
      <c r="AG294" s="6">
        <v>0</v>
      </c>
      <c r="AH294" s="5">
        <v>0</v>
      </c>
      <c r="AI294" s="8">
        <f t="shared" si="1341"/>
        <v>0</v>
      </c>
      <c r="AJ294" s="6">
        <v>0</v>
      </c>
      <c r="AK294" s="5">
        <v>0</v>
      </c>
      <c r="AL294" s="8">
        <f t="shared" si="1342"/>
        <v>0</v>
      </c>
      <c r="AM294" s="6">
        <v>0</v>
      </c>
      <c r="AN294" s="5">
        <v>0</v>
      </c>
      <c r="AO294" s="8">
        <f t="shared" si="1343"/>
        <v>0</v>
      </c>
      <c r="AP294" s="64">
        <v>1E-3</v>
      </c>
      <c r="AQ294" s="5">
        <v>0.01</v>
      </c>
      <c r="AR294" s="8">
        <f t="shared" si="1344"/>
        <v>10000</v>
      </c>
      <c r="AS294" s="6">
        <v>0</v>
      </c>
      <c r="AT294" s="5">
        <v>0</v>
      </c>
      <c r="AU294" s="8">
        <f t="shared" si="1345"/>
        <v>0</v>
      </c>
      <c r="AV294" s="6">
        <v>0</v>
      </c>
      <c r="AW294" s="5">
        <v>0</v>
      </c>
      <c r="AX294" s="8">
        <f t="shared" si="1346"/>
        <v>0</v>
      </c>
      <c r="AY294" s="6">
        <v>0</v>
      </c>
      <c r="AZ294" s="5">
        <v>0</v>
      </c>
      <c r="BA294" s="8">
        <f t="shared" si="1347"/>
        <v>0</v>
      </c>
      <c r="BB294" s="6">
        <v>0</v>
      </c>
      <c r="BC294" s="5">
        <v>0</v>
      </c>
      <c r="BD294" s="8">
        <f t="shared" si="1348"/>
        <v>0</v>
      </c>
      <c r="BE294" s="6">
        <v>0</v>
      </c>
      <c r="BF294" s="5">
        <v>0</v>
      </c>
      <c r="BG294" s="8">
        <f t="shared" si="1349"/>
        <v>0</v>
      </c>
      <c r="BH294" s="6">
        <v>0</v>
      </c>
      <c r="BI294" s="5">
        <v>0</v>
      </c>
      <c r="BJ294" s="8">
        <f t="shared" si="1350"/>
        <v>0</v>
      </c>
      <c r="BK294" s="64">
        <v>275.822</v>
      </c>
      <c r="BL294" s="5">
        <v>22742.633999999998</v>
      </c>
      <c r="BM294" s="8">
        <f t="shared" si="1351"/>
        <v>82454.024697087254</v>
      </c>
      <c r="BN294" s="64">
        <v>3.5000000000000003E-2</v>
      </c>
      <c r="BO294" s="5">
        <v>0.89</v>
      </c>
      <c r="BP294" s="8">
        <f t="shared" si="1352"/>
        <v>25428.571428571428</v>
      </c>
      <c r="BQ294" s="6">
        <v>0</v>
      </c>
      <c r="BR294" s="5">
        <v>0</v>
      </c>
      <c r="BS294" s="8">
        <f t="shared" si="1353"/>
        <v>0</v>
      </c>
      <c r="BT294" s="6">
        <v>0</v>
      </c>
      <c r="BU294" s="5">
        <v>0</v>
      </c>
      <c r="BV294" s="8">
        <f t="shared" si="1354"/>
        <v>0</v>
      </c>
      <c r="BW294" s="64">
        <v>10.81</v>
      </c>
      <c r="BX294" s="5">
        <v>238.441</v>
      </c>
      <c r="BY294" s="8">
        <f t="shared" si="1355"/>
        <v>22057.446808510638</v>
      </c>
      <c r="BZ294" s="64">
        <v>34.222499999999997</v>
      </c>
      <c r="CA294" s="5">
        <v>1196.703</v>
      </c>
      <c r="CB294" s="8">
        <f t="shared" si="1356"/>
        <v>34968.310322156474</v>
      </c>
      <c r="CC294" s="6">
        <v>0</v>
      </c>
      <c r="CD294" s="5">
        <v>0</v>
      </c>
      <c r="CE294" s="8">
        <f t="shared" si="1357"/>
        <v>0</v>
      </c>
      <c r="CF294" s="6">
        <v>0</v>
      </c>
      <c r="CG294" s="5">
        <v>0</v>
      </c>
      <c r="CH294" s="8">
        <f t="shared" si="1358"/>
        <v>0</v>
      </c>
      <c r="CI294" s="6">
        <v>0</v>
      </c>
      <c r="CJ294" s="5">
        <v>0</v>
      </c>
      <c r="CK294" s="8">
        <f t="shared" si="1359"/>
        <v>0</v>
      </c>
      <c r="CL294" s="6">
        <v>0</v>
      </c>
      <c r="CM294" s="5">
        <v>0</v>
      </c>
      <c r="CN294" s="8">
        <f t="shared" si="1360"/>
        <v>0</v>
      </c>
      <c r="CO294" s="6">
        <v>0</v>
      </c>
      <c r="CP294" s="5">
        <v>0</v>
      </c>
      <c r="CQ294" s="8">
        <f t="shared" si="1361"/>
        <v>0</v>
      </c>
      <c r="CR294" s="64">
        <v>0.11229</v>
      </c>
      <c r="CS294" s="5">
        <v>4.4880000000000004</v>
      </c>
      <c r="CT294" s="8">
        <f t="shared" si="1362"/>
        <v>39967.940154955919</v>
      </c>
      <c r="CU294" s="6">
        <v>0</v>
      </c>
      <c r="CV294" s="5">
        <v>0</v>
      </c>
      <c r="CW294" s="8">
        <f t="shared" si="1363"/>
        <v>0</v>
      </c>
      <c r="CX294" s="6">
        <v>0</v>
      </c>
      <c r="CY294" s="5">
        <v>0</v>
      </c>
      <c r="CZ294" s="8">
        <f t="shared" si="1364"/>
        <v>0</v>
      </c>
      <c r="DA294" s="6">
        <v>0</v>
      </c>
      <c r="DB294" s="5">
        <v>0</v>
      </c>
      <c r="DC294" s="8">
        <f t="shared" si="1365"/>
        <v>0</v>
      </c>
      <c r="DD294" s="6">
        <v>0</v>
      </c>
      <c r="DE294" s="5">
        <v>0</v>
      </c>
      <c r="DF294" s="8">
        <f t="shared" si="1366"/>
        <v>0</v>
      </c>
      <c r="DG294" s="6">
        <v>0</v>
      </c>
      <c r="DH294" s="5">
        <v>0</v>
      </c>
      <c r="DI294" s="8">
        <f t="shared" si="1367"/>
        <v>0</v>
      </c>
      <c r="DJ294" s="6">
        <v>0</v>
      </c>
      <c r="DK294" s="5">
        <v>0</v>
      </c>
      <c r="DL294" s="8">
        <f t="shared" si="1368"/>
        <v>0</v>
      </c>
      <c r="DM294" s="6">
        <v>0</v>
      </c>
      <c r="DN294" s="5">
        <v>0</v>
      </c>
      <c r="DO294" s="8">
        <f t="shared" si="1369"/>
        <v>0</v>
      </c>
      <c r="DP294" s="6">
        <v>0</v>
      </c>
      <c r="DQ294" s="5">
        <v>0</v>
      </c>
      <c r="DR294" s="8">
        <f t="shared" si="1370"/>
        <v>0</v>
      </c>
      <c r="DS294" s="6">
        <v>0</v>
      </c>
      <c r="DT294" s="5">
        <v>0</v>
      </c>
      <c r="DU294" s="8">
        <f t="shared" si="1371"/>
        <v>0</v>
      </c>
      <c r="DV294" s="6">
        <v>0</v>
      </c>
      <c r="DW294" s="5">
        <v>0</v>
      </c>
      <c r="DX294" s="8">
        <f t="shared" si="1372"/>
        <v>0</v>
      </c>
      <c r="DY294" s="64">
        <v>0.2</v>
      </c>
      <c r="DZ294" s="5">
        <v>6.2220000000000004</v>
      </c>
      <c r="EA294" s="8">
        <f t="shared" si="1373"/>
        <v>31110</v>
      </c>
      <c r="EB294" s="64">
        <v>3.52122</v>
      </c>
      <c r="EC294" s="5">
        <v>161.12700000000001</v>
      </c>
      <c r="ED294" s="8">
        <f t="shared" si="1374"/>
        <v>45758.856305485031</v>
      </c>
      <c r="EE294" s="12">
        <f t="shared" si="1376"/>
        <v>331.53221000000002</v>
      </c>
      <c r="EF294" s="8">
        <f t="shared" si="1377"/>
        <v>24578.375</v>
      </c>
    </row>
    <row r="295" spans="1:136" ht="15" customHeight="1" x14ac:dyDescent="0.3">
      <c r="A295" s="51">
        <v>2026</v>
      </c>
      <c r="B295" s="52" t="s">
        <v>5</v>
      </c>
      <c r="C295" s="6">
        <v>0</v>
      </c>
      <c r="D295" s="5">
        <v>0</v>
      </c>
      <c r="E295" s="8">
        <f>IF(C295=0,0,D295/C295*1000)</f>
        <v>0</v>
      </c>
      <c r="F295" s="6">
        <v>0</v>
      </c>
      <c r="G295" s="5">
        <v>0</v>
      </c>
      <c r="H295" s="8">
        <f t="shared" si="1332"/>
        <v>0</v>
      </c>
      <c r="I295" s="6">
        <v>0</v>
      </c>
      <c r="J295" s="5">
        <v>0</v>
      </c>
      <c r="K295" s="8">
        <f t="shared" si="1333"/>
        <v>0</v>
      </c>
      <c r="L295" s="6">
        <v>0</v>
      </c>
      <c r="M295" s="5">
        <v>0</v>
      </c>
      <c r="N295" s="8">
        <f t="shared" si="1334"/>
        <v>0</v>
      </c>
      <c r="O295" s="64">
        <v>0.63</v>
      </c>
      <c r="P295" s="5">
        <v>23.844999999999999</v>
      </c>
      <c r="Q295" s="8">
        <f t="shared" si="1335"/>
        <v>37849.206349206346</v>
      </c>
      <c r="R295" s="6">
        <v>0</v>
      </c>
      <c r="S295" s="5">
        <v>0</v>
      </c>
      <c r="T295" s="8">
        <f t="shared" si="1336"/>
        <v>0</v>
      </c>
      <c r="U295" s="6">
        <v>0</v>
      </c>
      <c r="V295" s="5">
        <v>0</v>
      </c>
      <c r="W295" s="8">
        <f t="shared" si="1337"/>
        <v>0</v>
      </c>
      <c r="X295" s="64">
        <v>4.5750000000000002</v>
      </c>
      <c r="Y295" s="5">
        <v>140.05600000000001</v>
      </c>
      <c r="Z295" s="8">
        <f t="shared" si="1338"/>
        <v>30613.333333333332</v>
      </c>
      <c r="AA295" s="64">
        <v>0.18744</v>
      </c>
      <c r="AB295" s="5">
        <v>6.7030000000000003</v>
      </c>
      <c r="AC295" s="8">
        <f t="shared" si="1339"/>
        <v>35760.776781903543</v>
      </c>
      <c r="AD295" s="6">
        <v>0</v>
      </c>
      <c r="AE295" s="5">
        <v>0</v>
      </c>
      <c r="AF295" s="8">
        <f t="shared" si="1340"/>
        <v>0</v>
      </c>
      <c r="AG295" s="6">
        <v>0</v>
      </c>
      <c r="AH295" s="5">
        <v>0</v>
      </c>
      <c r="AI295" s="8">
        <f t="shared" si="1341"/>
        <v>0</v>
      </c>
      <c r="AJ295" s="6">
        <v>0</v>
      </c>
      <c r="AK295" s="5">
        <v>0</v>
      </c>
      <c r="AL295" s="8">
        <f t="shared" si="1342"/>
        <v>0</v>
      </c>
      <c r="AM295" s="6">
        <v>0</v>
      </c>
      <c r="AN295" s="5">
        <v>0</v>
      </c>
      <c r="AO295" s="8">
        <f t="shared" si="1343"/>
        <v>0</v>
      </c>
      <c r="AP295" s="6">
        <v>0</v>
      </c>
      <c r="AQ295" s="5">
        <v>0</v>
      </c>
      <c r="AR295" s="8">
        <f t="shared" si="1344"/>
        <v>0</v>
      </c>
      <c r="AS295" s="6">
        <v>0</v>
      </c>
      <c r="AT295" s="5">
        <v>0</v>
      </c>
      <c r="AU295" s="8">
        <f t="shared" si="1345"/>
        <v>0</v>
      </c>
      <c r="AV295" s="6">
        <v>0</v>
      </c>
      <c r="AW295" s="5">
        <v>0</v>
      </c>
      <c r="AX295" s="8">
        <f t="shared" si="1346"/>
        <v>0</v>
      </c>
      <c r="AY295" s="6">
        <v>0</v>
      </c>
      <c r="AZ295" s="5">
        <v>0</v>
      </c>
      <c r="BA295" s="8">
        <f t="shared" si="1347"/>
        <v>0</v>
      </c>
      <c r="BB295" s="6">
        <v>0</v>
      </c>
      <c r="BC295" s="5">
        <v>0</v>
      </c>
      <c r="BD295" s="8">
        <f t="shared" si="1348"/>
        <v>0</v>
      </c>
      <c r="BE295" s="6">
        <v>0</v>
      </c>
      <c r="BF295" s="5">
        <v>0</v>
      </c>
      <c r="BG295" s="8">
        <f t="shared" si="1349"/>
        <v>0</v>
      </c>
      <c r="BH295" s="6">
        <v>0</v>
      </c>
      <c r="BI295" s="5">
        <v>0</v>
      </c>
      <c r="BJ295" s="8">
        <f t="shared" si="1350"/>
        <v>0</v>
      </c>
      <c r="BK295" s="64">
        <v>43.901000000000003</v>
      </c>
      <c r="BL295" s="5">
        <v>3425.5549999999998</v>
      </c>
      <c r="BM295" s="8">
        <f t="shared" si="1351"/>
        <v>78029.088175667959</v>
      </c>
      <c r="BN295" s="64">
        <v>0.09</v>
      </c>
      <c r="BO295" s="5">
        <v>1.55</v>
      </c>
      <c r="BP295" s="8">
        <f t="shared" si="1352"/>
        <v>17222.222222222226</v>
      </c>
      <c r="BQ295" s="6">
        <v>0</v>
      </c>
      <c r="BR295" s="5">
        <v>0</v>
      </c>
      <c r="BS295" s="8">
        <f t="shared" si="1353"/>
        <v>0</v>
      </c>
      <c r="BT295" s="64">
        <v>0.01</v>
      </c>
      <c r="BU295" s="5">
        <v>0.2</v>
      </c>
      <c r="BV295" s="8">
        <f t="shared" si="1354"/>
        <v>20000</v>
      </c>
      <c r="BW295" s="64">
        <v>22.27</v>
      </c>
      <c r="BX295" s="5">
        <v>1496.414</v>
      </c>
      <c r="BY295" s="8">
        <f t="shared" si="1355"/>
        <v>67194.162550516397</v>
      </c>
      <c r="BZ295" s="64">
        <v>34.92427</v>
      </c>
      <c r="CA295" s="5">
        <v>1206.5</v>
      </c>
      <c r="CB295" s="8">
        <f t="shared" si="1356"/>
        <v>34546.1766273139</v>
      </c>
      <c r="CC295" s="6">
        <v>0</v>
      </c>
      <c r="CD295" s="5">
        <v>0</v>
      </c>
      <c r="CE295" s="8">
        <f t="shared" si="1357"/>
        <v>0</v>
      </c>
      <c r="CF295" s="6">
        <v>0</v>
      </c>
      <c r="CG295" s="5">
        <v>0</v>
      </c>
      <c r="CH295" s="8">
        <f t="shared" si="1358"/>
        <v>0</v>
      </c>
      <c r="CI295" s="6">
        <v>0</v>
      </c>
      <c r="CJ295" s="5">
        <v>0</v>
      </c>
      <c r="CK295" s="8">
        <f t="shared" si="1359"/>
        <v>0</v>
      </c>
      <c r="CL295" s="6">
        <v>0</v>
      </c>
      <c r="CM295" s="5">
        <v>0</v>
      </c>
      <c r="CN295" s="8">
        <f t="shared" si="1360"/>
        <v>0</v>
      </c>
      <c r="CO295" s="6">
        <v>0</v>
      </c>
      <c r="CP295" s="5">
        <v>0</v>
      </c>
      <c r="CQ295" s="8">
        <f t="shared" si="1361"/>
        <v>0</v>
      </c>
      <c r="CR295" s="6">
        <v>0</v>
      </c>
      <c r="CS295" s="5">
        <v>0</v>
      </c>
      <c r="CT295" s="8">
        <f t="shared" si="1362"/>
        <v>0</v>
      </c>
      <c r="CU295" s="6">
        <v>0</v>
      </c>
      <c r="CV295" s="5">
        <v>0</v>
      </c>
      <c r="CW295" s="8">
        <f t="shared" si="1363"/>
        <v>0</v>
      </c>
      <c r="CX295" s="6">
        <v>0</v>
      </c>
      <c r="CY295" s="5">
        <v>0</v>
      </c>
      <c r="CZ295" s="8">
        <f t="shared" si="1364"/>
        <v>0</v>
      </c>
      <c r="DA295" s="6">
        <v>0</v>
      </c>
      <c r="DB295" s="5">
        <v>0</v>
      </c>
      <c r="DC295" s="8">
        <f t="shared" si="1365"/>
        <v>0</v>
      </c>
      <c r="DD295" s="6">
        <v>0</v>
      </c>
      <c r="DE295" s="5">
        <v>0</v>
      </c>
      <c r="DF295" s="8">
        <f t="shared" si="1366"/>
        <v>0</v>
      </c>
      <c r="DG295" s="6">
        <v>0</v>
      </c>
      <c r="DH295" s="5">
        <v>0</v>
      </c>
      <c r="DI295" s="8">
        <f t="shared" si="1367"/>
        <v>0</v>
      </c>
      <c r="DJ295" s="6">
        <v>0</v>
      </c>
      <c r="DK295" s="5">
        <v>0</v>
      </c>
      <c r="DL295" s="8">
        <f t="shared" si="1368"/>
        <v>0</v>
      </c>
      <c r="DM295" s="6">
        <v>0</v>
      </c>
      <c r="DN295" s="5">
        <v>0</v>
      </c>
      <c r="DO295" s="8">
        <f t="shared" si="1369"/>
        <v>0</v>
      </c>
      <c r="DP295" s="6">
        <v>0</v>
      </c>
      <c r="DQ295" s="5">
        <v>0</v>
      </c>
      <c r="DR295" s="8">
        <f t="shared" si="1370"/>
        <v>0</v>
      </c>
      <c r="DS295" s="6">
        <v>0</v>
      </c>
      <c r="DT295" s="5">
        <v>0</v>
      </c>
      <c r="DU295" s="8">
        <f t="shared" si="1371"/>
        <v>0</v>
      </c>
      <c r="DV295" s="64">
        <v>0.14399999999999999</v>
      </c>
      <c r="DW295" s="5">
        <v>2.8</v>
      </c>
      <c r="DX295" s="8">
        <f t="shared" si="1372"/>
        <v>19444.444444444445</v>
      </c>
      <c r="DY295" s="64">
        <v>2.2200000000000002</v>
      </c>
      <c r="DZ295" s="5">
        <v>70.099999999999994</v>
      </c>
      <c r="EA295" s="8">
        <f t="shared" si="1373"/>
        <v>31576.576576576572</v>
      </c>
      <c r="EB295" s="64">
        <v>4.0247600000000006</v>
      </c>
      <c r="EC295" s="5">
        <v>202.74199999999999</v>
      </c>
      <c r="ED295" s="8">
        <f t="shared" si="1374"/>
        <v>50373.686878223787</v>
      </c>
      <c r="EE295" s="12">
        <f t="shared" si="1376"/>
        <v>112.97647000000002</v>
      </c>
      <c r="EF295" s="8">
        <f t="shared" si="1377"/>
        <v>6576.4650000000001</v>
      </c>
    </row>
    <row r="296" spans="1:136" ht="15" customHeight="1" x14ac:dyDescent="0.3">
      <c r="A296" s="51">
        <v>2026</v>
      </c>
      <c r="B296" s="8" t="s">
        <v>6</v>
      </c>
      <c r="C296" s="6">
        <v>0</v>
      </c>
      <c r="D296" s="5">
        <v>0</v>
      </c>
      <c r="E296" s="8">
        <f t="shared" ref="E296:E303" si="1378">IF(C296=0,0,D296/C296*1000)</f>
        <v>0</v>
      </c>
      <c r="F296" s="6">
        <v>0</v>
      </c>
      <c r="G296" s="5">
        <v>0</v>
      </c>
      <c r="H296" s="8">
        <f t="shared" si="1332"/>
        <v>0</v>
      </c>
      <c r="I296" s="6">
        <v>0</v>
      </c>
      <c r="J296" s="5">
        <v>0</v>
      </c>
      <c r="K296" s="8">
        <f t="shared" si="1333"/>
        <v>0</v>
      </c>
      <c r="L296" s="6">
        <v>0</v>
      </c>
      <c r="M296" s="5">
        <v>0</v>
      </c>
      <c r="N296" s="8">
        <f t="shared" si="1334"/>
        <v>0</v>
      </c>
      <c r="O296" s="64">
        <v>1.2E-2</v>
      </c>
      <c r="P296" s="5">
        <v>1.1140000000000001</v>
      </c>
      <c r="Q296" s="8">
        <f t="shared" si="1335"/>
        <v>92833.333333333343</v>
      </c>
      <c r="R296" s="6">
        <v>0</v>
      </c>
      <c r="S296" s="5">
        <v>0</v>
      </c>
      <c r="T296" s="8">
        <f t="shared" si="1336"/>
        <v>0</v>
      </c>
      <c r="U296" s="6">
        <v>0</v>
      </c>
      <c r="V296" s="5">
        <v>0</v>
      </c>
      <c r="W296" s="8">
        <f t="shared" si="1337"/>
        <v>0</v>
      </c>
      <c r="X296" s="64">
        <v>2.88</v>
      </c>
      <c r="Y296" s="5">
        <v>106.56</v>
      </c>
      <c r="Z296" s="8">
        <f t="shared" si="1338"/>
        <v>37000</v>
      </c>
      <c r="AA296" s="64">
        <v>0.49202999999999997</v>
      </c>
      <c r="AB296" s="5">
        <v>17.568000000000001</v>
      </c>
      <c r="AC296" s="8">
        <f t="shared" si="1339"/>
        <v>35705.139930492049</v>
      </c>
      <c r="AD296" s="6">
        <v>0</v>
      </c>
      <c r="AE296" s="5">
        <v>0</v>
      </c>
      <c r="AF296" s="8">
        <f t="shared" si="1340"/>
        <v>0</v>
      </c>
      <c r="AG296" s="6">
        <v>0</v>
      </c>
      <c r="AH296" s="5">
        <v>0</v>
      </c>
      <c r="AI296" s="8">
        <f t="shared" si="1341"/>
        <v>0</v>
      </c>
      <c r="AJ296" s="6">
        <v>0</v>
      </c>
      <c r="AK296" s="5">
        <v>0</v>
      </c>
      <c r="AL296" s="8">
        <f t="shared" si="1342"/>
        <v>0</v>
      </c>
      <c r="AM296" s="6">
        <v>0</v>
      </c>
      <c r="AN296" s="5">
        <v>0</v>
      </c>
      <c r="AO296" s="8">
        <f t="shared" si="1343"/>
        <v>0</v>
      </c>
      <c r="AP296" s="6">
        <v>0</v>
      </c>
      <c r="AQ296" s="5">
        <v>0</v>
      </c>
      <c r="AR296" s="8">
        <f t="shared" si="1344"/>
        <v>0</v>
      </c>
      <c r="AS296" s="6">
        <v>0</v>
      </c>
      <c r="AT296" s="5">
        <v>0</v>
      </c>
      <c r="AU296" s="8">
        <f t="shared" si="1345"/>
        <v>0</v>
      </c>
      <c r="AV296" s="6">
        <v>0</v>
      </c>
      <c r="AW296" s="5">
        <v>0</v>
      </c>
      <c r="AX296" s="8">
        <f t="shared" si="1346"/>
        <v>0</v>
      </c>
      <c r="AY296" s="6">
        <v>0</v>
      </c>
      <c r="AZ296" s="5">
        <v>0</v>
      </c>
      <c r="BA296" s="8">
        <f t="shared" si="1347"/>
        <v>0</v>
      </c>
      <c r="BB296" s="6">
        <v>0</v>
      </c>
      <c r="BC296" s="5">
        <v>0</v>
      </c>
      <c r="BD296" s="8">
        <f t="shared" si="1348"/>
        <v>0</v>
      </c>
      <c r="BE296" s="6">
        <v>0</v>
      </c>
      <c r="BF296" s="5">
        <v>0</v>
      </c>
      <c r="BG296" s="8">
        <f t="shared" si="1349"/>
        <v>0</v>
      </c>
      <c r="BH296" s="6">
        <v>0</v>
      </c>
      <c r="BI296" s="5">
        <v>0</v>
      </c>
      <c r="BJ296" s="8">
        <f t="shared" si="1350"/>
        <v>0</v>
      </c>
      <c r="BK296" s="64">
        <v>209.91249999999999</v>
      </c>
      <c r="BL296" s="5">
        <v>8311.5439999999999</v>
      </c>
      <c r="BM296" s="8">
        <f t="shared" si="1351"/>
        <v>39595.278985291494</v>
      </c>
      <c r="BN296" s="6">
        <v>0</v>
      </c>
      <c r="BO296" s="5">
        <v>0</v>
      </c>
      <c r="BP296" s="8">
        <f t="shared" si="1352"/>
        <v>0</v>
      </c>
      <c r="BQ296" s="6">
        <v>0</v>
      </c>
      <c r="BR296" s="5">
        <v>0</v>
      </c>
      <c r="BS296" s="8">
        <f t="shared" si="1353"/>
        <v>0</v>
      </c>
      <c r="BT296" s="6">
        <v>0</v>
      </c>
      <c r="BU296" s="5">
        <v>0</v>
      </c>
      <c r="BV296" s="8">
        <f t="shared" si="1354"/>
        <v>0</v>
      </c>
      <c r="BW296" s="64">
        <v>27.265000000000001</v>
      </c>
      <c r="BX296" s="5">
        <v>892.35699999999997</v>
      </c>
      <c r="BY296" s="8">
        <f t="shared" si="1355"/>
        <v>32729.029891802675</v>
      </c>
      <c r="BZ296" s="64">
        <v>20.553660000000001</v>
      </c>
      <c r="CA296" s="5">
        <v>904.33699999999999</v>
      </c>
      <c r="CB296" s="8">
        <f t="shared" si="1356"/>
        <v>43998.830378628423</v>
      </c>
      <c r="CC296" s="6">
        <v>0</v>
      </c>
      <c r="CD296" s="5">
        <v>0</v>
      </c>
      <c r="CE296" s="8">
        <f t="shared" si="1357"/>
        <v>0</v>
      </c>
      <c r="CF296" s="6">
        <v>0</v>
      </c>
      <c r="CG296" s="5">
        <v>0</v>
      </c>
      <c r="CH296" s="8">
        <f t="shared" si="1358"/>
        <v>0</v>
      </c>
      <c r="CI296" s="6">
        <v>0</v>
      </c>
      <c r="CJ296" s="5">
        <v>0</v>
      </c>
      <c r="CK296" s="8">
        <f t="shared" si="1359"/>
        <v>0</v>
      </c>
      <c r="CL296" s="6">
        <v>0</v>
      </c>
      <c r="CM296" s="5">
        <v>0</v>
      </c>
      <c r="CN296" s="8">
        <f t="shared" si="1360"/>
        <v>0</v>
      </c>
      <c r="CO296" s="6">
        <v>0</v>
      </c>
      <c r="CP296" s="5">
        <v>0</v>
      </c>
      <c r="CQ296" s="8">
        <f t="shared" si="1361"/>
        <v>0</v>
      </c>
      <c r="CR296" s="64">
        <v>1.55525</v>
      </c>
      <c r="CS296" s="5">
        <v>26.593</v>
      </c>
      <c r="CT296" s="8">
        <f t="shared" si="1362"/>
        <v>17098.858704388364</v>
      </c>
      <c r="CU296" s="6">
        <v>0</v>
      </c>
      <c r="CV296" s="5">
        <v>0</v>
      </c>
      <c r="CW296" s="8">
        <f t="shared" si="1363"/>
        <v>0</v>
      </c>
      <c r="CX296" s="6">
        <v>0</v>
      </c>
      <c r="CY296" s="5">
        <v>0</v>
      </c>
      <c r="CZ296" s="8">
        <f t="shared" si="1364"/>
        <v>0</v>
      </c>
      <c r="DA296" s="6">
        <v>0</v>
      </c>
      <c r="DB296" s="5">
        <v>0</v>
      </c>
      <c r="DC296" s="8">
        <f t="shared" si="1365"/>
        <v>0</v>
      </c>
      <c r="DD296" s="6">
        <v>0</v>
      </c>
      <c r="DE296" s="5">
        <v>0</v>
      </c>
      <c r="DF296" s="8">
        <f t="shared" si="1366"/>
        <v>0</v>
      </c>
      <c r="DG296" s="6">
        <v>0</v>
      </c>
      <c r="DH296" s="5">
        <v>0</v>
      </c>
      <c r="DI296" s="8">
        <f t="shared" si="1367"/>
        <v>0</v>
      </c>
      <c r="DJ296" s="6">
        <v>0</v>
      </c>
      <c r="DK296" s="5">
        <v>0</v>
      </c>
      <c r="DL296" s="8">
        <f t="shared" si="1368"/>
        <v>0</v>
      </c>
      <c r="DM296" s="6">
        <v>0</v>
      </c>
      <c r="DN296" s="5">
        <v>0</v>
      </c>
      <c r="DO296" s="8">
        <f t="shared" si="1369"/>
        <v>0</v>
      </c>
      <c r="DP296" s="6">
        <v>0</v>
      </c>
      <c r="DQ296" s="5">
        <v>0</v>
      </c>
      <c r="DR296" s="8">
        <f t="shared" si="1370"/>
        <v>0</v>
      </c>
      <c r="DS296" s="6">
        <v>0</v>
      </c>
      <c r="DT296" s="5">
        <v>0</v>
      </c>
      <c r="DU296" s="8">
        <f t="shared" si="1371"/>
        <v>0</v>
      </c>
      <c r="DV296" s="6">
        <v>0</v>
      </c>
      <c r="DW296" s="5">
        <v>0</v>
      </c>
      <c r="DX296" s="8">
        <f t="shared" si="1372"/>
        <v>0</v>
      </c>
      <c r="DY296" s="6">
        <v>0</v>
      </c>
      <c r="DZ296" s="5">
        <v>0</v>
      </c>
      <c r="EA296" s="8">
        <f t="shared" si="1373"/>
        <v>0</v>
      </c>
      <c r="EB296" s="64">
        <v>4.0120800000000001</v>
      </c>
      <c r="EC296" s="5">
        <v>86.805999999999997</v>
      </c>
      <c r="ED296" s="8">
        <f t="shared" si="1374"/>
        <v>21636.158800422723</v>
      </c>
      <c r="EE296" s="12">
        <f t="shared" si="1376"/>
        <v>266.68252000000001</v>
      </c>
      <c r="EF296" s="8">
        <f t="shared" si="1377"/>
        <v>10346.879000000001</v>
      </c>
    </row>
    <row r="297" spans="1:136" ht="15" customHeight="1" x14ac:dyDescent="0.3">
      <c r="A297" s="51">
        <v>2026</v>
      </c>
      <c r="B297" s="52" t="s">
        <v>7</v>
      </c>
      <c r="C297" s="6">
        <v>0</v>
      </c>
      <c r="D297" s="5">
        <v>0</v>
      </c>
      <c r="E297" s="8">
        <f t="shared" si="1378"/>
        <v>0</v>
      </c>
      <c r="F297" s="6">
        <v>0</v>
      </c>
      <c r="G297" s="5">
        <v>0</v>
      </c>
      <c r="H297" s="8">
        <f t="shared" si="1332"/>
        <v>0</v>
      </c>
      <c r="I297" s="6">
        <v>0</v>
      </c>
      <c r="J297" s="5">
        <v>0</v>
      </c>
      <c r="K297" s="8">
        <f t="shared" si="1333"/>
        <v>0</v>
      </c>
      <c r="L297" s="6">
        <v>0</v>
      </c>
      <c r="M297" s="5">
        <v>0</v>
      </c>
      <c r="N297" s="8">
        <f t="shared" si="1334"/>
        <v>0</v>
      </c>
      <c r="O297" s="6">
        <v>0</v>
      </c>
      <c r="P297" s="5">
        <v>0</v>
      </c>
      <c r="Q297" s="8">
        <f t="shared" si="1335"/>
        <v>0</v>
      </c>
      <c r="R297" s="6">
        <v>0</v>
      </c>
      <c r="S297" s="5">
        <v>0</v>
      </c>
      <c r="T297" s="8">
        <f t="shared" si="1336"/>
        <v>0</v>
      </c>
      <c r="U297" s="6">
        <v>0</v>
      </c>
      <c r="V297" s="5">
        <v>0</v>
      </c>
      <c r="W297" s="8">
        <f t="shared" si="1337"/>
        <v>0</v>
      </c>
      <c r="X297" s="6">
        <v>0</v>
      </c>
      <c r="Y297" s="5">
        <v>0</v>
      </c>
      <c r="Z297" s="8">
        <f t="shared" si="1338"/>
        <v>0</v>
      </c>
      <c r="AA297" s="6">
        <v>0</v>
      </c>
      <c r="AB297" s="5">
        <v>0</v>
      </c>
      <c r="AC297" s="8">
        <f t="shared" si="1339"/>
        <v>0</v>
      </c>
      <c r="AD297" s="6">
        <v>0</v>
      </c>
      <c r="AE297" s="5">
        <v>0</v>
      </c>
      <c r="AF297" s="8">
        <f t="shared" si="1340"/>
        <v>0</v>
      </c>
      <c r="AG297" s="6">
        <v>0</v>
      </c>
      <c r="AH297" s="5">
        <v>0</v>
      </c>
      <c r="AI297" s="8">
        <f t="shared" si="1341"/>
        <v>0</v>
      </c>
      <c r="AJ297" s="6">
        <v>0</v>
      </c>
      <c r="AK297" s="5">
        <v>0</v>
      </c>
      <c r="AL297" s="8">
        <f t="shared" si="1342"/>
        <v>0</v>
      </c>
      <c r="AM297" s="6">
        <v>0</v>
      </c>
      <c r="AN297" s="5">
        <v>0</v>
      </c>
      <c r="AO297" s="8">
        <f t="shared" si="1343"/>
        <v>0</v>
      </c>
      <c r="AP297" s="6">
        <v>0</v>
      </c>
      <c r="AQ297" s="5">
        <v>0</v>
      </c>
      <c r="AR297" s="8">
        <f t="shared" si="1344"/>
        <v>0</v>
      </c>
      <c r="AS297" s="6">
        <v>0</v>
      </c>
      <c r="AT297" s="5">
        <v>0</v>
      </c>
      <c r="AU297" s="8">
        <f t="shared" si="1345"/>
        <v>0</v>
      </c>
      <c r="AV297" s="6">
        <v>0</v>
      </c>
      <c r="AW297" s="5">
        <v>0</v>
      </c>
      <c r="AX297" s="8">
        <f t="shared" si="1346"/>
        <v>0</v>
      </c>
      <c r="AY297" s="6">
        <v>0</v>
      </c>
      <c r="AZ297" s="5">
        <v>0</v>
      </c>
      <c r="BA297" s="8">
        <f t="shared" si="1347"/>
        <v>0</v>
      </c>
      <c r="BB297" s="6">
        <v>0</v>
      </c>
      <c r="BC297" s="5">
        <v>0</v>
      </c>
      <c r="BD297" s="8">
        <f t="shared" si="1348"/>
        <v>0</v>
      </c>
      <c r="BE297" s="6">
        <v>0</v>
      </c>
      <c r="BF297" s="5">
        <v>0</v>
      </c>
      <c r="BG297" s="8">
        <f t="shared" si="1349"/>
        <v>0</v>
      </c>
      <c r="BH297" s="6">
        <v>0</v>
      </c>
      <c r="BI297" s="5">
        <v>0</v>
      </c>
      <c r="BJ297" s="8">
        <f t="shared" si="1350"/>
        <v>0</v>
      </c>
      <c r="BK297" s="6">
        <v>0</v>
      </c>
      <c r="BL297" s="5">
        <v>0</v>
      </c>
      <c r="BM297" s="8">
        <f t="shared" si="1351"/>
        <v>0</v>
      </c>
      <c r="BN297" s="6">
        <v>0</v>
      </c>
      <c r="BO297" s="5">
        <v>0</v>
      </c>
      <c r="BP297" s="8">
        <f t="shared" si="1352"/>
        <v>0</v>
      </c>
      <c r="BQ297" s="6">
        <v>0</v>
      </c>
      <c r="BR297" s="5">
        <v>0</v>
      </c>
      <c r="BS297" s="8">
        <f t="shared" si="1353"/>
        <v>0</v>
      </c>
      <c r="BT297" s="6">
        <v>0</v>
      </c>
      <c r="BU297" s="5">
        <v>0</v>
      </c>
      <c r="BV297" s="8">
        <f t="shared" si="1354"/>
        <v>0</v>
      </c>
      <c r="BW297" s="6">
        <v>0</v>
      </c>
      <c r="BX297" s="5">
        <v>0</v>
      </c>
      <c r="BY297" s="8">
        <f t="shared" si="1355"/>
        <v>0</v>
      </c>
      <c r="BZ297" s="6">
        <v>0</v>
      </c>
      <c r="CA297" s="5">
        <v>0</v>
      </c>
      <c r="CB297" s="8">
        <f t="shared" si="1356"/>
        <v>0</v>
      </c>
      <c r="CC297" s="6">
        <v>0</v>
      </c>
      <c r="CD297" s="5">
        <v>0</v>
      </c>
      <c r="CE297" s="8">
        <f t="shared" si="1357"/>
        <v>0</v>
      </c>
      <c r="CF297" s="6">
        <v>0</v>
      </c>
      <c r="CG297" s="5">
        <v>0</v>
      </c>
      <c r="CH297" s="8">
        <f t="shared" si="1358"/>
        <v>0</v>
      </c>
      <c r="CI297" s="6">
        <v>0</v>
      </c>
      <c r="CJ297" s="5">
        <v>0</v>
      </c>
      <c r="CK297" s="8">
        <f t="shared" si="1359"/>
        <v>0</v>
      </c>
      <c r="CL297" s="6">
        <v>0</v>
      </c>
      <c r="CM297" s="5">
        <v>0</v>
      </c>
      <c r="CN297" s="8">
        <f t="shared" si="1360"/>
        <v>0</v>
      </c>
      <c r="CO297" s="6">
        <v>0</v>
      </c>
      <c r="CP297" s="5">
        <v>0</v>
      </c>
      <c r="CQ297" s="8">
        <f t="shared" si="1361"/>
        <v>0</v>
      </c>
      <c r="CR297" s="6">
        <v>0</v>
      </c>
      <c r="CS297" s="5">
        <v>0</v>
      </c>
      <c r="CT297" s="8">
        <f t="shared" si="1362"/>
        <v>0</v>
      </c>
      <c r="CU297" s="6">
        <v>0</v>
      </c>
      <c r="CV297" s="5">
        <v>0</v>
      </c>
      <c r="CW297" s="8">
        <f t="shared" si="1363"/>
        <v>0</v>
      </c>
      <c r="CX297" s="6">
        <v>0</v>
      </c>
      <c r="CY297" s="5">
        <v>0</v>
      </c>
      <c r="CZ297" s="8">
        <f t="shared" si="1364"/>
        <v>0</v>
      </c>
      <c r="DA297" s="6">
        <v>0</v>
      </c>
      <c r="DB297" s="5">
        <v>0</v>
      </c>
      <c r="DC297" s="8">
        <f t="shared" si="1365"/>
        <v>0</v>
      </c>
      <c r="DD297" s="6">
        <v>0</v>
      </c>
      <c r="DE297" s="5">
        <v>0</v>
      </c>
      <c r="DF297" s="8">
        <f t="shared" si="1366"/>
        <v>0</v>
      </c>
      <c r="DG297" s="6">
        <v>0</v>
      </c>
      <c r="DH297" s="5">
        <v>0</v>
      </c>
      <c r="DI297" s="8">
        <f t="shared" si="1367"/>
        <v>0</v>
      </c>
      <c r="DJ297" s="6">
        <v>0</v>
      </c>
      <c r="DK297" s="5">
        <v>0</v>
      </c>
      <c r="DL297" s="8">
        <f t="shared" si="1368"/>
        <v>0</v>
      </c>
      <c r="DM297" s="6">
        <v>0</v>
      </c>
      <c r="DN297" s="5">
        <v>0</v>
      </c>
      <c r="DO297" s="8">
        <f t="shared" si="1369"/>
        <v>0</v>
      </c>
      <c r="DP297" s="6">
        <v>0</v>
      </c>
      <c r="DQ297" s="5">
        <v>0</v>
      </c>
      <c r="DR297" s="8">
        <f t="shared" si="1370"/>
        <v>0</v>
      </c>
      <c r="DS297" s="6">
        <v>0</v>
      </c>
      <c r="DT297" s="5">
        <v>0</v>
      </c>
      <c r="DU297" s="8">
        <f t="shared" si="1371"/>
        <v>0</v>
      </c>
      <c r="DV297" s="6">
        <v>0</v>
      </c>
      <c r="DW297" s="5">
        <v>0</v>
      </c>
      <c r="DX297" s="8">
        <f t="shared" si="1372"/>
        <v>0</v>
      </c>
      <c r="DY297" s="6">
        <v>0</v>
      </c>
      <c r="DZ297" s="5">
        <v>0</v>
      </c>
      <c r="EA297" s="8">
        <f t="shared" si="1373"/>
        <v>0</v>
      </c>
      <c r="EB297" s="6">
        <v>0</v>
      </c>
      <c r="EC297" s="5">
        <v>0</v>
      </c>
      <c r="ED297" s="8">
        <f t="shared" si="1374"/>
        <v>0</v>
      </c>
      <c r="EE297" s="12">
        <f t="shared" si="1376"/>
        <v>0</v>
      </c>
      <c r="EF297" s="8">
        <f t="shared" si="1377"/>
        <v>0</v>
      </c>
    </row>
    <row r="298" spans="1:136" ht="15" customHeight="1" x14ac:dyDescent="0.3">
      <c r="A298" s="51">
        <v>2026</v>
      </c>
      <c r="B298" s="52" t="s">
        <v>8</v>
      </c>
      <c r="C298" s="6">
        <v>0</v>
      </c>
      <c r="D298" s="5">
        <v>0</v>
      </c>
      <c r="E298" s="8">
        <f t="shared" si="1378"/>
        <v>0</v>
      </c>
      <c r="F298" s="6">
        <v>0</v>
      </c>
      <c r="G298" s="5">
        <v>0</v>
      </c>
      <c r="H298" s="8">
        <f t="shared" si="1332"/>
        <v>0</v>
      </c>
      <c r="I298" s="6">
        <v>0</v>
      </c>
      <c r="J298" s="5">
        <v>0</v>
      </c>
      <c r="K298" s="8">
        <f t="shared" si="1333"/>
        <v>0</v>
      </c>
      <c r="L298" s="6">
        <v>0</v>
      </c>
      <c r="M298" s="5">
        <v>0</v>
      </c>
      <c r="N298" s="8">
        <f t="shared" si="1334"/>
        <v>0</v>
      </c>
      <c r="O298" s="6">
        <v>0</v>
      </c>
      <c r="P298" s="5">
        <v>0</v>
      </c>
      <c r="Q298" s="8">
        <f t="shared" si="1335"/>
        <v>0</v>
      </c>
      <c r="R298" s="6">
        <v>0</v>
      </c>
      <c r="S298" s="5">
        <v>0</v>
      </c>
      <c r="T298" s="8">
        <f t="shared" si="1336"/>
        <v>0</v>
      </c>
      <c r="U298" s="6">
        <v>0</v>
      </c>
      <c r="V298" s="5">
        <v>0</v>
      </c>
      <c r="W298" s="8">
        <f t="shared" si="1337"/>
        <v>0</v>
      </c>
      <c r="X298" s="6">
        <v>0</v>
      </c>
      <c r="Y298" s="5">
        <v>0</v>
      </c>
      <c r="Z298" s="8">
        <f t="shared" si="1338"/>
        <v>0</v>
      </c>
      <c r="AA298" s="6">
        <v>0</v>
      </c>
      <c r="AB298" s="5">
        <v>0</v>
      </c>
      <c r="AC298" s="8">
        <f t="shared" si="1339"/>
        <v>0</v>
      </c>
      <c r="AD298" s="6">
        <v>0</v>
      </c>
      <c r="AE298" s="5">
        <v>0</v>
      </c>
      <c r="AF298" s="8">
        <f t="shared" si="1340"/>
        <v>0</v>
      </c>
      <c r="AG298" s="6">
        <v>0</v>
      </c>
      <c r="AH298" s="5">
        <v>0</v>
      </c>
      <c r="AI298" s="8">
        <f t="shared" si="1341"/>
        <v>0</v>
      </c>
      <c r="AJ298" s="6">
        <v>0</v>
      </c>
      <c r="AK298" s="5">
        <v>0</v>
      </c>
      <c r="AL298" s="8">
        <f t="shared" si="1342"/>
        <v>0</v>
      </c>
      <c r="AM298" s="6">
        <v>0</v>
      </c>
      <c r="AN298" s="5">
        <v>0</v>
      </c>
      <c r="AO298" s="8">
        <f t="shared" si="1343"/>
        <v>0</v>
      </c>
      <c r="AP298" s="6">
        <v>0</v>
      </c>
      <c r="AQ298" s="5">
        <v>0</v>
      </c>
      <c r="AR298" s="8">
        <f t="shared" si="1344"/>
        <v>0</v>
      </c>
      <c r="AS298" s="6">
        <v>0</v>
      </c>
      <c r="AT298" s="5">
        <v>0</v>
      </c>
      <c r="AU298" s="8">
        <f t="shared" si="1345"/>
        <v>0</v>
      </c>
      <c r="AV298" s="6">
        <v>0</v>
      </c>
      <c r="AW298" s="5">
        <v>0</v>
      </c>
      <c r="AX298" s="8">
        <f t="shared" si="1346"/>
        <v>0</v>
      </c>
      <c r="AY298" s="6">
        <v>0</v>
      </c>
      <c r="AZ298" s="5">
        <v>0</v>
      </c>
      <c r="BA298" s="8">
        <f t="shared" si="1347"/>
        <v>0</v>
      </c>
      <c r="BB298" s="6">
        <v>0</v>
      </c>
      <c r="BC298" s="5">
        <v>0</v>
      </c>
      <c r="BD298" s="8">
        <f t="shared" si="1348"/>
        <v>0</v>
      </c>
      <c r="BE298" s="6">
        <v>0</v>
      </c>
      <c r="BF298" s="5">
        <v>0</v>
      </c>
      <c r="BG298" s="8">
        <f t="shared" si="1349"/>
        <v>0</v>
      </c>
      <c r="BH298" s="6">
        <v>0</v>
      </c>
      <c r="BI298" s="5">
        <v>0</v>
      </c>
      <c r="BJ298" s="8">
        <f t="shared" si="1350"/>
        <v>0</v>
      </c>
      <c r="BK298" s="6">
        <v>0</v>
      </c>
      <c r="BL298" s="5">
        <v>0</v>
      </c>
      <c r="BM298" s="8">
        <f t="shared" si="1351"/>
        <v>0</v>
      </c>
      <c r="BN298" s="6">
        <v>0</v>
      </c>
      <c r="BO298" s="5">
        <v>0</v>
      </c>
      <c r="BP298" s="8">
        <f t="shared" si="1352"/>
        <v>0</v>
      </c>
      <c r="BQ298" s="6">
        <v>0</v>
      </c>
      <c r="BR298" s="5">
        <v>0</v>
      </c>
      <c r="BS298" s="8">
        <f t="shared" si="1353"/>
        <v>0</v>
      </c>
      <c r="BT298" s="6">
        <v>0</v>
      </c>
      <c r="BU298" s="5">
        <v>0</v>
      </c>
      <c r="BV298" s="8">
        <f t="shared" si="1354"/>
        <v>0</v>
      </c>
      <c r="BW298" s="6">
        <v>0</v>
      </c>
      <c r="BX298" s="5">
        <v>0</v>
      </c>
      <c r="BY298" s="8">
        <f t="shared" si="1355"/>
        <v>0</v>
      </c>
      <c r="BZ298" s="6">
        <v>0</v>
      </c>
      <c r="CA298" s="5">
        <v>0</v>
      </c>
      <c r="CB298" s="8">
        <f t="shared" si="1356"/>
        <v>0</v>
      </c>
      <c r="CC298" s="6">
        <v>0</v>
      </c>
      <c r="CD298" s="5">
        <v>0</v>
      </c>
      <c r="CE298" s="8">
        <f t="shared" si="1357"/>
        <v>0</v>
      </c>
      <c r="CF298" s="6">
        <v>0</v>
      </c>
      <c r="CG298" s="5">
        <v>0</v>
      </c>
      <c r="CH298" s="8">
        <f t="shared" si="1358"/>
        <v>0</v>
      </c>
      <c r="CI298" s="6">
        <v>0</v>
      </c>
      <c r="CJ298" s="5">
        <v>0</v>
      </c>
      <c r="CK298" s="8">
        <f t="shared" si="1359"/>
        <v>0</v>
      </c>
      <c r="CL298" s="6">
        <v>0</v>
      </c>
      <c r="CM298" s="5">
        <v>0</v>
      </c>
      <c r="CN298" s="8">
        <f t="shared" si="1360"/>
        <v>0</v>
      </c>
      <c r="CO298" s="6">
        <v>0</v>
      </c>
      <c r="CP298" s="5">
        <v>0</v>
      </c>
      <c r="CQ298" s="8">
        <f t="shared" si="1361"/>
        <v>0</v>
      </c>
      <c r="CR298" s="6">
        <v>0</v>
      </c>
      <c r="CS298" s="5">
        <v>0</v>
      </c>
      <c r="CT298" s="8">
        <f t="shared" si="1362"/>
        <v>0</v>
      </c>
      <c r="CU298" s="6">
        <v>0</v>
      </c>
      <c r="CV298" s="5">
        <v>0</v>
      </c>
      <c r="CW298" s="8">
        <f t="shared" si="1363"/>
        <v>0</v>
      </c>
      <c r="CX298" s="6">
        <v>0</v>
      </c>
      <c r="CY298" s="5">
        <v>0</v>
      </c>
      <c r="CZ298" s="8">
        <f t="shared" si="1364"/>
        <v>0</v>
      </c>
      <c r="DA298" s="6">
        <v>0</v>
      </c>
      <c r="DB298" s="5">
        <v>0</v>
      </c>
      <c r="DC298" s="8">
        <f t="shared" si="1365"/>
        <v>0</v>
      </c>
      <c r="DD298" s="6">
        <v>0</v>
      </c>
      <c r="DE298" s="5">
        <v>0</v>
      </c>
      <c r="DF298" s="8">
        <f t="shared" si="1366"/>
        <v>0</v>
      </c>
      <c r="DG298" s="6">
        <v>0</v>
      </c>
      <c r="DH298" s="5">
        <v>0</v>
      </c>
      <c r="DI298" s="8">
        <f t="shared" si="1367"/>
        <v>0</v>
      </c>
      <c r="DJ298" s="6">
        <v>0</v>
      </c>
      <c r="DK298" s="5">
        <v>0</v>
      </c>
      <c r="DL298" s="8">
        <f t="shared" si="1368"/>
        <v>0</v>
      </c>
      <c r="DM298" s="6">
        <v>0</v>
      </c>
      <c r="DN298" s="5">
        <v>0</v>
      </c>
      <c r="DO298" s="8">
        <f t="shared" si="1369"/>
        <v>0</v>
      </c>
      <c r="DP298" s="6">
        <v>0</v>
      </c>
      <c r="DQ298" s="5">
        <v>0</v>
      </c>
      <c r="DR298" s="8">
        <f t="shared" si="1370"/>
        <v>0</v>
      </c>
      <c r="DS298" s="6">
        <v>0</v>
      </c>
      <c r="DT298" s="5">
        <v>0</v>
      </c>
      <c r="DU298" s="8">
        <f t="shared" si="1371"/>
        <v>0</v>
      </c>
      <c r="DV298" s="6">
        <v>0</v>
      </c>
      <c r="DW298" s="5">
        <v>0</v>
      </c>
      <c r="DX298" s="8">
        <f t="shared" si="1372"/>
        <v>0</v>
      </c>
      <c r="DY298" s="6">
        <v>0</v>
      </c>
      <c r="DZ298" s="5">
        <v>0</v>
      </c>
      <c r="EA298" s="8">
        <f t="shared" si="1373"/>
        <v>0</v>
      </c>
      <c r="EB298" s="6">
        <v>0</v>
      </c>
      <c r="EC298" s="5">
        <v>0</v>
      </c>
      <c r="ED298" s="8">
        <f t="shared" si="1374"/>
        <v>0</v>
      </c>
      <c r="EE298" s="12">
        <f t="shared" si="1376"/>
        <v>0</v>
      </c>
      <c r="EF298" s="8">
        <f t="shared" si="1377"/>
        <v>0</v>
      </c>
    </row>
    <row r="299" spans="1:136" ht="15" customHeight="1" x14ac:dyDescent="0.3">
      <c r="A299" s="51">
        <v>2026</v>
      </c>
      <c r="B299" s="52" t="s">
        <v>9</v>
      </c>
      <c r="C299" s="6">
        <v>0</v>
      </c>
      <c r="D299" s="5">
        <v>0</v>
      </c>
      <c r="E299" s="8">
        <f t="shared" si="1378"/>
        <v>0</v>
      </c>
      <c r="F299" s="6">
        <v>0</v>
      </c>
      <c r="G299" s="5">
        <v>0</v>
      </c>
      <c r="H299" s="8">
        <f t="shared" si="1332"/>
        <v>0</v>
      </c>
      <c r="I299" s="6">
        <v>0</v>
      </c>
      <c r="J299" s="5">
        <v>0</v>
      </c>
      <c r="K299" s="8">
        <f t="shared" si="1333"/>
        <v>0</v>
      </c>
      <c r="L299" s="6">
        <v>0</v>
      </c>
      <c r="M299" s="5">
        <v>0</v>
      </c>
      <c r="N299" s="8">
        <f t="shared" si="1334"/>
        <v>0</v>
      </c>
      <c r="O299" s="6">
        <v>0</v>
      </c>
      <c r="P299" s="5">
        <v>0</v>
      </c>
      <c r="Q299" s="8">
        <f t="shared" si="1335"/>
        <v>0</v>
      </c>
      <c r="R299" s="6">
        <v>0</v>
      </c>
      <c r="S299" s="5">
        <v>0</v>
      </c>
      <c r="T299" s="8">
        <f t="shared" si="1336"/>
        <v>0</v>
      </c>
      <c r="U299" s="6">
        <v>0</v>
      </c>
      <c r="V299" s="5">
        <v>0</v>
      </c>
      <c r="W299" s="8">
        <f t="shared" si="1337"/>
        <v>0</v>
      </c>
      <c r="X299" s="6">
        <v>0</v>
      </c>
      <c r="Y299" s="5">
        <v>0</v>
      </c>
      <c r="Z299" s="8">
        <f t="shared" si="1338"/>
        <v>0</v>
      </c>
      <c r="AA299" s="6">
        <v>0</v>
      </c>
      <c r="AB299" s="5">
        <v>0</v>
      </c>
      <c r="AC299" s="8">
        <f t="shared" si="1339"/>
        <v>0</v>
      </c>
      <c r="AD299" s="6">
        <v>0</v>
      </c>
      <c r="AE299" s="5">
        <v>0</v>
      </c>
      <c r="AF299" s="8">
        <f t="shared" si="1340"/>
        <v>0</v>
      </c>
      <c r="AG299" s="6">
        <v>0</v>
      </c>
      <c r="AH299" s="5">
        <v>0</v>
      </c>
      <c r="AI299" s="8">
        <f t="shared" si="1341"/>
        <v>0</v>
      </c>
      <c r="AJ299" s="6">
        <v>0</v>
      </c>
      <c r="AK299" s="5">
        <v>0</v>
      </c>
      <c r="AL299" s="8">
        <f t="shared" si="1342"/>
        <v>0</v>
      </c>
      <c r="AM299" s="6">
        <v>0</v>
      </c>
      <c r="AN299" s="5">
        <v>0</v>
      </c>
      <c r="AO299" s="8">
        <f t="shared" si="1343"/>
        <v>0</v>
      </c>
      <c r="AP299" s="6">
        <v>0</v>
      </c>
      <c r="AQ299" s="5">
        <v>0</v>
      </c>
      <c r="AR299" s="8">
        <f t="shared" si="1344"/>
        <v>0</v>
      </c>
      <c r="AS299" s="6">
        <v>0</v>
      </c>
      <c r="AT299" s="5">
        <v>0</v>
      </c>
      <c r="AU299" s="8">
        <f t="shared" si="1345"/>
        <v>0</v>
      </c>
      <c r="AV299" s="6">
        <v>0</v>
      </c>
      <c r="AW299" s="5">
        <v>0</v>
      </c>
      <c r="AX299" s="8">
        <f t="shared" si="1346"/>
        <v>0</v>
      </c>
      <c r="AY299" s="6">
        <v>0</v>
      </c>
      <c r="AZ299" s="5">
        <v>0</v>
      </c>
      <c r="BA299" s="8">
        <f t="shared" si="1347"/>
        <v>0</v>
      </c>
      <c r="BB299" s="6">
        <v>0</v>
      </c>
      <c r="BC299" s="5">
        <v>0</v>
      </c>
      <c r="BD299" s="8">
        <f t="shared" si="1348"/>
        <v>0</v>
      </c>
      <c r="BE299" s="6">
        <v>0</v>
      </c>
      <c r="BF299" s="5">
        <v>0</v>
      </c>
      <c r="BG299" s="8">
        <f t="shared" si="1349"/>
        <v>0</v>
      </c>
      <c r="BH299" s="6">
        <v>0</v>
      </c>
      <c r="BI299" s="5">
        <v>0</v>
      </c>
      <c r="BJ299" s="8">
        <f t="shared" si="1350"/>
        <v>0</v>
      </c>
      <c r="BK299" s="6">
        <v>0</v>
      </c>
      <c r="BL299" s="5">
        <v>0</v>
      </c>
      <c r="BM299" s="8">
        <f t="shared" si="1351"/>
        <v>0</v>
      </c>
      <c r="BN299" s="6">
        <v>0</v>
      </c>
      <c r="BO299" s="5">
        <v>0</v>
      </c>
      <c r="BP299" s="8">
        <f t="shared" si="1352"/>
        <v>0</v>
      </c>
      <c r="BQ299" s="6">
        <v>0</v>
      </c>
      <c r="BR299" s="5">
        <v>0</v>
      </c>
      <c r="BS299" s="8">
        <f t="shared" si="1353"/>
        <v>0</v>
      </c>
      <c r="BT299" s="6">
        <v>0</v>
      </c>
      <c r="BU299" s="5">
        <v>0</v>
      </c>
      <c r="BV299" s="8">
        <f t="shared" si="1354"/>
        <v>0</v>
      </c>
      <c r="BW299" s="6">
        <v>0</v>
      </c>
      <c r="BX299" s="5">
        <v>0</v>
      </c>
      <c r="BY299" s="8">
        <f t="shared" si="1355"/>
        <v>0</v>
      </c>
      <c r="BZ299" s="6">
        <v>0</v>
      </c>
      <c r="CA299" s="5">
        <v>0</v>
      </c>
      <c r="CB299" s="8">
        <f t="shared" si="1356"/>
        <v>0</v>
      </c>
      <c r="CC299" s="6">
        <v>0</v>
      </c>
      <c r="CD299" s="5">
        <v>0</v>
      </c>
      <c r="CE299" s="8">
        <f t="shared" si="1357"/>
        <v>0</v>
      </c>
      <c r="CF299" s="6">
        <v>0</v>
      </c>
      <c r="CG299" s="5">
        <v>0</v>
      </c>
      <c r="CH299" s="8">
        <f t="shared" si="1358"/>
        <v>0</v>
      </c>
      <c r="CI299" s="6">
        <v>0</v>
      </c>
      <c r="CJ299" s="5">
        <v>0</v>
      </c>
      <c r="CK299" s="8">
        <f t="shared" si="1359"/>
        <v>0</v>
      </c>
      <c r="CL299" s="6">
        <v>0</v>
      </c>
      <c r="CM299" s="5">
        <v>0</v>
      </c>
      <c r="CN299" s="8">
        <f t="shared" si="1360"/>
        <v>0</v>
      </c>
      <c r="CO299" s="6">
        <v>0</v>
      </c>
      <c r="CP299" s="5">
        <v>0</v>
      </c>
      <c r="CQ299" s="8">
        <f t="shared" si="1361"/>
        <v>0</v>
      </c>
      <c r="CR299" s="6">
        <v>0</v>
      </c>
      <c r="CS299" s="5">
        <v>0</v>
      </c>
      <c r="CT299" s="8">
        <f t="shared" si="1362"/>
        <v>0</v>
      </c>
      <c r="CU299" s="6">
        <v>0</v>
      </c>
      <c r="CV299" s="5">
        <v>0</v>
      </c>
      <c r="CW299" s="8">
        <f t="shared" si="1363"/>
        <v>0</v>
      </c>
      <c r="CX299" s="6">
        <v>0</v>
      </c>
      <c r="CY299" s="5">
        <v>0</v>
      </c>
      <c r="CZ299" s="8">
        <f t="shared" si="1364"/>
        <v>0</v>
      </c>
      <c r="DA299" s="6">
        <v>0</v>
      </c>
      <c r="DB299" s="5">
        <v>0</v>
      </c>
      <c r="DC299" s="8">
        <f t="shared" si="1365"/>
        <v>0</v>
      </c>
      <c r="DD299" s="6">
        <v>0</v>
      </c>
      <c r="DE299" s="5">
        <v>0</v>
      </c>
      <c r="DF299" s="8">
        <f t="shared" si="1366"/>
        <v>0</v>
      </c>
      <c r="DG299" s="6">
        <v>0</v>
      </c>
      <c r="DH299" s="5">
        <v>0</v>
      </c>
      <c r="DI299" s="8">
        <f t="shared" si="1367"/>
        <v>0</v>
      </c>
      <c r="DJ299" s="6">
        <v>0</v>
      </c>
      <c r="DK299" s="5">
        <v>0</v>
      </c>
      <c r="DL299" s="8">
        <f t="shared" si="1368"/>
        <v>0</v>
      </c>
      <c r="DM299" s="6">
        <v>0</v>
      </c>
      <c r="DN299" s="5">
        <v>0</v>
      </c>
      <c r="DO299" s="8">
        <f t="shared" si="1369"/>
        <v>0</v>
      </c>
      <c r="DP299" s="6">
        <v>0</v>
      </c>
      <c r="DQ299" s="5">
        <v>0</v>
      </c>
      <c r="DR299" s="8">
        <f t="shared" si="1370"/>
        <v>0</v>
      </c>
      <c r="DS299" s="6">
        <v>0</v>
      </c>
      <c r="DT299" s="5">
        <v>0</v>
      </c>
      <c r="DU299" s="8">
        <f t="shared" si="1371"/>
        <v>0</v>
      </c>
      <c r="DV299" s="6">
        <v>0</v>
      </c>
      <c r="DW299" s="5">
        <v>0</v>
      </c>
      <c r="DX299" s="8">
        <f t="shared" si="1372"/>
        <v>0</v>
      </c>
      <c r="DY299" s="6">
        <v>0</v>
      </c>
      <c r="DZ299" s="5">
        <v>0</v>
      </c>
      <c r="EA299" s="8">
        <f t="shared" si="1373"/>
        <v>0</v>
      </c>
      <c r="EB299" s="6">
        <v>0</v>
      </c>
      <c r="EC299" s="5">
        <v>0</v>
      </c>
      <c r="ED299" s="8">
        <f t="shared" si="1374"/>
        <v>0</v>
      </c>
      <c r="EE299" s="12">
        <f t="shared" si="1376"/>
        <v>0</v>
      </c>
      <c r="EF299" s="8">
        <f t="shared" si="1377"/>
        <v>0</v>
      </c>
    </row>
    <row r="300" spans="1:136" ht="15" customHeight="1" x14ac:dyDescent="0.3">
      <c r="A300" s="51">
        <v>2026</v>
      </c>
      <c r="B300" s="52" t="s">
        <v>10</v>
      </c>
      <c r="C300" s="6">
        <v>0</v>
      </c>
      <c r="D300" s="5">
        <v>0</v>
      </c>
      <c r="E300" s="8">
        <f t="shared" si="1378"/>
        <v>0</v>
      </c>
      <c r="F300" s="6">
        <v>0</v>
      </c>
      <c r="G300" s="5">
        <v>0</v>
      </c>
      <c r="H300" s="8">
        <f t="shared" si="1332"/>
        <v>0</v>
      </c>
      <c r="I300" s="6">
        <v>0</v>
      </c>
      <c r="J300" s="5">
        <v>0</v>
      </c>
      <c r="K300" s="8">
        <f t="shared" si="1333"/>
        <v>0</v>
      </c>
      <c r="L300" s="6">
        <v>0</v>
      </c>
      <c r="M300" s="5">
        <v>0</v>
      </c>
      <c r="N300" s="8">
        <f t="shared" si="1334"/>
        <v>0</v>
      </c>
      <c r="O300" s="6">
        <v>0</v>
      </c>
      <c r="P300" s="5">
        <v>0</v>
      </c>
      <c r="Q300" s="8">
        <f t="shared" si="1335"/>
        <v>0</v>
      </c>
      <c r="R300" s="6">
        <v>0</v>
      </c>
      <c r="S300" s="5">
        <v>0</v>
      </c>
      <c r="T300" s="8">
        <f t="shared" si="1336"/>
        <v>0</v>
      </c>
      <c r="U300" s="6">
        <v>0</v>
      </c>
      <c r="V300" s="5">
        <v>0</v>
      </c>
      <c r="W300" s="8">
        <f t="shared" si="1337"/>
        <v>0</v>
      </c>
      <c r="X300" s="6">
        <v>0</v>
      </c>
      <c r="Y300" s="5">
        <v>0</v>
      </c>
      <c r="Z300" s="8">
        <f t="shared" si="1338"/>
        <v>0</v>
      </c>
      <c r="AA300" s="6">
        <v>0</v>
      </c>
      <c r="AB300" s="5">
        <v>0</v>
      </c>
      <c r="AC300" s="8">
        <f t="shared" si="1339"/>
        <v>0</v>
      </c>
      <c r="AD300" s="6">
        <v>0</v>
      </c>
      <c r="AE300" s="5">
        <v>0</v>
      </c>
      <c r="AF300" s="8">
        <f t="shared" si="1340"/>
        <v>0</v>
      </c>
      <c r="AG300" s="6">
        <v>0</v>
      </c>
      <c r="AH300" s="5">
        <v>0</v>
      </c>
      <c r="AI300" s="8">
        <f t="shared" si="1341"/>
        <v>0</v>
      </c>
      <c r="AJ300" s="6">
        <v>0</v>
      </c>
      <c r="AK300" s="5">
        <v>0</v>
      </c>
      <c r="AL300" s="8">
        <f t="shared" si="1342"/>
        <v>0</v>
      </c>
      <c r="AM300" s="6">
        <v>0</v>
      </c>
      <c r="AN300" s="5">
        <v>0</v>
      </c>
      <c r="AO300" s="8">
        <f t="shared" si="1343"/>
        <v>0</v>
      </c>
      <c r="AP300" s="6">
        <v>0</v>
      </c>
      <c r="AQ300" s="5">
        <v>0</v>
      </c>
      <c r="AR300" s="8">
        <f t="shared" si="1344"/>
        <v>0</v>
      </c>
      <c r="AS300" s="6">
        <v>0</v>
      </c>
      <c r="AT300" s="5">
        <v>0</v>
      </c>
      <c r="AU300" s="8">
        <f t="shared" si="1345"/>
        <v>0</v>
      </c>
      <c r="AV300" s="6">
        <v>0</v>
      </c>
      <c r="AW300" s="5">
        <v>0</v>
      </c>
      <c r="AX300" s="8">
        <f t="shared" si="1346"/>
        <v>0</v>
      </c>
      <c r="AY300" s="6">
        <v>0</v>
      </c>
      <c r="AZ300" s="5">
        <v>0</v>
      </c>
      <c r="BA300" s="8">
        <f t="shared" si="1347"/>
        <v>0</v>
      </c>
      <c r="BB300" s="6">
        <v>0</v>
      </c>
      <c r="BC300" s="5">
        <v>0</v>
      </c>
      <c r="BD300" s="8">
        <f t="shared" si="1348"/>
        <v>0</v>
      </c>
      <c r="BE300" s="6">
        <v>0</v>
      </c>
      <c r="BF300" s="5">
        <v>0</v>
      </c>
      <c r="BG300" s="8">
        <f t="shared" si="1349"/>
        <v>0</v>
      </c>
      <c r="BH300" s="6">
        <v>0</v>
      </c>
      <c r="BI300" s="5">
        <v>0</v>
      </c>
      <c r="BJ300" s="8">
        <f t="shared" si="1350"/>
        <v>0</v>
      </c>
      <c r="BK300" s="6">
        <v>0</v>
      </c>
      <c r="BL300" s="5">
        <v>0</v>
      </c>
      <c r="BM300" s="8">
        <f t="shared" si="1351"/>
        <v>0</v>
      </c>
      <c r="BN300" s="6">
        <v>0</v>
      </c>
      <c r="BO300" s="5">
        <v>0</v>
      </c>
      <c r="BP300" s="8">
        <f t="shared" si="1352"/>
        <v>0</v>
      </c>
      <c r="BQ300" s="6">
        <v>0</v>
      </c>
      <c r="BR300" s="5">
        <v>0</v>
      </c>
      <c r="BS300" s="8">
        <f t="shared" si="1353"/>
        <v>0</v>
      </c>
      <c r="BT300" s="6">
        <v>0</v>
      </c>
      <c r="BU300" s="5">
        <v>0</v>
      </c>
      <c r="BV300" s="8">
        <f t="shared" si="1354"/>
        <v>0</v>
      </c>
      <c r="BW300" s="6">
        <v>0</v>
      </c>
      <c r="BX300" s="5">
        <v>0</v>
      </c>
      <c r="BY300" s="8">
        <f t="shared" si="1355"/>
        <v>0</v>
      </c>
      <c r="BZ300" s="6">
        <v>0</v>
      </c>
      <c r="CA300" s="5">
        <v>0</v>
      </c>
      <c r="CB300" s="8">
        <f t="shared" si="1356"/>
        <v>0</v>
      </c>
      <c r="CC300" s="6">
        <v>0</v>
      </c>
      <c r="CD300" s="5">
        <v>0</v>
      </c>
      <c r="CE300" s="8">
        <f t="shared" si="1357"/>
        <v>0</v>
      </c>
      <c r="CF300" s="6">
        <v>0</v>
      </c>
      <c r="CG300" s="5">
        <v>0</v>
      </c>
      <c r="CH300" s="8">
        <f t="shared" si="1358"/>
        <v>0</v>
      </c>
      <c r="CI300" s="6">
        <v>0</v>
      </c>
      <c r="CJ300" s="5">
        <v>0</v>
      </c>
      <c r="CK300" s="8">
        <f t="shared" si="1359"/>
        <v>0</v>
      </c>
      <c r="CL300" s="6">
        <v>0</v>
      </c>
      <c r="CM300" s="5">
        <v>0</v>
      </c>
      <c r="CN300" s="8">
        <f t="shared" si="1360"/>
        <v>0</v>
      </c>
      <c r="CO300" s="6">
        <v>0</v>
      </c>
      <c r="CP300" s="5">
        <v>0</v>
      </c>
      <c r="CQ300" s="8">
        <f t="shared" si="1361"/>
        <v>0</v>
      </c>
      <c r="CR300" s="6">
        <v>0</v>
      </c>
      <c r="CS300" s="5">
        <v>0</v>
      </c>
      <c r="CT300" s="8">
        <f t="shared" si="1362"/>
        <v>0</v>
      </c>
      <c r="CU300" s="6">
        <v>0</v>
      </c>
      <c r="CV300" s="5">
        <v>0</v>
      </c>
      <c r="CW300" s="8">
        <f t="shared" si="1363"/>
        <v>0</v>
      </c>
      <c r="CX300" s="6">
        <v>0</v>
      </c>
      <c r="CY300" s="5">
        <v>0</v>
      </c>
      <c r="CZ300" s="8">
        <f t="shared" si="1364"/>
        <v>0</v>
      </c>
      <c r="DA300" s="6">
        <v>0</v>
      </c>
      <c r="DB300" s="5">
        <v>0</v>
      </c>
      <c r="DC300" s="8">
        <f t="shared" si="1365"/>
        <v>0</v>
      </c>
      <c r="DD300" s="6">
        <v>0</v>
      </c>
      <c r="DE300" s="5">
        <v>0</v>
      </c>
      <c r="DF300" s="8">
        <f t="shared" si="1366"/>
        <v>0</v>
      </c>
      <c r="DG300" s="6">
        <v>0</v>
      </c>
      <c r="DH300" s="5">
        <v>0</v>
      </c>
      <c r="DI300" s="8">
        <f t="shared" si="1367"/>
        <v>0</v>
      </c>
      <c r="DJ300" s="6">
        <v>0</v>
      </c>
      <c r="DK300" s="5">
        <v>0</v>
      </c>
      <c r="DL300" s="8">
        <f t="shared" si="1368"/>
        <v>0</v>
      </c>
      <c r="DM300" s="6">
        <v>0</v>
      </c>
      <c r="DN300" s="5">
        <v>0</v>
      </c>
      <c r="DO300" s="8">
        <f t="shared" si="1369"/>
        <v>0</v>
      </c>
      <c r="DP300" s="6">
        <v>0</v>
      </c>
      <c r="DQ300" s="5">
        <v>0</v>
      </c>
      <c r="DR300" s="8">
        <f t="shared" si="1370"/>
        <v>0</v>
      </c>
      <c r="DS300" s="6">
        <v>0</v>
      </c>
      <c r="DT300" s="5">
        <v>0</v>
      </c>
      <c r="DU300" s="8">
        <f t="shared" si="1371"/>
        <v>0</v>
      </c>
      <c r="DV300" s="6">
        <v>0</v>
      </c>
      <c r="DW300" s="5">
        <v>0</v>
      </c>
      <c r="DX300" s="8">
        <f t="shared" si="1372"/>
        <v>0</v>
      </c>
      <c r="DY300" s="6">
        <v>0</v>
      </c>
      <c r="DZ300" s="5">
        <v>0</v>
      </c>
      <c r="EA300" s="8">
        <f t="shared" si="1373"/>
        <v>0</v>
      </c>
      <c r="EB300" s="6">
        <v>0</v>
      </c>
      <c r="EC300" s="5">
        <v>0</v>
      </c>
      <c r="ED300" s="8">
        <f t="shared" si="1374"/>
        <v>0</v>
      </c>
      <c r="EE300" s="12">
        <f t="shared" si="1376"/>
        <v>0</v>
      </c>
      <c r="EF300" s="8">
        <f t="shared" si="1377"/>
        <v>0</v>
      </c>
    </row>
    <row r="301" spans="1:136" ht="15" customHeight="1" x14ac:dyDescent="0.3">
      <c r="A301" s="51">
        <v>2026</v>
      </c>
      <c r="B301" s="52" t="s">
        <v>11</v>
      </c>
      <c r="C301" s="6">
        <v>0</v>
      </c>
      <c r="D301" s="5">
        <v>0</v>
      </c>
      <c r="E301" s="8">
        <f t="shared" si="1378"/>
        <v>0</v>
      </c>
      <c r="F301" s="6">
        <v>0</v>
      </c>
      <c r="G301" s="5">
        <v>0</v>
      </c>
      <c r="H301" s="8">
        <f t="shared" si="1332"/>
        <v>0</v>
      </c>
      <c r="I301" s="6">
        <v>0</v>
      </c>
      <c r="J301" s="5">
        <v>0</v>
      </c>
      <c r="K301" s="8">
        <f t="shared" si="1333"/>
        <v>0</v>
      </c>
      <c r="L301" s="6">
        <v>0</v>
      </c>
      <c r="M301" s="5">
        <v>0</v>
      </c>
      <c r="N301" s="8">
        <f t="shared" si="1334"/>
        <v>0</v>
      </c>
      <c r="O301" s="6">
        <v>0</v>
      </c>
      <c r="P301" s="5">
        <v>0</v>
      </c>
      <c r="Q301" s="8">
        <f t="shared" si="1335"/>
        <v>0</v>
      </c>
      <c r="R301" s="6">
        <v>0</v>
      </c>
      <c r="S301" s="5">
        <v>0</v>
      </c>
      <c r="T301" s="8">
        <f t="shared" si="1336"/>
        <v>0</v>
      </c>
      <c r="U301" s="6">
        <v>0</v>
      </c>
      <c r="V301" s="5">
        <v>0</v>
      </c>
      <c r="W301" s="8">
        <f t="shared" si="1337"/>
        <v>0</v>
      </c>
      <c r="X301" s="6">
        <v>0</v>
      </c>
      <c r="Y301" s="5">
        <v>0</v>
      </c>
      <c r="Z301" s="8">
        <f t="shared" si="1338"/>
        <v>0</v>
      </c>
      <c r="AA301" s="6">
        <v>0</v>
      </c>
      <c r="AB301" s="5">
        <v>0</v>
      </c>
      <c r="AC301" s="8">
        <f t="shared" si="1339"/>
        <v>0</v>
      </c>
      <c r="AD301" s="6">
        <v>0</v>
      </c>
      <c r="AE301" s="5">
        <v>0</v>
      </c>
      <c r="AF301" s="8">
        <f t="shared" si="1340"/>
        <v>0</v>
      </c>
      <c r="AG301" s="6">
        <v>0</v>
      </c>
      <c r="AH301" s="5">
        <v>0</v>
      </c>
      <c r="AI301" s="8">
        <f t="shared" si="1341"/>
        <v>0</v>
      </c>
      <c r="AJ301" s="6">
        <v>0</v>
      </c>
      <c r="AK301" s="5">
        <v>0</v>
      </c>
      <c r="AL301" s="8">
        <f t="shared" si="1342"/>
        <v>0</v>
      </c>
      <c r="AM301" s="6">
        <v>0</v>
      </c>
      <c r="AN301" s="5">
        <v>0</v>
      </c>
      <c r="AO301" s="8">
        <f t="shared" si="1343"/>
        <v>0</v>
      </c>
      <c r="AP301" s="6">
        <v>0</v>
      </c>
      <c r="AQ301" s="5">
        <v>0</v>
      </c>
      <c r="AR301" s="8">
        <f t="shared" si="1344"/>
        <v>0</v>
      </c>
      <c r="AS301" s="6">
        <v>0</v>
      </c>
      <c r="AT301" s="5">
        <v>0</v>
      </c>
      <c r="AU301" s="8">
        <f t="shared" si="1345"/>
        <v>0</v>
      </c>
      <c r="AV301" s="6">
        <v>0</v>
      </c>
      <c r="AW301" s="5">
        <v>0</v>
      </c>
      <c r="AX301" s="8">
        <f t="shared" si="1346"/>
        <v>0</v>
      </c>
      <c r="AY301" s="6">
        <v>0</v>
      </c>
      <c r="AZ301" s="5">
        <v>0</v>
      </c>
      <c r="BA301" s="8">
        <f t="shared" si="1347"/>
        <v>0</v>
      </c>
      <c r="BB301" s="6">
        <v>0</v>
      </c>
      <c r="BC301" s="5">
        <v>0</v>
      </c>
      <c r="BD301" s="8">
        <f t="shared" si="1348"/>
        <v>0</v>
      </c>
      <c r="BE301" s="6">
        <v>0</v>
      </c>
      <c r="BF301" s="5">
        <v>0</v>
      </c>
      <c r="BG301" s="8">
        <f t="shared" si="1349"/>
        <v>0</v>
      </c>
      <c r="BH301" s="6">
        <v>0</v>
      </c>
      <c r="BI301" s="5">
        <v>0</v>
      </c>
      <c r="BJ301" s="8">
        <f t="shared" si="1350"/>
        <v>0</v>
      </c>
      <c r="BK301" s="6">
        <v>0</v>
      </c>
      <c r="BL301" s="5">
        <v>0</v>
      </c>
      <c r="BM301" s="8">
        <f t="shared" si="1351"/>
        <v>0</v>
      </c>
      <c r="BN301" s="6">
        <v>0</v>
      </c>
      <c r="BO301" s="5">
        <v>0</v>
      </c>
      <c r="BP301" s="8">
        <f t="shared" si="1352"/>
        <v>0</v>
      </c>
      <c r="BQ301" s="6">
        <v>0</v>
      </c>
      <c r="BR301" s="5">
        <v>0</v>
      </c>
      <c r="BS301" s="8">
        <f t="shared" si="1353"/>
        <v>0</v>
      </c>
      <c r="BT301" s="6">
        <v>0</v>
      </c>
      <c r="BU301" s="5">
        <v>0</v>
      </c>
      <c r="BV301" s="8">
        <f t="shared" si="1354"/>
        <v>0</v>
      </c>
      <c r="BW301" s="6">
        <v>0</v>
      </c>
      <c r="BX301" s="5">
        <v>0</v>
      </c>
      <c r="BY301" s="8">
        <f t="shared" si="1355"/>
        <v>0</v>
      </c>
      <c r="BZ301" s="6">
        <v>0</v>
      </c>
      <c r="CA301" s="5">
        <v>0</v>
      </c>
      <c r="CB301" s="8">
        <f t="shared" si="1356"/>
        <v>0</v>
      </c>
      <c r="CC301" s="6">
        <v>0</v>
      </c>
      <c r="CD301" s="5">
        <v>0</v>
      </c>
      <c r="CE301" s="8">
        <f t="shared" si="1357"/>
        <v>0</v>
      </c>
      <c r="CF301" s="6">
        <v>0</v>
      </c>
      <c r="CG301" s="5">
        <v>0</v>
      </c>
      <c r="CH301" s="8">
        <f t="shared" si="1358"/>
        <v>0</v>
      </c>
      <c r="CI301" s="6">
        <v>0</v>
      </c>
      <c r="CJ301" s="5">
        <v>0</v>
      </c>
      <c r="CK301" s="8">
        <f t="shared" si="1359"/>
        <v>0</v>
      </c>
      <c r="CL301" s="6">
        <v>0</v>
      </c>
      <c r="CM301" s="5">
        <v>0</v>
      </c>
      <c r="CN301" s="8">
        <f t="shared" si="1360"/>
        <v>0</v>
      </c>
      <c r="CO301" s="6">
        <v>0</v>
      </c>
      <c r="CP301" s="5">
        <v>0</v>
      </c>
      <c r="CQ301" s="8">
        <f t="shared" si="1361"/>
        <v>0</v>
      </c>
      <c r="CR301" s="6">
        <v>0</v>
      </c>
      <c r="CS301" s="5">
        <v>0</v>
      </c>
      <c r="CT301" s="8">
        <f t="shared" si="1362"/>
        <v>0</v>
      </c>
      <c r="CU301" s="6">
        <v>0</v>
      </c>
      <c r="CV301" s="5">
        <v>0</v>
      </c>
      <c r="CW301" s="8">
        <f t="shared" si="1363"/>
        <v>0</v>
      </c>
      <c r="CX301" s="6">
        <v>0</v>
      </c>
      <c r="CY301" s="5">
        <v>0</v>
      </c>
      <c r="CZ301" s="8">
        <f t="shared" si="1364"/>
        <v>0</v>
      </c>
      <c r="DA301" s="6">
        <v>0</v>
      </c>
      <c r="DB301" s="5">
        <v>0</v>
      </c>
      <c r="DC301" s="8">
        <f t="shared" si="1365"/>
        <v>0</v>
      </c>
      <c r="DD301" s="6">
        <v>0</v>
      </c>
      <c r="DE301" s="5">
        <v>0</v>
      </c>
      <c r="DF301" s="8">
        <f t="shared" si="1366"/>
        <v>0</v>
      </c>
      <c r="DG301" s="6">
        <v>0</v>
      </c>
      <c r="DH301" s="5">
        <v>0</v>
      </c>
      <c r="DI301" s="8">
        <f t="shared" si="1367"/>
        <v>0</v>
      </c>
      <c r="DJ301" s="6">
        <v>0</v>
      </c>
      <c r="DK301" s="5">
        <v>0</v>
      </c>
      <c r="DL301" s="8">
        <f t="shared" si="1368"/>
        <v>0</v>
      </c>
      <c r="DM301" s="6">
        <v>0</v>
      </c>
      <c r="DN301" s="5">
        <v>0</v>
      </c>
      <c r="DO301" s="8">
        <f t="shared" si="1369"/>
        <v>0</v>
      </c>
      <c r="DP301" s="6">
        <v>0</v>
      </c>
      <c r="DQ301" s="5">
        <v>0</v>
      </c>
      <c r="DR301" s="8">
        <f t="shared" si="1370"/>
        <v>0</v>
      </c>
      <c r="DS301" s="6">
        <v>0</v>
      </c>
      <c r="DT301" s="5">
        <v>0</v>
      </c>
      <c r="DU301" s="8">
        <f t="shared" si="1371"/>
        <v>0</v>
      </c>
      <c r="DV301" s="6">
        <v>0</v>
      </c>
      <c r="DW301" s="5">
        <v>0</v>
      </c>
      <c r="DX301" s="8">
        <f t="shared" si="1372"/>
        <v>0</v>
      </c>
      <c r="DY301" s="6">
        <v>0</v>
      </c>
      <c r="DZ301" s="5">
        <v>0</v>
      </c>
      <c r="EA301" s="8">
        <f t="shared" si="1373"/>
        <v>0</v>
      </c>
      <c r="EB301" s="6">
        <v>0</v>
      </c>
      <c r="EC301" s="5">
        <v>0</v>
      </c>
      <c r="ED301" s="8">
        <f t="shared" si="1374"/>
        <v>0</v>
      </c>
      <c r="EE301" s="12">
        <f t="shared" si="1376"/>
        <v>0</v>
      </c>
      <c r="EF301" s="8">
        <f t="shared" si="1377"/>
        <v>0</v>
      </c>
    </row>
    <row r="302" spans="1:136" ht="15" customHeight="1" x14ac:dyDescent="0.3">
      <c r="A302" s="51">
        <v>2026</v>
      </c>
      <c r="B302" s="8" t="s">
        <v>12</v>
      </c>
      <c r="C302" s="6">
        <v>0</v>
      </c>
      <c r="D302" s="5">
        <v>0</v>
      </c>
      <c r="E302" s="8">
        <f t="shared" si="1378"/>
        <v>0</v>
      </c>
      <c r="F302" s="6">
        <v>0</v>
      </c>
      <c r="G302" s="5">
        <v>0</v>
      </c>
      <c r="H302" s="8">
        <f t="shared" si="1332"/>
        <v>0</v>
      </c>
      <c r="I302" s="6">
        <v>0</v>
      </c>
      <c r="J302" s="5">
        <v>0</v>
      </c>
      <c r="K302" s="8">
        <f t="shared" si="1333"/>
        <v>0</v>
      </c>
      <c r="L302" s="6">
        <v>0</v>
      </c>
      <c r="M302" s="5">
        <v>0</v>
      </c>
      <c r="N302" s="8">
        <f t="shared" si="1334"/>
        <v>0</v>
      </c>
      <c r="O302" s="6">
        <v>0</v>
      </c>
      <c r="P302" s="5">
        <v>0</v>
      </c>
      <c r="Q302" s="8">
        <f t="shared" si="1335"/>
        <v>0</v>
      </c>
      <c r="R302" s="6">
        <v>0</v>
      </c>
      <c r="S302" s="5">
        <v>0</v>
      </c>
      <c r="T302" s="8">
        <f t="shared" si="1336"/>
        <v>0</v>
      </c>
      <c r="U302" s="6">
        <v>0</v>
      </c>
      <c r="V302" s="5">
        <v>0</v>
      </c>
      <c r="W302" s="8">
        <f t="shared" si="1337"/>
        <v>0</v>
      </c>
      <c r="X302" s="6">
        <v>0</v>
      </c>
      <c r="Y302" s="5">
        <v>0</v>
      </c>
      <c r="Z302" s="8">
        <f t="shared" si="1338"/>
        <v>0</v>
      </c>
      <c r="AA302" s="6">
        <v>0</v>
      </c>
      <c r="AB302" s="5">
        <v>0</v>
      </c>
      <c r="AC302" s="8">
        <f t="shared" si="1339"/>
        <v>0</v>
      </c>
      <c r="AD302" s="6">
        <v>0</v>
      </c>
      <c r="AE302" s="5">
        <v>0</v>
      </c>
      <c r="AF302" s="8">
        <f t="shared" si="1340"/>
        <v>0</v>
      </c>
      <c r="AG302" s="6">
        <v>0</v>
      </c>
      <c r="AH302" s="5">
        <v>0</v>
      </c>
      <c r="AI302" s="8">
        <f t="shared" si="1341"/>
        <v>0</v>
      </c>
      <c r="AJ302" s="6">
        <v>0</v>
      </c>
      <c r="AK302" s="5">
        <v>0</v>
      </c>
      <c r="AL302" s="8">
        <f t="shared" si="1342"/>
        <v>0</v>
      </c>
      <c r="AM302" s="6">
        <v>0</v>
      </c>
      <c r="AN302" s="5">
        <v>0</v>
      </c>
      <c r="AO302" s="8">
        <f t="shared" si="1343"/>
        <v>0</v>
      </c>
      <c r="AP302" s="6">
        <v>0</v>
      </c>
      <c r="AQ302" s="5">
        <v>0</v>
      </c>
      <c r="AR302" s="8">
        <f t="shared" si="1344"/>
        <v>0</v>
      </c>
      <c r="AS302" s="6">
        <v>0</v>
      </c>
      <c r="AT302" s="5">
        <v>0</v>
      </c>
      <c r="AU302" s="8">
        <f t="shared" si="1345"/>
        <v>0</v>
      </c>
      <c r="AV302" s="6">
        <v>0</v>
      </c>
      <c r="AW302" s="5">
        <v>0</v>
      </c>
      <c r="AX302" s="8">
        <f t="shared" si="1346"/>
        <v>0</v>
      </c>
      <c r="AY302" s="6">
        <v>0</v>
      </c>
      <c r="AZ302" s="5">
        <v>0</v>
      </c>
      <c r="BA302" s="8">
        <f t="shared" si="1347"/>
        <v>0</v>
      </c>
      <c r="BB302" s="6">
        <v>0</v>
      </c>
      <c r="BC302" s="5">
        <v>0</v>
      </c>
      <c r="BD302" s="8">
        <f t="shared" si="1348"/>
        <v>0</v>
      </c>
      <c r="BE302" s="6">
        <v>0</v>
      </c>
      <c r="BF302" s="5">
        <v>0</v>
      </c>
      <c r="BG302" s="8">
        <f t="shared" si="1349"/>
        <v>0</v>
      </c>
      <c r="BH302" s="6">
        <v>0</v>
      </c>
      <c r="BI302" s="5">
        <v>0</v>
      </c>
      <c r="BJ302" s="8">
        <f t="shared" si="1350"/>
        <v>0</v>
      </c>
      <c r="BK302" s="6">
        <v>0</v>
      </c>
      <c r="BL302" s="5">
        <v>0</v>
      </c>
      <c r="BM302" s="8">
        <f t="shared" si="1351"/>
        <v>0</v>
      </c>
      <c r="BN302" s="6">
        <v>0</v>
      </c>
      <c r="BO302" s="5">
        <v>0</v>
      </c>
      <c r="BP302" s="8">
        <f t="shared" si="1352"/>
        <v>0</v>
      </c>
      <c r="BQ302" s="6">
        <v>0</v>
      </c>
      <c r="BR302" s="5">
        <v>0</v>
      </c>
      <c r="BS302" s="8">
        <f t="shared" si="1353"/>
        <v>0</v>
      </c>
      <c r="BT302" s="6">
        <v>0</v>
      </c>
      <c r="BU302" s="5">
        <v>0</v>
      </c>
      <c r="BV302" s="8">
        <f t="shared" si="1354"/>
        <v>0</v>
      </c>
      <c r="BW302" s="6">
        <v>0</v>
      </c>
      <c r="BX302" s="5">
        <v>0</v>
      </c>
      <c r="BY302" s="8">
        <f t="shared" si="1355"/>
        <v>0</v>
      </c>
      <c r="BZ302" s="6">
        <v>0</v>
      </c>
      <c r="CA302" s="5">
        <v>0</v>
      </c>
      <c r="CB302" s="8">
        <f t="shared" si="1356"/>
        <v>0</v>
      </c>
      <c r="CC302" s="6">
        <v>0</v>
      </c>
      <c r="CD302" s="5">
        <v>0</v>
      </c>
      <c r="CE302" s="8">
        <f t="shared" si="1357"/>
        <v>0</v>
      </c>
      <c r="CF302" s="6">
        <v>0</v>
      </c>
      <c r="CG302" s="5">
        <v>0</v>
      </c>
      <c r="CH302" s="8">
        <f t="shared" si="1358"/>
        <v>0</v>
      </c>
      <c r="CI302" s="6">
        <v>0</v>
      </c>
      <c r="CJ302" s="5">
        <v>0</v>
      </c>
      <c r="CK302" s="8">
        <f t="shared" si="1359"/>
        <v>0</v>
      </c>
      <c r="CL302" s="6">
        <v>0</v>
      </c>
      <c r="CM302" s="5">
        <v>0</v>
      </c>
      <c r="CN302" s="8">
        <f t="shared" si="1360"/>
        <v>0</v>
      </c>
      <c r="CO302" s="6">
        <v>0</v>
      </c>
      <c r="CP302" s="5">
        <v>0</v>
      </c>
      <c r="CQ302" s="8">
        <f t="shared" si="1361"/>
        <v>0</v>
      </c>
      <c r="CR302" s="6">
        <v>0</v>
      </c>
      <c r="CS302" s="5">
        <v>0</v>
      </c>
      <c r="CT302" s="8">
        <f t="shared" si="1362"/>
        <v>0</v>
      </c>
      <c r="CU302" s="6">
        <v>0</v>
      </c>
      <c r="CV302" s="5">
        <v>0</v>
      </c>
      <c r="CW302" s="8">
        <f t="shared" si="1363"/>
        <v>0</v>
      </c>
      <c r="CX302" s="6">
        <v>0</v>
      </c>
      <c r="CY302" s="5">
        <v>0</v>
      </c>
      <c r="CZ302" s="8">
        <f t="shared" si="1364"/>
        <v>0</v>
      </c>
      <c r="DA302" s="6">
        <v>0</v>
      </c>
      <c r="DB302" s="5">
        <v>0</v>
      </c>
      <c r="DC302" s="8">
        <f t="shared" si="1365"/>
        <v>0</v>
      </c>
      <c r="DD302" s="6">
        <v>0</v>
      </c>
      <c r="DE302" s="5">
        <v>0</v>
      </c>
      <c r="DF302" s="8">
        <f t="shared" si="1366"/>
        <v>0</v>
      </c>
      <c r="DG302" s="6">
        <v>0</v>
      </c>
      <c r="DH302" s="5">
        <v>0</v>
      </c>
      <c r="DI302" s="8">
        <f t="shared" si="1367"/>
        <v>0</v>
      </c>
      <c r="DJ302" s="6">
        <v>0</v>
      </c>
      <c r="DK302" s="5">
        <v>0</v>
      </c>
      <c r="DL302" s="8">
        <f t="shared" si="1368"/>
        <v>0</v>
      </c>
      <c r="DM302" s="6">
        <v>0</v>
      </c>
      <c r="DN302" s="5">
        <v>0</v>
      </c>
      <c r="DO302" s="8">
        <f t="shared" si="1369"/>
        <v>0</v>
      </c>
      <c r="DP302" s="6">
        <v>0</v>
      </c>
      <c r="DQ302" s="5">
        <v>0</v>
      </c>
      <c r="DR302" s="8">
        <f t="shared" si="1370"/>
        <v>0</v>
      </c>
      <c r="DS302" s="6">
        <v>0</v>
      </c>
      <c r="DT302" s="5">
        <v>0</v>
      </c>
      <c r="DU302" s="8">
        <f t="shared" si="1371"/>
        <v>0</v>
      </c>
      <c r="DV302" s="6">
        <v>0</v>
      </c>
      <c r="DW302" s="5">
        <v>0</v>
      </c>
      <c r="DX302" s="8">
        <f t="shared" si="1372"/>
        <v>0</v>
      </c>
      <c r="DY302" s="6">
        <v>0</v>
      </c>
      <c r="DZ302" s="5">
        <v>0</v>
      </c>
      <c r="EA302" s="8">
        <f t="shared" si="1373"/>
        <v>0</v>
      </c>
      <c r="EB302" s="6">
        <v>0</v>
      </c>
      <c r="EC302" s="5">
        <v>0</v>
      </c>
      <c r="ED302" s="8">
        <f t="shared" si="1374"/>
        <v>0</v>
      </c>
      <c r="EE302" s="12">
        <f t="shared" si="1376"/>
        <v>0</v>
      </c>
      <c r="EF302" s="8">
        <f t="shared" si="1377"/>
        <v>0</v>
      </c>
    </row>
    <row r="303" spans="1:136" ht="15" customHeight="1" x14ac:dyDescent="0.3">
      <c r="A303" s="51">
        <v>2026</v>
      </c>
      <c r="B303" s="52" t="s">
        <v>13</v>
      </c>
      <c r="C303" s="6">
        <v>0</v>
      </c>
      <c r="D303" s="5">
        <v>0</v>
      </c>
      <c r="E303" s="8">
        <f t="shared" si="1378"/>
        <v>0</v>
      </c>
      <c r="F303" s="6">
        <v>0</v>
      </c>
      <c r="G303" s="5">
        <v>0</v>
      </c>
      <c r="H303" s="8">
        <f t="shared" si="1332"/>
        <v>0</v>
      </c>
      <c r="I303" s="6">
        <v>0</v>
      </c>
      <c r="J303" s="5">
        <v>0</v>
      </c>
      <c r="K303" s="8">
        <f t="shared" si="1333"/>
        <v>0</v>
      </c>
      <c r="L303" s="6">
        <v>0</v>
      </c>
      <c r="M303" s="5">
        <v>0</v>
      </c>
      <c r="N303" s="8">
        <f t="shared" si="1334"/>
        <v>0</v>
      </c>
      <c r="O303" s="6">
        <v>0</v>
      </c>
      <c r="P303" s="5">
        <v>0</v>
      </c>
      <c r="Q303" s="8">
        <f t="shared" si="1335"/>
        <v>0</v>
      </c>
      <c r="R303" s="6">
        <v>0</v>
      </c>
      <c r="S303" s="5">
        <v>0</v>
      </c>
      <c r="T303" s="8">
        <f t="shared" si="1336"/>
        <v>0</v>
      </c>
      <c r="U303" s="6">
        <v>0</v>
      </c>
      <c r="V303" s="5">
        <v>0</v>
      </c>
      <c r="W303" s="8">
        <f t="shared" si="1337"/>
        <v>0</v>
      </c>
      <c r="X303" s="6">
        <v>0</v>
      </c>
      <c r="Y303" s="5">
        <v>0</v>
      </c>
      <c r="Z303" s="8">
        <f t="shared" si="1338"/>
        <v>0</v>
      </c>
      <c r="AA303" s="6">
        <v>0</v>
      </c>
      <c r="AB303" s="5">
        <v>0</v>
      </c>
      <c r="AC303" s="8">
        <f t="shared" si="1339"/>
        <v>0</v>
      </c>
      <c r="AD303" s="6">
        <v>0</v>
      </c>
      <c r="AE303" s="5">
        <v>0</v>
      </c>
      <c r="AF303" s="8">
        <f t="shared" si="1340"/>
        <v>0</v>
      </c>
      <c r="AG303" s="6">
        <v>0</v>
      </c>
      <c r="AH303" s="5">
        <v>0</v>
      </c>
      <c r="AI303" s="8">
        <f t="shared" si="1341"/>
        <v>0</v>
      </c>
      <c r="AJ303" s="6">
        <v>0</v>
      </c>
      <c r="AK303" s="5">
        <v>0</v>
      </c>
      <c r="AL303" s="8">
        <f t="shared" si="1342"/>
        <v>0</v>
      </c>
      <c r="AM303" s="6">
        <v>0</v>
      </c>
      <c r="AN303" s="5">
        <v>0</v>
      </c>
      <c r="AO303" s="8">
        <f t="shared" si="1343"/>
        <v>0</v>
      </c>
      <c r="AP303" s="6">
        <v>0</v>
      </c>
      <c r="AQ303" s="5">
        <v>0</v>
      </c>
      <c r="AR303" s="8">
        <f t="shared" si="1344"/>
        <v>0</v>
      </c>
      <c r="AS303" s="6">
        <v>0</v>
      </c>
      <c r="AT303" s="5">
        <v>0</v>
      </c>
      <c r="AU303" s="8">
        <f t="shared" si="1345"/>
        <v>0</v>
      </c>
      <c r="AV303" s="6">
        <v>0</v>
      </c>
      <c r="AW303" s="5">
        <v>0</v>
      </c>
      <c r="AX303" s="8">
        <f t="shared" si="1346"/>
        <v>0</v>
      </c>
      <c r="AY303" s="6">
        <v>0</v>
      </c>
      <c r="AZ303" s="5">
        <v>0</v>
      </c>
      <c r="BA303" s="8">
        <f t="shared" si="1347"/>
        <v>0</v>
      </c>
      <c r="BB303" s="6">
        <v>0</v>
      </c>
      <c r="BC303" s="5">
        <v>0</v>
      </c>
      <c r="BD303" s="8">
        <f t="shared" si="1348"/>
        <v>0</v>
      </c>
      <c r="BE303" s="6">
        <v>0</v>
      </c>
      <c r="BF303" s="5">
        <v>0</v>
      </c>
      <c r="BG303" s="8">
        <f t="shared" si="1349"/>
        <v>0</v>
      </c>
      <c r="BH303" s="6">
        <v>0</v>
      </c>
      <c r="BI303" s="5">
        <v>0</v>
      </c>
      <c r="BJ303" s="8">
        <f t="shared" si="1350"/>
        <v>0</v>
      </c>
      <c r="BK303" s="6">
        <v>0</v>
      </c>
      <c r="BL303" s="5">
        <v>0</v>
      </c>
      <c r="BM303" s="8">
        <f t="shared" si="1351"/>
        <v>0</v>
      </c>
      <c r="BN303" s="6">
        <v>0</v>
      </c>
      <c r="BO303" s="5">
        <v>0</v>
      </c>
      <c r="BP303" s="8">
        <f t="shared" si="1352"/>
        <v>0</v>
      </c>
      <c r="BQ303" s="6">
        <v>0</v>
      </c>
      <c r="BR303" s="5">
        <v>0</v>
      </c>
      <c r="BS303" s="8">
        <f t="shared" si="1353"/>
        <v>0</v>
      </c>
      <c r="BT303" s="6">
        <v>0</v>
      </c>
      <c r="BU303" s="5">
        <v>0</v>
      </c>
      <c r="BV303" s="8">
        <f t="shared" si="1354"/>
        <v>0</v>
      </c>
      <c r="BW303" s="6">
        <v>0</v>
      </c>
      <c r="BX303" s="5">
        <v>0</v>
      </c>
      <c r="BY303" s="8">
        <f t="shared" si="1355"/>
        <v>0</v>
      </c>
      <c r="BZ303" s="6">
        <v>0</v>
      </c>
      <c r="CA303" s="5">
        <v>0</v>
      </c>
      <c r="CB303" s="8">
        <f t="shared" si="1356"/>
        <v>0</v>
      </c>
      <c r="CC303" s="6">
        <v>0</v>
      </c>
      <c r="CD303" s="5">
        <v>0</v>
      </c>
      <c r="CE303" s="8">
        <f t="shared" si="1357"/>
        <v>0</v>
      </c>
      <c r="CF303" s="6">
        <v>0</v>
      </c>
      <c r="CG303" s="5">
        <v>0</v>
      </c>
      <c r="CH303" s="8">
        <f t="shared" si="1358"/>
        <v>0</v>
      </c>
      <c r="CI303" s="6">
        <v>0</v>
      </c>
      <c r="CJ303" s="5">
        <v>0</v>
      </c>
      <c r="CK303" s="8">
        <f t="shared" si="1359"/>
        <v>0</v>
      </c>
      <c r="CL303" s="6">
        <v>0</v>
      </c>
      <c r="CM303" s="5">
        <v>0</v>
      </c>
      <c r="CN303" s="8">
        <f t="shared" si="1360"/>
        <v>0</v>
      </c>
      <c r="CO303" s="6">
        <v>0</v>
      </c>
      <c r="CP303" s="5">
        <v>0</v>
      </c>
      <c r="CQ303" s="8">
        <f t="shared" si="1361"/>
        <v>0</v>
      </c>
      <c r="CR303" s="6">
        <v>0</v>
      </c>
      <c r="CS303" s="5">
        <v>0</v>
      </c>
      <c r="CT303" s="8">
        <f t="shared" si="1362"/>
        <v>0</v>
      </c>
      <c r="CU303" s="6">
        <v>0</v>
      </c>
      <c r="CV303" s="5">
        <v>0</v>
      </c>
      <c r="CW303" s="8">
        <f t="shared" si="1363"/>
        <v>0</v>
      </c>
      <c r="CX303" s="6">
        <v>0</v>
      </c>
      <c r="CY303" s="5">
        <v>0</v>
      </c>
      <c r="CZ303" s="8">
        <f t="shared" si="1364"/>
        <v>0</v>
      </c>
      <c r="DA303" s="6">
        <v>0</v>
      </c>
      <c r="DB303" s="5">
        <v>0</v>
      </c>
      <c r="DC303" s="8">
        <f t="shared" si="1365"/>
        <v>0</v>
      </c>
      <c r="DD303" s="6">
        <v>0</v>
      </c>
      <c r="DE303" s="5">
        <v>0</v>
      </c>
      <c r="DF303" s="8">
        <f t="shared" si="1366"/>
        <v>0</v>
      </c>
      <c r="DG303" s="6">
        <v>0</v>
      </c>
      <c r="DH303" s="5">
        <v>0</v>
      </c>
      <c r="DI303" s="8">
        <f t="shared" si="1367"/>
        <v>0</v>
      </c>
      <c r="DJ303" s="6">
        <v>0</v>
      </c>
      <c r="DK303" s="5">
        <v>0</v>
      </c>
      <c r="DL303" s="8">
        <f t="shared" si="1368"/>
        <v>0</v>
      </c>
      <c r="DM303" s="6">
        <v>0</v>
      </c>
      <c r="DN303" s="5">
        <v>0</v>
      </c>
      <c r="DO303" s="8">
        <f t="shared" si="1369"/>
        <v>0</v>
      </c>
      <c r="DP303" s="6">
        <v>0</v>
      </c>
      <c r="DQ303" s="5">
        <v>0</v>
      </c>
      <c r="DR303" s="8">
        <f t="shared" si="1370"/>
        <v>0</v>
      </c>
      <c r="DS303" s="6">
        <v>0</v>
      </c>
      <c r="DT303" s="5">
        <v>0</v>
      </c>
      <c r="DU303" s="8">
        <f t="shared" si="1371"/>
        <v>0</v>
      </c>
      <c r="DV303" s="6">
        <v>0</v>
      </c>
      <c r="DW303" s="5">
        <v>0</v>
      </c>
      <c r="DX303" s="8">
        <f t="shared" si="1372"/>
        <v>0</v>
      </c>
      <c r="DY303" s="6">
        <v>0</v>
      </c>
      <c r="DZ303" s="5">
        <v>0</v>
      </c>
      <c r="EA303" s="8">
        <f t="shared" si="1373"/>
        <v>0</v>
      </c>
      <c r="EB303" s="6">
        <v>0</v>
      </c>
      <c r="EC303" s="5">
        <v>0</v>
      </c>
      <c r="ED303" s="8">
        <f t="shared" si="1374"/>
        <v>0</v>
      </c>
      <c r="EE303" s="12">
        <f t="shared" si="1376"/>
        <v>0</v>
      </c>
      <c r="EF303" s="8">
        <f t="shared" si="1377"/>
        <v>0</v>
      </c>
    </row>
    <row r="304" spans="1:136" ht="15" customHeight="1" thickBot="1" x14ac:dyDescent="0.35">
      <c r="A304" s="43"/>
      <c r="B304" s="55" t="s">
        <v>14</v>
      </c>
      <c r="C304" s="56">
        <f t="shared" ref="C304:D304" si="1379">SUM(C292:C303)</f>
        <v>0</v>
      </c>
      <c r="D304" s="57">
        <f t="shared" si="1379"/>
        <v>0</v>
      </c>
      <c r="E304" s="33"/>
      <c r="F304" s="56">
        <f t="shared" ref="F304:G304" si="1380">SUM(F292:F303)</f>
        <v>0</v>
      </c>
      <c r="G304" s="57">
        <f t="shared" si="1380"/>
        <v>0</v>
      </c>
      <c r="H304" s="33"/>
      <c r="I304" s="56">
        <f t="shared" ref="I304:J304" si="1381">SUM(I292:I303)</f>
        <v>0</v>
      </c>
      <c r="J304" s="57">
        <f t="shared" si="1381"/>
        <v>0</v>
      </c>
      <c r="K304" s="33"/>
      <c r="L304" s="56">
        <f t="shared" ref="L304:M304" si="1382">SUM(L292:L303)</f>
        <v>0</v>
      </c>
      <c r="M304" s="57">
        <f t="shared" si="1382"/>
        <v>0</v>
      </c>
      <c r="N304" s="33"/>
      <c r="O304" s="56">
        <f t="shared" ref="O304:P304" si="1383">SUM(O292:O303)</f>
        <v>19.052109999999999</v>
      </c>
      <c r="P304" s="57">
        <f t="shared" si="1383"/>
        <v>634.48800000000006</v>
      </c>
      <c r="Q304" s="33"/>
      <c r="R304" s="56">
        <f t="shared" ref="R304:S304" si="1384">SUM(R292:R303)</f>
        <v>0</v>
      </c>
      <c r="S304" s="57">
        <f t="shared" si="1384"/>
        <v>0</v>
      </c>
      <c r="T304" s="33"/>
      <c r="U304" s="56">
        <f t="shared" ref="U304:V304" si="1385">SUM(U292:U303)</f>
        <v>0</v>
      </c>
      <c r="V304" s="57">
        <f t="shared" si="1385"/>
        <v>0</v>
      </c>
      <c r="W304" s="33"/>
      <c r="X304" s="56">
        <f t="shared" ref="X304:Y304" si="1386">SUM(X292:X303)</f>
        <v>14.012</v>
      </c>
      <c r="Y304" s="57">
        <f t="shared" si="1386"/>
        <v>477.74799999999999</v>
      </c>
      <c r="Z304" s="33"/>
      <c r="AA304" s="56">
        <f t="shared" ref="AA304:AB304" si="1387">SUM(AA292:AA303)</f>
        <v>3.1734</v>
      </c>
      <c r="AB304" s="57">
        <f t="shared" si="1387"/>
        <v>127.014</v>
      </c>
      <c r="AC304" s="33"/>
      <c r="AD304" s="56">
        <f t="shared" ref="AD304:AE304" si="1388">SUM(AD292:AD303)</f>
        <v>0</v>
      </c>
      <c r="AE304" s="57">
        <f t="shared" si="1388"/>
        <v>0</v>
      </c>
      <c r="AF304" s="33"/>
      <c r="AG304" s="56">
        <f t="shared" ref="AG304:AH304" si="1389">SUM(AG292:AG303)</f>
        <v>0</v>
      </c>
      <c r="AH304" s="57">
        <f t="shared" si="1389"/>
        <v>0</v>
      </c>
      <c r="AI304" s="33"/>
      <c r="AJ304" s="56">
        <f t="shared" ref="AJ304:AK304" si="1390">SUM(AJ292:AJ303)</f>
        <v>0</v>
      </c>
      <c r="AK304" s="57">
        <f t="shared" si="1390"/>
        <v>0</v>
      </c>
      <c r="AL304" s="33"/>
      <c r="AM304" s="56">
        <f t="shared" ref="AM304:AN304" si="1391">SUM(AM292:AM303)</f>
        <v>0</v>
      </c>
      <c r="AN304" s="57">
        <f t="shared" si="1391"/>
        <v>0</v>
      </c>
      <c r="AO304" s="33"/>
      <c r="AP304" s="56">
        <f t="shared" ref="AP304:AQ304" si="1392">SUM(AP292:AP303)</f>
        <v>1E-3</v>
      </c>
      <c r="AQ304" s="57">
        <f t="shared" si="1392"/>
        <v>0.01</v>
      </c>
      <c r="AR304" s="33"/>
      <c r="AS304" s="56">
        <f t="shared" ref="AS304:AT304" si="1393">SUM(AS292:AS303)</f>
        <v>0</v>
      </c>
      <c r="AT304" s="57">
        <f t="shared" si="1393"/>
        <v>0</v>
      </c>
      <c r="AU304" s="33"/>
      <c r="AV304" s="56">
        <f t="shared" ref="AV304:AW304" si="1394">SUM(AV292:AV303)</f>
        <v>0</v>
      </c>
      <c r="AW304" s="57">
        <f t="shared" si="1394"/>
        <v>0</v>
      </c>
      <c r="AX304" s="33"/>
      <c r="AY304" s="56">
        <f t="shared" ref="AY304:AZ304" si="1395">SUM(AY292:AY303)</f>
        <v>0</v>
      </c>
      <c r="AZ304" s="57">
        <f t="shared" si="1395"/>
        <v>0</v>
      </c>
      <c r="BA304" s="33"/>
      <c r="BB304" s="56">
        <f t="shared" ref="BB304:BC304" si="1396">SUM(BB292:BB303)</f>
        <v>0</v>
      </c>
      <c r="BC304" s="57">
        <f t="shared" si="1396"/>
        <v>0</v>
      </c>
      <c r="BD304" s="33"/>
      <c r="BE304" s="56">
        <f t="shared" ref="BE304:BF304" si="1397">SUM(BE292:BE303)</f>
        <v>0</v>
      </c>
      <c r="BF304" s="57">
        <f t="shared" si="1397"/>
        <v>0</v>
      </c>
      <c r="BG304" s="33"/>
      <c r="BH304" s="56">
        <f t="shared" ref="BH304:BI304" si="1398">SUM(BH292:BH303)</f>
        <v>0</v>
      </c>
      <c r="BI304" s="57">
        <f t="shared" si="1398"/>
        <v>0</v>
      </c>
      <c r="BJ304" s="33"/>
      <c r="BK304" s="56">
        <f t="shared" ref="BK304:BL304" si="1399">SUM(BK292:BK303)</f>
        <v>813.78549999999996</v>
      </c>
      <c r="BL304" s="57">
        <f t="shared" si="1399"/>
        <v>48948.472999999998</v>
      </c>
      <c r="BM304" s="33"/>
      <c r="BN304" s="56">
        <f t="shared" ref="BN304:BO304" si="1400">SUM(BN292:BN303)</f>
        <v>0.57499999999999996</v>
      </c>
      <c r="BO304" s="57">
        <f t="shared" si="1400"/>
        <v>7.4399999999999995</v>
      </c>
      <c r="BP304" s="33"/>
      <c r="BQ304" s="56">
        <f t="shared" ref="BQ304:BR304" si="1401">SUM(BQ292:BQ303)</f>
        <v>0</v>
      </c>
      <c r="BR304" s="57">
        <f t="shared" si="1401"/>
        <v>0</v>
      </c>
      <c r="BS304" s="33"/>
      <c r="BT304" s="56">
        <f t="shared" ref="BT304:BU304" si="1402">SUM(BT292:BT303)</f>
        <v>0.01</v>
      </c>
      <c r="BU304" s="57">
        <f t="shared" si="1402"/>
        <v>0.2</v>
      </c>
      <c r="BV304" s="33"/>
      <c r="BW304" s="56">
        <f t="shared" ref="BW304:BX304" si="1403">SUM(BW292:BW303)</f>
        <v>86.105999999999995</v>
      </c>
      <c r="BX304" s="57">
        <f t="shared" si="1403"/>
        <v>3338.62</v>
      </c>
      <c r="BY304" s="33"/>
      <c r="BZ304" s="56">
        <f t="shared" ref="BZ304:CA304" si="1404">SUM(BZ292:BZ303)</f>
        <v>240.69713999999999</v>
      </c>
      <c r="CA304" s="57">
        <f t="shared" si="1404"/>
        <v>8489.2609999999986</v>
      </c>
      <c r="CB304" s="33"/>
      <c r="CC304" s="56">
        <f t="shared" ref="CC304:CD304" si="1405">SUM(CC292:CC303)</f>
        <v>0</v>
      </c>
      <c r="CD304" s="57">
        <f t="shared" si="1405"/>
        <v>0</v>
      </c>
      <c r="CE304" s="33"/>
      <c r="CF304" s="56">
        <f t="shared" ref="CF304:CG304" si="1406">SUM(CF292:CF303)</f>
        <v>0</v>
      </c>
      <c r="CG304" s="57">
        <f t="shared" si="1406"/>
        <v>0</v>
      </c>
      <c r="CH304" s="33"/>
      <c r="CI304" s="56">
        <f t="shared" ref="CI304:CJ304" si="1407">SUM(CI292:CI303)</f>
        <v>0</v>
      </c>
      <c r="CJ304" s="57">
        <f t="shared" si="1407"/>
        <v>0</v>
      </c>
      <c r="CK304" s="33"/>
      <c r="CL304" s="56">
        <f t="shared" ref="CL304:CM304" si="1408">SUM(CL292:CL303)</f>
        <v>0</v>
      </c>
      <c r="CM304" s="57">
        <f t="shared" si="1408"/>
        <v>0</v>
      </c>
      <c r="CN304" s="33"/>
      <c r="CO304" s="56">
        <f t="shared" ref="CO304:CP304" si="1409">SUM(CO292:CO303)</f>
        <v>0</v>
      </c>
      <c r="CP304" s="57">
        <f t="shared" si="1409"/>
        <v>0</v>
      </c>
      <c r="CQ304" s="33"/>
      <c r="CR304" s="56">
        <f t="shared" ref="CR304:CS304" si="1410">SUM(CR292:CR303)</f>
        <v>1.66754</v>
      </c>
      <c r="CS304" s="57">
        <f t="shared" si="1410"/>
        <v>31.081</v>
      </c>
      <c r="CT304" s="33"/>
      <c r="CU304" s="56">
        <f t="shared" ref="CU304:CV304" si="1411">SUM(CU292:CU303)</f>
        <v>0</v>
      </c>
      <c r="CV304" s="57">
        <f t="shared" si="1411"/>
        <v>0</v>
      </c>
      <c r="CW304" s="33"/>
      <c r="CX304" s="56">
        <f t="shared" ref="CX304:CY304" si="1412">SUM(CX292:CX303)</f>
        <v>0</v>
      </c>
      <c r="CY304" s="57">
        <f t="shared" si="1412"/>
        <v>0</v>
      </c>
      <c r="CZ304" s="33"/>
      <c r="DA304" s="56">
        <f t="shared" ref="DA304:DB304" si="1413">SUM(DA292:DA303)</f>
        <v>0</v>
      </c>
      <c r="DB304" s="57">
        <f t="shared" si="1413"/>
        <v>0</v>
      </c>
      <c r="DC304" s="33"/>
      <c r="DD304" s="56">
        <f t="shared" ref="DD304:DE304" si="1414">SUM(DD292:DD303)</f>
        <v>0</v>
      </c>
      <c r="DE304" s="57">
        <f t="shared" si="1414"/>
        <v>0</v>
      </c>
      <c r="DF304" s="33"/>
      <c r="DG304" s="56">
        <f t="shared" ref="DG304:DH304" si="1415">SUM(DG292:DG303)</f>
        <v>0</v>
      </c>
      <c r="DH304" s="57">
        <f t="shared" si="1415"/>
        <v>0</v>
      </c>
      <c r="DI304" s="33"/>
      <c r="DJ304" s="56">
        <f t="shared" ref="DJ304:DK304" si="1416">SUM(DJ292:DJ303)</f>
        <v>0</v>
      </c>
      <c r="DK304" s="57">
        <f t="shared" si="1416"/>
        <v>0</v>
      </c>
      <c r="DL304" s="33"/>
      <c r="DM304" s="56">
        <f t="shared" ref="DM304:DN304" si="1417">SUM(DM292:DM303)</f>
        <v>0</v>
      </c>
      <c r="DN304" s="57">
        <f t="shared" si="1417"/>
        <v>0</v>
      </c>
      <c r="DO304" s="33"/>
      <c r="DP304" s="56">
        <f t="shared" ref="DP304:DQ304" si="1418">SUM(DP292:DP303)</f>
        <v>0</v>
      </c>
      <c r="DQ304" s="57">
        <f t="shared" si="1418"/>
        <v>0</v>
      </c>
      <c r="DR304" s="33"/>
      <c r="DS304" s="56">
        <f t="shared" ref="DS304:DT304" si="1419">SUM(DS292:DS303)</f>
        <v>0</v>
      </c>
      <c r="DT304" s="57">
        <f t="shared" si="1419"/>
        <v>0</v>
      </c>
      <c r="DU304" s="33"/>
      <c r="DV304" s="56">
        <f t="shared" ref="DV304:DW304" si="1420">SUM(DV292:DV303)</f>
        <v>0.14899999999999999</v>
      </c>
      <c r="DW304" s="57">
        <f t="shared" si="1420"/>
        <v>3.6999999999999997</v>
      </c>
      <c r="DX304" s="33"/>
      <c r="DY304" s="56">
        <f t="shared" ref="DY304:DZ304" si="1421">SUM(DY292:DY303)</f>
        <v>5.0908000000000007</v>
      </c>
      <c r="DZ304" s="57">
        <f t="shared" si="1421"/>
        <v>148.21299999999999</v>
      </c>
      <c r="EA304" s="33"/>
      <c r="EB304" s="56">
        <f t="shared" ref="EB304:EC304" si="1422">SUM(EB292:EB303)</f>
        <v>15.967660000000002</v>
      </c>
      <c r="EC304" s="57">
        <f t="shared" si="1422"/>
        <v>580.66200000000003</v>
      </c>
      <c r="ED304" s="33"/>
      <c r="EE304" s="35">
        <f t="shared" si="1376"/>
        <v>1200.2871499999999</v>
      </c>
      <c r="EF304" s="36">
        <f t="shared" si="1377"/>
        <v>62786.909999999996</v>
      </c>
    </row>
    <row r="305" spans="1:136" ht="15" hidden="1" customHeight="1" x14ac:dyDescent="0.3">
      <c r="A305" s="51"/>
      <c r="B305" s="52" t="s">
        <v>2</v>
      </c>
      <c r="C305" s="6">
        <v>0</v>
      </c>
      <c r="D305" s="5">
        <v>0</v>
      </c>
      <c r="E305" s="8">
        <f>IF(C305=0,0,D305/C305*1000)</f>
        <v>0</v>
      </c>
      <c r="F305" s="6">
        <v>0</v>
      </c>
      <c r="G305" s="5">
        <v>0</v>
      </c>
      <c r="H305" s="8">
        <f t="shared" ref="H305:H316" si="1423">IF(F305=0,0,G305/F305*1000)</f>
        <v>0</v>
      </c>
      <c r="I305" s="6">
        <v>0</v>
      </c>
      <c r="J305" s="5">
        <v>0</v>
      </c>
      <c r="K305" s="8">
        <f t="shared" ref="K305:K316" si="1424">IF(I305=0,0,J305/I305*1000)</f>
        <v>0</v>
      </c>
      <c r="L305" s="6">
        <v>0</v>
      </c>
      <c r="M305" s="5">
        <v>0</v>
      </c>
      <c r="N305" s="8">
        <f t="shared" ref="N305:N316" si="1425">IF(L305=0,0,M305/L305*1000)</f>
        <v>0</v>
      </c>
      <c r="O305" s="6">
        <v>0</v>
      </c>
      <c r="P305" s="5">
        <v>0</v>
      </c>
      <c r="Q305" s="8">
        <f t="shared" ref="Q305:Q316" si="1426">IF(O305=0,0,P305/O305*1000)</f>
        <v>0</v>
      </c>
      <c r="R305" s="6">
        <v>0</v>
      </c>
      <c r="S305" s="5">
        <v>0</v>
      </c>
      <c r="T305" s="8">
        <f t="shared" ref="T305:T316" si="1427">IF(R305=0,0,S305/R305*1000)</f>
        <v>0</v>
      </c>
      <c r="U305" s="6">
        <v>0</v>
      </c>
      <c r="V305" s="5">
        <v>0</v>
      </c>
      <c r="W305" s="8">
        <f t="shared" ref="W305:W316" si="1428">IF(U305=0,0,V305/U305*1000)</f>
        <v>0</v>
      </c>
      <c r="X305" s="6">
        <v>0</v>
      </c>
      <c r="Y305" s="5">
        <v>0</v>
      </c>
      <c r="Z305" s="8">
        <f t="shared" ref="Z305:Z316" si="1429">IF(X305=0,0,Y305/X305*1000)</f>
        <v>0</v>
      </c>
      <c r="AA305" s="6">
        <v>0</v>
      </c>
      <c r="AB305" s="5">
        <v>0</v>
      </c>
      <c r="AC305" s="8">
        <f t="shared" ref="AC305:AC316" si="1430">IF(AA305=0,0,AB305/AA305*1000)</f>
        <v>0</v>
      </c>
      <c r="AD305" s="6">
        <v>0</v>
      </c>
      <c r="AE305" s="5">
        <v>0</v>
      </c>
      <c r="AF305" s="8">
        <f t="shared" ref="AF305:AF316" si="1431">IF(AD305=0,0,AE305/AD305*1000)</f>
        <v>0</v>
      </c>
      <c r="AG305" s="6">
        <v>0</v>
      </c>
      <c r="AH305" s="5">
        <v>0</v>
      </c>
      <c r="AI305" s="8">
        <f t="shared" ref="AI305:AI316" si="1432">IF(AG305=0,0,AH305/AG305*1000)</f>
        <v>0</v>
      </c>
      <c r="AJ305" s="6">
        <v>0</v>
      </c>
      <c r="AK305" s="5">
        <v>0</v>
      </c>
      <c r="AL305" s="8">
        <f t="shared" ref="AL305:AL316" si="1433">IF(AJ305=0,0,AK305/AJ305*1000)</f>
        <v>0</v>
      </c>
      <c r="AM305" s="6">
        <v>0</v>
      </c>
      <c r="AN305" s="5">
        <v>0</v>
      </c>
      <c r="AO305" s="8">
        <f t="shared" ref="AO305:AO316" si="1434">IF(AM305=0,0,AN305/AM305*1000)</f>
        <v>0</v>
      </c>
      <c r="AP305" s="6">
        <v>0</v>
      </c>
      <c r="AQ305" s="5">
        <v>0</v>
      </c>
      <c r="AR305" s="8">
        <f t="shared" ref="AR305:AR316" si="1435">IF(AP305=0,0,AQ305/AP305*1000)</f>
        <v>0</v>
      </c>
      <c r="AS305" s="6">
        <v>0</v>
      </c>
      <c r="AT305" s="5">
        <v>0</v>
      </c>
      <c r="AU305" s="8">
        <f t="shared" ref="AU305:AU316" si="1436">IF(AS305=0,0,AT305/AS305*1000)</f>
        <v>0</v>
      </c>
      <c r="AV305" s="6">
        <v>0</v>
      </c>
      <c r="AW305" s="5">
        <v>0</v>
      </c>
      <c r="AX305" s="8">
        <f t="shared" ref="AX305:AX316" si="1437">IF(AV305=0,0,AW305/AV305*1000)</f>
        <v>0</v>
      </c>
      <c r="AY305" s="6">
        <v>0</v>
      </c>
      <c r="AZ305" s="5">
        <v>0</v>
      </c>
      <c r="BA305" s="8">
        <f t="shared" ref="BA305:BA316" si="1438">IF(AY305=0,0,AZ305/AY305*1000)</f>
        <v>0</v>
      </c>
      <c r="BB305" s="6">
        <v>0</v>
      </c>
      <c r="BC305" s="5">
        <v>0</v>
      </c>
      <c r="BD305" s="8">
        <f t="shared" ref="BD305:BD316" si="1439">IF(BB305=0,0,BC305/BB305*1000)</f>
        <v>0</v>
      </c>
      <c r="BE305" s="6">
        <v>0</v>
      </c>
      <c r="BF305" s="5">
        <v>0</v>
      </c>
      <c r="BG305" s="8">
        <f t="shared" ref="BG305:BG316" si="1440">IF(BE305=0,0,BF305/BE305*1000)</f>
        <v>0</v>
      </c>
      <c r="BH305" s="6">
        <v>0</v>
      </c>
      <c r="BI305" s="5">
        <v>0</v>
      </c>
      <c r="BJ305" s="8">
        <f t="shared" ref="BJ305:BJ316" si="1441">IF(BH305=0,0,BI305/BH305*1000)</f>
        <v>0</v>
      </c>
      <c r="BK305" s="6">
        <v>0</v>
      </c>
      <c r="BL305" s="5">
        <v>0</v>
      </c>
      <c r="BM305" s="8">
        <f t="shared" ref="BM305:BM316" si="1442">IF(BK305=0,0,BL305/BK305*1000)</f>
        <v>0</v>
      </c>
      <c r="BN305" s="6">
        <v>0</v>
      </c>
      <c r="BO305" s="5">
        <v>0</v>
      </c>
      <c r="BP305" s="8">
        <f t="shared" ref="BP305:BP316" si="1443">IF(BN305=0,0,BO305/BN305*1000)</f>
        <v>0</v>
      </c>
      <c r="BQ305" s="6">
        <v>0</v>
      </c>
      <c r="BR305" s="5">
        <v>0</v>
      </c>
      <c r="BS305" s="8">
        <f t="shared" ref="BS305:BS316" si="1444">IF(BQ305=0,0,BR305/BQ305*1000)</f>
        <v>0</v>
      </c>
      <c r="BT305" s="6">
        <v>0</v>
      </c>
      <c r="BU305" s="5">
        <v>0</v>
      </c>
      <c r="BV305" s="8">
        <f t="shared" ref="BV305:BV316" si="1445">IF(BT305=0,0,BU305/BT305*1000)</f>
        <v>0</v>
      </c>
      <c r="BW305" s="6">
        <v>0</v>
      </c>
      <c r="BX305" s="5">
        <v>0</v>
      </c>
      <c r="BY305" s="8">
        <f t="shared" ref="BY305:BY316" si="1446">IF(BW305=0,0,BX305/BW305*1000)</f>
        <v>0</v>
      </c>
      <c r="BZ305" s="6">
        <v>0</v>
      </c>
      <c r="CA305" s="5">
        <v>0</v>
      </c>
      <c r="CB305" s="8">
        <f t="shared" ref="CB305:CB316" si="1447">IF(BZ305=0,0,CA305/BZ305*1000)</f>
        <v>0</v>
      </c>
      <c r="CC305" s="6">
        <v>0</v>
      </c>
      <c r="CD305" s="5">
        <v>0</v>
      </c>
      <c r="CE305" s="8">
        <f t="shared" ref="CE305:CE316" si="1448">IF(CC305=0,0,CD305/CC305*1000)</f>
        <v>0</v>
      </c>
      <c r="CF305" s="6">
        <v>0</v>
      </c>
      <c r="CG305" s="5">
        <v>0</v>
      </c>
      <c r="CH305" s="8">
        <f t="shared" ref="CH305:CH316" si="1449">IF(CF305=0,0,CG305/CF305*1000)</f>
        <v>0</v>
      </c>
      <c r="CI305" s="6">
        <v>0</v>
      </c>
      <c r="CJ305" s="5">
        <v>0</v>
      </c>
      <c r="CK305" s="8">
        <f t="shared" ref="CK305:CK316" si="1450">IF(CI305=0,0,CJ305/CI305*1000)</f>
        <v>0</v>
      </c>
      <c r="CL305" s="6">
        <v>0</v>
      </c>
      <c r="CM305" s="5">
        <v>0</v>
      </c>
      <c r="CN305" s="8">
        <f t="shared" ref="CN305:CN316" si="1451">IF(CL305=0,0,CM305/CL305*1000)</f>
        <v>0</v>
      </c>
      <c r="CO305" s="6">
        <v>0</v>
      </c>
      <c r="CP305" s="5">
        <v>0</v>
      </c>
      <c r="CQ305" s="8">
        <f t="shared" ref="CQ305:CQ316" si="1452">IF(CO305=0,0,CP305/CO305*1000)</f>
        <v>0</v>
      </c>
      <c r="CR305" s="6">
        <v>0</v>
      </c>
      <c r="CS305" s="5">
        <v>0</v>
      </c>
      <c r="CT305" s="8">
        <f t="shared" ref="CT305:CT316" si="1453">IF(CR305=0,0,CS305/CR305*1000)</f>
        <v>0</v>
      </c>
      <c r="CU305" s="6">
        <v>0</v>
      </c>
      <c r="CV305" s="5">
        <v>0</v>
      </c>
      <c r="CW305" s="8">
        <f t="shared" ref="CW305:CW316" si="1454">IF(CU305=0,0,CV305/CU305*1000)</f>
        <v>0</v>
      </c>
      <c r="CX305" s="6">
        <v>0</v>
      </c>
      <c r="CY305" s="5">
        <v>0</v>
      </c>
      <c r="CZ305" s="8">
        <f t="shared" ref="CZ305:CZ316" si="1455">IF(CX305=0,0,CY305/CX305*1000)</f>
        <v>0</v>
      </c>
      <c r="DA305" s="6">
        <v>0</v>
      </c>
      <c r="DB305" s="5">
        <v>0</v>
      </c>
      <c r="DC305" s="8">
        <f t="shared" ref="DC305:DC316" si="1456">IF(DA305=0,0,DB305/DA305*1000)</f>
        <v>0</v>
      </c>
      <c r="DD305" s="6">
        <v>0</v>
      </c>
      <c r="DE305" s="5">
        <v>0</v>
      </c>
      <c r="DF305" s="8">
        <f t="shared" ref="DF305:DF316" si="1457">IF(DD305=0,0,DE305/DD305*1000)</f>
        <v>0</v>
      </c>
      <c r="DG305" s="6">
        <v>0</v>
      </c>
      <c r="DH305" s="5">
        <v>0</v>
      </c>
      <c r="DI305" s="8">
        <f t="shared" ref="DI305:DI316" si="1458">IF(DG305=0,0,DH305/DG305*1000)</f>
        <v>0</v>
      </c>
      <c r="DJ305" s="6">
        <v>0</v>
      </c>
      <c r="DK305" s="5">
        <v>0</v>
      </c>
      <c r="DL305" s="8">
        <f t="shared" ref="DL305:DL316" si="1459">IF(DJ305=0,0,DK305/DJ305*1000)</f>
        <v>0</v>
      </c>
      <c r="DM305" s="6">
        <v>0</v>
      </c>
      <c r="DN305" s="5">
        <v>0</v>
      </c>
      <c r="DO305" s="8">
        <f t="shared" ref="DO305:DO316" si="1460">IF(DM305=0,0,DN305/DM305*1000)</f>
        <v>0</v>
      </c>
      <c r="DP305" s="6">
        <v>0</v>
      </c>
      <c r="DQ305" s="5">
        <v>0</v>
      </c>
      <c r="DR305" s="8">
        <f t="shared" ref="DR305:DR316" si="1461">IF(DP305=0,0,DQ305/DP305*1000)</f>
        <v>0</v>
      </c>
      <c r="DS305" s="6">
        <v>0</v>
      </c>
      <c r="DT305" s="5">
        <v>0</v>
      </c>
      <c r="DU305" s="8">
        <f t="shared" ref="DU305:DU316" si="1462">IF(DS305=0,0,DT305/DS305*1000)</f>
        <v>0</v>
      </c>
      <c r="DV305" s="6">
        <v>0</v>
      </c>
      <c r="DW305" s="5">
        <v>0</v>
      </c>
      <c r="DX305" s="8">
        <f t="shared" ref="DX305:DX316" si="1463">IF(DV305=0,0,DW305/DV305*1000)</f>
        <v>0</v>
      </c>
      <c r="DY305" s="6">
        <v>0</v>
      </c>
      <c r="DZ305" s="5">
        <v>0</v>
      </c>
      <c r="EA305" s="8">
        <f t="shared" ref="EA305:EA316" si="1464">IF(DY305=0,0,DZ305/DY305*1000)</f>
        <v>0</v>
      </c>
      <c r="EB305" s="6">
        <v>0</v>
      </c>
      <c r="EC305" s="5">
        <v>0</v>
      </c>
      <c r="ED305" s="8">
        <f t="shared" ref="ED305:ED316" si="1465">IF(EB305=0,0,EC305/EB305*1000)</f>
        <v>0</v>
      </c>
      <c r="EE305" s="12">
        <f>SUMIF($C$5:$ED$5,"Ton",C305:ED305)</f>
        <v>0</v>
      </c>
      <c r="EF305" s="8">
        <f>SUMIF($C$5:$ED$5,"F*",C305:ED305)</f>
        <v>0</v>
      </c>
    </row>
    <row r="306" spans="1:136" ht="15" hidden="1" customHeight="1" x14ac:dyDescent="0.3">
      <c r="A306" s="51"/>
      <c r="B306" s="52" t="s">
        <v>3</v>
      </c>
      <c r="C306" s="6">
        <v>0</v>
      </c>
      <c r="D306" s="5">
        <v>0</v>
      </c>
      <c r="E306" s="8">
        <f t="shared" ref="E306:E307" si="1466">IF(C306=0,0,D306/C306*1000)</f>
        <v>0</v>
      </c>
      <c r="F306" s="6">
        <v>0</v>
      </c>
      <c r="G306" s="5">
        <v>0</v>
      </c>
      <c r="H306" s="8">
        <f t="shared" si="1423"/>
        <v>0</v>
      </c>
      <c r="I306" s="6">
        <v>0</v>
      </c>
      <c r="J306" s="5">
        <v>0</v>
      </c>
      <c r="K306" s="8">
        <f t="shared" si="1424"/>
        <v>0</v>
      </c>
      <c r="L306" s="6">
        <v>0</v>
      </c>
      <c r="M306" s="5">
        <v>0</v>
      </c>
      <c r="N306" s="8">
        <f t="shared" si="1425"/>
        <v>0</v>
      </c>
      <c r="O306" s="6">
        <v>0</v>
      </c>
      <c r="P306" s="5">
        <v>0</v>
      </c>
      <c r="Q306" s="8">
        <f t="shared" si="1426"/>
        <v>0</v>
      </c>
      <c r="R306" s="6">
        <v>0</v>
      </c>
      <c r="S306" s="5">
        <v>0</v>
      </c>
      <c r="T306" s="8">
        <f t="shared" si="1427"/>
        <v>0</v>
      </c>
      <c r="U306" s="6">
        <v>0</v>
      </c>
      <c r="V306" s="5">
        <v>0</v>
      </c>
      <c r="W306" s="8">
        <f t="shared" si="1428"/>
        <v>0</v>
      </c>
      <c r="X306" s="6">
        <v>0</v>
      </c>
      <c r="Y306" s="5">
        <v>0</v>
      </c>
      <c r="Z306" s="8">
        <f t="shared" si="1429"/>
        <v>0</v>
      </c>
      <c r="AA306" s="6">
        <v>0</v>
      </c>
      <c r="AB306" s="5">
        <v>0</v>
      </c>
      <c r="AC306" s="8">
        <f t="shared" si="1430"/>
        <v>0</v>
      </c>
      <c r="AD306" s="6">
        <v>0</v>
      </c>
      <c r="AE306" s="5">
        <v>0</v>
      </c>
      <c r="AF306" s="8">
        <f t="shared" si="1431"/>
        <v>0</v>
      </c>
      <c r="AG306" s="6">
        <v>0</v>
      </c>
      <c r="AH306" s="5">
        <v>0</v>
      </c>
      <c r="AI306" s="8">
        <f t="shared" si="1432"/>
        <v>0</v>
      </c>
      <c r="AJ306" s="6">
        <v>0</v>
      </c>
      <c r="AK306" s="5">
        <v>0</v>
      </c>
      <c r="AL306" s="8">
        <f t="shared" si="1433"/>
        <v>0</v>
      </c>
      <c r="AM306" s="6">
        <v>0</v>
      </c>
      <c r="AN306" s="5">
        <v>0</v>
      </c>
      <c r="AO306" s="8">
        <f t="shared" si="1434"/>
        <v>0</v>
      </c>
      <c r="AP306" s="6">
        <v>0</v>
      </c>
      <c r="AQ306" s="5">
        <v>0</v>
      </c>
      <c r="AR306" s="8">
        <f t="shared" si="1435"/>
        <v>0</v>
      </c>
      <c r="AS306" s="6">
        <v>0</v>
      </c>
      <c r="AT306" s="5">
        <v>0</v>
      </c>
      <c r="AU306" s="8">
        <f t="shared" si="1436"/>
        <v>0</v>
      </c>
      <c r="AV306" s="6">
        <v>0</v>
      </c>
      <c r="AW306" s="5">
        <v>0</v>
      </c>
      <c r="AX306" s="8">
        <f t="shared" si="1437"/>
        <v>0</v>
      </c>
      <c r="AY306" s="6">
        <v>0</v>
      </c>
      <c r="AZ306" s="5">
        <v>0</v>
      </c>
      <c r="BA306" s="8">
        <f t="shared" si="1438"/>
        <v>0</v>
      </c>
      <c r="BB306" s="6">
        <v>0</v>
      </c>
      <c r="BC306" s="5">
        <v>0</v>
      </c>
      <c r="BD306" s="8">
        <f t="shared" si="1439"/>
        <v>0</v>
      </c>
      <c r="BE306" s="6">
        <v>0</v>
      </c>
      <c r="BF306" s="5">
        <v>0</v>
      </c>
      <c r="BG306" s="8">
        <f t="shared" si="1440"/>
        <v>0</v>
      </c>
      <c r="BH306" s="6">
        <v>0</v>
      </c>
      <c r="BI306" s="5">
        <v>0</v>
      </c>
      <c r="BJ306" s="8">
        <f t="shared" si="1441"/>
        <v>0</v>
      </c>
      <c r="BK306" s="6">
        <v>0</v>
      </c>
      <c r="BL306" s="5">
        <v>0</v>
      </c>
      <c r="BM306" s="8">
        <f t="shared" si="1442"/>
        <v>0</v>
      </c>
      <c r="BN306" s="6">
        <v>0</v>
      </c>
      <c r="BO306" s="5">
        <v>0</v>
      </c>
      <c r="BP306" s="8">
        <f t="shared" si="1443"/>
        <v>0</v>
      </c>
      <c r="BQ306" s="6">
        <v>0</v>
      </c>
      <c r="BR306" s="5">
        <v>0</v>
      </c>
      <c r="BS306" s="8">
        <f t="shared" si="1444"/>
        <v>0</v>
      </c>
      <c r="BT306" s="6">
        <v>0</v>
      </c>
      <c r="BU306" s="5">
        <v>0</v>
      </c>
      <c r="BV306" s="8">
        <f t="shared" si="1445"/>
        <v>0</v>
      </c>
      <c r="BW306" s="6">
        <v>0</v>
      </c>
      <c r="BX306" s="5">
        <v>0</v>
      </c>
      <c r="BY306" s="8">
        <f t="shared" si="1446"/>
        <v>0</v>
      </c>
      <c r="BZ306" s="6">
        <v>0</v>
      </c>
      <c r="CA306" s="5">
        <v>0</v>
      </c>
      <c r="CB306" s="8">
        <f t="shared" si="1447"/>
        <v>0</v>
      </c>
      <c r="CC306" s="6">
        <v>0</v>
      </c>
      <c r="CD306" s="5">
        <v>0</v>
      </c>
      <c r="CE306" s="8">
        <f t="shared" si="1448"/>
        <v>0</v>
      </c>
      <c r="CF306" s="6">
        <v>0</v>
      </c>
      <c r="CG306" s="5">
        <v>0</v>
      </c>
      <c r="CH306" s="8">
        <f t="shared" si="1449"/>
        <v>0</v>
      </c>
      <c r="CI306" s="6">
        <v>0</v>
      </c>
      <c r="CJ306" s="5">
        <v>0</v>
      </c>
      <c r="CK306" s="8">
        <f t="shared" si="1450"/>
        <v>0</v>
      </c>
      <c r="CL306" s="6">
        <v>0</v>
      </c>
      <c r="CM306" s="5">
        <v>0</v>
      </c>
      <c r="CN306" s="8">
        <f t="shared" si="1451"/>
        <v>0</v>
      </c>
      <c r="CO306" s="6">
        <v>0</v>
      </c>
      <c r="CP306" s="5">
        <v>0</v>
      </c>
      <c r="CQ306" s="8">
        <f t="shared" si="1452"/>
        <v>0</v>
      </c>
      <c r="CR306" s="6">
        <v>0</v>
      </c>
      <c r="CS306" s="5">
        <v>0</v>
      </c>
      <c r="CT306" s="8">
        <f t="shared" si="1453"/>
        <v>0</v>
      </c>
      <c r="CU306" s="6">
        <v>0</v>
      </c>
      <c r="CV306" s="5">
        <v>0</v>
      </c>
      <c r="CW306" s="8">
        <f t="shared" si="1454"/>
        <v>0</v>
      </c>
      <c r="CX306" s="6">
        <v>0</v>
      </c>
      <c r="CY306" s="5">
        <v>0</v>
      </c>
      <c r="CZ306" s="8">
        <f t="shared" si="1455"/>
        <v>0</v>
      </c>
      <c r="DA306" s="6">
        <v>0</v>
      </c>
      <c r="DB306" s="5">
        <v>0</v>
      </c>
      <c r="DC306" s="8">
        <f t="shared" si="1456"/>
        <v>0</v>
      </c>
      <c r="DD306" s="6">
        <v>0</v>
      </c>
      <c r="DE306" s="5">
        <v>0</v>
      </c>
      <c r="DF306" s="8">
        <f t="shared" si="1457"/>
        <v>0</v>
      </c>
      <c r="DG306" s="6">
        <v>0</v>
      </c>
      <c r="DH306" s="5">
        <v>0</v>
      </c>
      <c r="DI306" s="8">
        <f t="shared" si="1458"/>
        <v>0</v>
      </c>
      <c r="DJ306" s="6">
        <v>0</v>
      </c>
      <c r="DK306" s="5">
        <v>0</v>
      </c>
      <c r="DL306" s="8">
        <f t="shared" si="1459"/>
        <v>0</v>
      </c>
      <c r="DM306" s="6">
        <v>0</v>
      </c>
      <c r="DN306" s="5">
        <v>0</v>
      </c>
      <c r="DO306" s="8">
        <f t="shared" si="1460"/>
        <v>0</v>
      </c>
      <c r="DP306" s="6">
        <v>0</v>
      </c>
      <c r="DQ306" s="5">
        <v>0</v>
      </c>
      <c r="DR306" s="8">
        <f t="shared" si="1461"/>
        <v>0</v>
      </c>
      <c r="DS306" s="6">
        <v>0</v>
      </c>
      <c r="DT306" s="5">
        <v>0</v>
      </c>
      <c r="DU306" s="8">
        <f t="shared" si="1462"/>
        <v>0</v>
      </c>
      <c r="DV306" s="6">
        <v>0</v>
      </c>
      <c r="DW306" s="5">
        <v>0</v>
      </c>
      <c r="DX306" s="8">
        <f t="shared" si="1463"/>
        <v>0</v>
      </c>
      <c r="DY306" s="6">
        <v>0</v>
      </c>
      <c r="DZ306" s="5">
        <v>0</v>
      </c>
      <c r="EA306" s="8">
        <f t="shared" si="1464"/>
        <v>0</v>
      </c>
      <c r="EB306" s="6">
        <v>0</v>
      </c>
      <c r="EC306" s="5">
        <v>0</v>
      </c>
      <c r="ED306" s="8">
        <f t="shared" si="1465"/>
        <v>0</v>
      </c>
      <c r="EE306" s="12">
        <f t="shared" ref="EE306:EE317" si="1467">SUMIF($C$5:$ED$5,"Ton",C306:ED306)</f>
        <v>0</v>
      </c>
      <c r="EF306" s="8">
        <f t="shared" ref="EF306:EF317" si="1468">SUMIF($C$5:$ED$5,"F*",C306:ED306)</f>
        <v>0</v>
      </c>
    </row>
    <row r="307" spans="1:136" ht="15" hidden="1" customHeight="1" x14ac:dyDescent="0.3">
      <c r="A307" s="51"/>
      <c r="B307" s="52" t="s">
        <v>4</v>
      </c>
      <c r="C307" s="6">
        <v>0</v>
      </c>
      <c r="D307" s="5">
        <v>0</v>
      </c>
      <c r="E307" s="8">
        <f t="shared" si="1466"/>
        <v>0</v>
      </c>
      <c r="F307" s="6">
        <v>0</v>
      </c>
      <c r="G307" s="5">
        <v>0</v>
      </c>
      <c r="H307" s="8">
        <f t="shared" si="1423"/>
        <v>0</v>
      </c>
      <c r="I307" s="6">
        <v>0</v>
      </c>
      <c r="J307" s="5">
        <v>0</v>
      </c>
      <c r="K307" s="8">
        <f t="shared" si="1424"/>
        <v>0</v>
      </c>
      <c r="L307" s="6">
        <v>0</v>
      </c>
      <c r="M307" s="5">
        <v>0</v>
      </c>
      <c r="N307" s="8">
        <f t="shared" si="1425"/>
        <v>0</v>
      </c>
      <c r="O307" s="6">
        <v>0</v>
      </c>
      <c r="P307" s="5">
        <v>0</v>
      </c>
      <c r="Q307" s="8">
        <f t="shared" si="1426"/>
        <v>0</v>
      </c>
      <c r="R307" s="6">
        <v>0</v>
      </c>
      <c r="S307" s="5">
        <v>0</v>
      </c>
      <c r="T307" s="8">
        <f t="shared" si="1427"/>
        <v>0</v>
      </c>
      <c r="U307" s="6">
        <v>0</v>
      </c>
      <c r="V307" s="5">
        <v>0</v>
      </c>
      <c r="W307" s="8">
        <f t="shared" si="1428"/>
        <v>0</v>
      </c>
      <c r="X307" s="6">
        <v>0</v>
      </c>
      <c r="Y307" s="5">
        <v>0</v>
      </c>
      <c r="Z307" s="8">
        <f t="shared" si="1429"/>
        <v>0</v>
      </c>
      <c r="AA307" s="6">
        <v>0</v>
      </c>
      <c r="AB307" s="5">
        <v>0</v>
      </c>
      <c r="AC307" s="8">
        <f t="shared" si="1430"/>
        <v>0</v>
      </c>
      <c r="AD307" s="6">
        <v>0</v>
      </c>
      <c r="AE307" s="5">
        <v>0</v>
      </c>
      <c r="AF307" s="8">
        <f t="shared" si="1431"/>
        <v>0</v>
      </c>
      <c r="AG307" s="6">
        <v>0</v>
      </c>
      <c r="AH307" s="5">
        <v>0</v>
      </c>
      <c r="AI307" s="8">
        <f t="shared" si="1432"/>
        <v>0</v>
      </c>
      <c r="AJ307" s="6">
        <v>0</v>
      </c>
      <c r="AK307" s="5">
        <v>0</v>
      </c>
      <c r="AL307" s="8">
        <f t="shared" si="1433"/>
        <v>0</v>
      </c>
      <c r="AM307" s="6">
        <v>0</v>
      </c>
      <c r="AN307" s="5">
        <v>0</v>
      </c>
      <c r="AO307" s="8">
        <f t="shared" si="1434"/>
        <v>0</v>
      </c>
      <c r="AP307" s="6">
        <v>0</v>
      </c>
      <c r="AQ307" s="5">
        <v>0</v>
      </c>
      <c r="AR307" s="8">
        <f t="shared" si="1435"/>
        <v>0</v>
      </c>
      <c r="AS307" s="6">
        <v>0</v>
      </c>
      <c r="AT307" s="5">
        <v>0</v>
      </c>
      <c r="AU307" s="8">
        <f t="shared" si="1436"/>
        <v>0</v>
      </c>
      <c r="AV307" s="6">
        <v>0</v>
      </c>
      <c r="AW307" s="5">
        <v>0</v>
      </c>
      <c r="AX307" s="8">
        <f t="shared" si="1437"/>
        <v>0</v>
      </c>
      <c r="AY307" s="6">
        <v>0</v>
      </c>
      <c r="AZ307" s="5">
        <v>0</v>
      </c>
      <c r="BA307" s="8">
        <f t="shared" si="1438"/>
        <v>0</v>
      </c>
      <c r="BB307" s="6">
        <v>0</v>
      </c>
      <c r="BC307" s="5">
        <v>0</v>
      </c>
      <c r="BD307" s="8">
        <f t="shared" si="1439"/>
        <v>0</v>
      </c>
      <c r="BE307" s="6">
        <v>0</v>
      </c>
      <c r="BF307" s="5">
        <v>0</v>
      </c>
      <c r="BG307" s="8">
        <f t="shared" si="1440"/>
        <v>0</v>
      </c>
      <c r="BH307" s="6">
        <v>0</v>
      </c>
      <c r="BI307" s="5">
        <v>0</v>
      </c>
      <c r="BJ307" s="8">
        <f t="shared" si="1441"/>
        <v>0</v>
      </c>
      <c r="BK307" s="6">
        <v>0</v>
      </c>
      <c r="BL307" s="5">
        <v>0</v>
      </c>
      <c r="BM307" s="8">
        <f t="shared" si="1442"/>
        <v>0</v>
      </c>
      <c r="BN307" s="6">
        <v>0</v>
      </c>
      <c r="BO307" s="5">
        <v>0</v>
      </c>
      <c r="BP307" s="8">
        <f t="shared" si="1443"/>
        <v>0</v>
      </c>
      <c r="BQ307" s="6">
        <v>0</v>
      </c>
      <c r="BR307" s="5">
        <v>0</v>
      </c>
      <c r="BS307" s="8">
        <f t="shared" si="1444"/>
        <v>0</v>
      </c>
      <c r="BT307" s="6">
        <v>0</v>
      </c>
      <c r="BU307" s="5">
        <v>0</v>
      </c>
      <c r="BV307" s="8">
        <f t="shared" si="1445"/>
        <v>0</v>
      </c>
      <c r="BW307" s="6">
        <v>0</v>
      </c>
      <c r="BX307" s="5">
        <v>0</v>
      </c>
      <c r="BY307" s="8">
        <f t="shared" si="1446"/>
        <v>0</v>
      </c>
      <c r="BZ307" s="6">
        <v>0</v>
      </c>
      <c r="CA307" s="5">
        <v>0</v>
      </c>
      <c r="CB307" s="8">
        <f t="shared" si="1447"/>
        <v>0</v>
      </c>
      <c r="CC307" s="6">
        <v>0</v>
      </c>
      <c r="CD307" s="5">
        <v>0</v>
      </c>
      <c r="CE307" s="8">
        <f t="shared" si="1448"/>
        <v>0</v>
      </c>
      <c r="CF307" s="6">
        <v>0</v>
      </c>
      <c r="CG307" s="5">
        <v>0</v>
      </c>
      <c r="CH307" s="8">
        <f t="shared" si="1449"/>
        <v>0</v>
      </c>
      <c r="CI307" s="6">
        <v>0</v>
      </c>
      <c r="CJ307" s="5">
        <v>0</v>
      </c>
      <c r="CK307" s="8">
        <f t="shared" si="1450"/>
        <v>0</v>
      </c>
      <c r="CL307" s="6">
        <v>0</v>
      </c>
      <c r="CM307" s="5">
        <v>0</v>
      </c>
      <c r="CN307" s="8">
        <f t="shared" si="1451"/>
        <v>0</v>
      </c>
      <c r="CO307" s="6">
        <v>0</v>
      </c>
      <c r="CP307" s="5">
        <v>0</v>
      </c>
      <c r="CQ307" s="8">
        <f t="shared" si="1452"/>
        <v>0</v>
      </c>
      <c r="CR307" s="6">
        <v>0</v>
      </c>
      <c r="CS307" s="5">
        <v>0</v>
      </c>
      <c r="CT307" s="8">
        <f t="shared" si="1453"/>
        <v>0</v>
      </c>
      <c r="CU307" s="6">
        <v>0</v>
      </c>
      <c r="CV307" s="5">
        <v>0</v>
      </c>
      <c r="CW307" s="8">
        <f t="shared" si="1454"/>
        <v>0</v>
      </c>
      <c r="CX307" s="6">
        <v>0</v>
      </c>
      <c r="CY307" s="5">
        <v>0</v>
      </c>
      <c r="CZ307" s="8">
        <f t="shared" si="1455"/>
        <v>0</v>
      </c>
      <c r="DA307" s="6">
        <v>0</v>
      </c>
      <c r="DB307" s="5">
        <v>0</v>
      </c>
      <c r="DC307" s="8">
        <f t="shared" si="1456"/>
        <v>0</v>
      </c>
      <c r="DD307" s="6">
        <v>0</v>
      </c>
      <c r="DE307" s="5">
        <v>0</v>
      </c>
      <c r="DF307" s="8">
        <f t="shared" si="1457"/>
        <v>0</v>
      </c>
      <c r="DG307" s="6">
        <v>0</v>
      </c>
      <c r="DH307" s="5">
        <v>0</v>
      </c>
      <c r="DI307" s="8">
        <f t="shared" si="1458"/>
        <v>0</v>
      </c>
      <c r="DJ307" s="6">
        <v>0</v>
      </c>
      <c r="DK307" s="5">
        <v>0</v>
      </c>
      <c r="DL307" s="8">
        <f t="shared" si="1459"/>
        <v>0</v>
      </c>
      <c r="DM307" s="6">
        <v>0</v>
      </c>
      <c r="DN307" s="5">
        <v>0</v>
      </c>
      <c r="DO307" s="8">
        <f t="shared" si="1460"/>
        <v>0</v>
      </c>
      <c r="DP307" s="6">
        <v>0</v>
      </c>
      <c r="DQ307" s="5">
        <v>0</v>
      </c>
      <c r="DR307" s="8">
        <f t="shared" si="1461"/>
        <v>0</v>
      </c>
      <c r="DS307" s="6">
        <v>0</v>
      </c>
      <c r="DT307" s="5">
        <v>0</v>
      </c>
      <c r="DU307" s="8">
        <f t="shared" si="1462"/>
        <v>0</v>
      </c>
      <c r="DV307" s="6">
        <v>0</v>
      </c>
      <c r="DW307" s="5">
        <v>0</v>
      </c>
      <c r="DX307" s="8">
        <f t="shared" si="1463"/>
        <v>0</v>
      </c>
      <c r="DY307" s="6">
        <v>0</v>
      </c>
      <c r="DZ307" s="5">
        <v>0</v>
      </c>
      <c r="EA307" s="8">
        <f t="shared" si="1464"/>
        <v>0</v>
      </c>
      <c r="EB307" s="6">
        <v>0</v>
      </c>
      <c r="EC307" s="5">
        <v>0</v>
      </c>
      <c r="ED307" s="8">
        <f t="shared" si="1465"/>
        <v>0</v>
      </c>
      <c r="EE307" s="12">
        <f t="shared" si="1467"/>
        <v>0</v>
      </c>
      <c r="EF307" s="8">
        <f t="shared" si="1468"/>
        <v>0</v>
      </c>
    </row>
    <row r="308" spans="1:136" ht="15" hidden="1" customHeight="1" x14ac:dyDescent="0.3">
      <c r="A308" s="51"/>
      <c r="B308" s="52" t="s">
        <v>5</v>
      </c>
      <c r="C308" s="6">
        <v>0</v>
      </c>
      <c r="D308" s="5">
        <v>0</v>
      </c>
      <c r="E308" s="8">
        <f>IF(C308=0,0,D308/C308*1000)</f>
        <v>0</v>
      </c>
      <c r="F308" s="6">
        <v>0</v>
      </c>
      <c r="G308" s="5">
        <v>0</v>
      </c>
      <c r="H308" s="8">
        <f t="shared" si="1423"/>
        <v>0</v>
      </c>
      <c r="I308" s="6">
        <v>0</v>
      </c>
      <c r="J308" s="5">
        <v>0</v>
      </c>
      <c r="K308" s="8">
        <f t="shared" si="1424"/>
        <v>0</v>
      </c>
      <c r="L308" s="6">
        <v>0</v>
      </c>
      <c r="M308" s="5">
        <v>0</v>
      </c>
      <c r="N308" s="8">
        <f t="shared" si="1425"/>
        <v>0</v>
      </c>
      <c r="O308" s="6">
        <v>0</v>
      </c>
      <c r="P308" s="5">
        <v>0</v>
      </c>
      <c r="Q308" s="8">
        <f t="shared" si="1426"/>
        <v>0</v>
      </c>
      <c r="R308" s="6">
        <v>0</v>
      </c>
      <c r="S308" s="5">
        <v>0</v>
      </c>
      <c r="T308" s="8">
        <f t="shared" si="1427"/>
        <v>0</v>
      </c>
      <c r="U308" s="6">
        <v>0</v>
      </c>
      <c r="V308" s="5">
        <v>0</v>
      </c>
      <c r="W308" s="8">
        <f t="shared" si="1428"/>
        <v>0</v>
      </c>
      <c r="X308" s="6">
        <v>0</v>
      </c>
      <c r="Y308" s="5">
        <v>0</v>
      </c>
      <c r="Z308" s="8">
        <f t="shared" si="1429"/>
        <v>0</v>
      </c>
      <c r="AA308" s="6">
        <v>0</v>
      </c>
      <c r="AB308" s="5">
        <v>0</v>
      </c>
      <c r="AC308" s="8">
        <f t="shared" si="1430"/>
        <v>0</v>
      </c>
      <c r="AD308" s="6">
        <v>0</v>
      </c>
      <c r="AE308" s="5">
        <v>0</v>
      </c>
      <c r="AF308" s="8">
        <f t="shared" si="1431"/>
        <v>0</v>
      </c>
      <c r="AG308" s="6">
        <v>0</v>
      </c>
      <c r="AH308" s="5">
        <v>0</v>
      </c>
      <c r="AI308" s="8">
        <f t="shared" si="1432"/>
        <v>0</v>
      </c>
      <c r="AJ308" s="6">
        <v>0</v>
      </c>
      <c r="AK308" s="5">
        <v>0</v>
      </c>
      <c r="AL308" s="8">
        <f t="shared" si="1433"/>
        <v>0</v>
      </c>
      <c r="AM308" s="6">
        <v>0</v>
      </c>
      <c r="AN308" s="5">
        <v>0</v>
      </c>
      <c r="AO308" s="8">
        <f t="shared" si="1434"/>
        <v>0</v>
      </c>
      <c r="AP308" s="6">
        <v>0</v>
      </c>
      <c r="AQ308" s="5">
        <v>0</v>
      </c>
      <c r="AR308" s="8">
        <f t="shared" si="1435"/>
        <v>0</v>
      </c>
      <c r="AS308" s="6">
        <v>0</v>
      </c>
      <c r="AT308" s="5">
        <v>0</v>
      </c>
      <c r="AU308" s="8">
        <f t="shared" si="1436"/>
        <v>0</v>
      </c>
      <c r="AV308" s="6">
        <v>0</v>
      </c>
      <c r="AW308" s="5">
        <v>0</v>
      </c>
      <c r="AX308" s="8">
        <f t="shared" si="1437"/>
        <v>0</v>
      </c>
      <c r="AY308" s="6">
        <v>0</v>
      </c>
      <c r="AZ308" s="5">
        <v>0</v>
      </c>
      <c r="BA308" s="8">
        <f t="shared" si="1438"/>
        <v>0</v>
      </c>
      <c r="BB308" s="6">
        <v>0</v>
      </c>
      <c r="BC308" s="5">
        <v>0</v>
      </c>
      <c r="BD308" s="8">
        <f t="shared" si="1439"/>
        <v>0</v>
      </c>
      <c r="BE308" s="6">
        <v>0</v>
      </c>
      <c r="BF308" s="5">
        <v>0</v>
      </c>
      <c r="BG308" s="8">
        <f t="shared" si="1440"/>
        <v>0</v>
      </c>
      <c r="BH308" s="6">
        <v>0</v>
      </c>
      <c r="BI308" s="5">
        <v>0</v>
      </c>
      <c r="BJ308" s="8">
        <f t="shared" si="1441"/>
        <v>0</v>
      </c>
      <c r="BK308" s="6">
        <v>0</v>
      </c>
      <c r="BL308" s="5">
        <v>0</v>
      </c>
      <c r="BM308" s="8">
        <f t="shared" si="1442"/>
        <v>0</v>
      </c>
      <c r="BN308" s="6">
        <v>0</v>
      </c>
      <c r="BO308" s="5">
        <v>0</v>
      </c>
      <c r="BP308" s="8">
        <f t="shared" si="1443"/>
        <v>0</v>
      </c>
      <c r="BQ308" s="6">
        <v>0</v>
      </c>
      <c r="BR308" s="5">
        <v>0</v>
      </c>
      <c r="BS308" s="8">
        <f t="shared" si="1444"/>
        <v>0</v>
      </c>
      <c r="BT308" s="6">
        <v>0</v>
      </c>
      <c r="BU308" s="5">
        <v>0</v>
      </c>
      <c r="BV308" s="8">
        <f t="shared" si="1445"/>
        <v>0</v>
      </c>
      <c r="BW308" s="6">
        <v>0</v>
      </c>
      <c r="BX308" s="5">
        <v>0</v>
      </c>
      <c r="BY308" s="8">
        <f t="shared" si="1446"/>
        <v>0</v>
      </c>
      <c r="BZ308" s="6">
        <v>0</v>
      </c>
      <c r="CA308" s="5">
        <v>0</v>
      </c>
      <c r="CB308" s="8">
        <f t="shared" si="1447"/>
        <v>0</v>
      </c>
      <c r="CC308" s="6">
        <v>0</v>
      </c>
      <c r="CD308" s="5">
        <v>0</v>
      </c>
      <c r="CE308" s="8">
        <f t="shared" si="1448"/>
        <v>0</v>
      </c>
      <c r="CF308" s="6">
        <v>0</v>
      </c>
      <c r="CG308" s="5">
        <v>0</v>
      </c>
      <c r="CH308" s="8">
        <f t="shared" si="1449"/>
        <v>0</v>
      </c>
      <c r="CI308" s="6">
        <v>0</v>
      </c>
      <c r="CJ308" s="5">
        <v>0</v>
      </c>
      <c r="CK308" s="8">
        <f t="shared" si="1450"/>
        <v>0</v>
      </c>
      <c r="CL308" s="6">
        <v>0</v>
      </c>
      <c r="CM308" s="5">
        <v>0</v>
      </c>
      <c r="CN308" s="8">
        <f t="shared" si="1451"/>
        <v>0</v>
      </c>
      <c r="CO308" s="6">
        <v>0</v>
      </c>
      <c r="CP308" s="5">
        <v>0</v>
      </c>
      <c r="CQ308" s="8">
        <f t="shared" si="1452"/>
        <v>0</v>
      </c>
      <c r="CR308" s="6">
        <v>0</v>
      </c>
      <c r="CS308" s="5">
        <v>0</v>
      </c>
      <c r="CT308" s="8">
        <f t="shared" si="1453"/>
        <v>0</v>
      </c>
      <c r="CU308" s="6">
        <v>0</v>
      </c>
      <c r="CV308" s="5">
        <v>0</v>
      </c>
      <c r="CW308" s="8">
        <f t="shared" si="1454"/>
        <v>0</v>
      </c>
      <c r="CX308" s="6">
        <v>0</v>
      </c>
      <c r="CY308" s="5">
        <v>0</v>
      </c>
      <c r="CZ308" s="8">
        <f t="shared" si="1455"/>
        <v>0</v>
      </c>
      <c r="DA308" s="6">
        <v>0</v>
      </c>
      <c r="DB308" s="5">
        <v>0</v>
      </c>
      <c r="DC308" s="8">
        <f t="shared" si="1456"/>
        <v>0</v>
      </c>
      <c r="DD308" s="6">
        <v>0</v>
      </c>
      <c r="DE308" s="5">
        <v>0</v>
      </c>
      <c r="DF308" s="8">
        <f t="shared" si="1457"/>
        <v>0</v>
      </c>
      <c r="DG308" s="6">
        <v>0</v>
      </c>
      <c r="DH308" s="5">
        <v>0</v>
      </c>
      <c r="DI308" s="8">
        <f t="shared" si="1458"/>
        <v>0</v>
      </c>
      <c r="DJ308" s="6">
        <v>0</v>
      </c>
      <c r="DK308" s="5">
        <v>0</v>
      </c>
      <c r="DL308" s="8">
        <f t="shared" si="1459"/>
        <v>0</v>
      </c>
      <c r="DM308" s="6">
        <v>0</v>
      </c>
      <c r="DN308" s="5">
        <v>0</v>
      </c>
      <c r="DO308" s="8">
        <f t="shared" si="1460"/>
        <v>0</v>
      </c>
      <c r="DP308" s="6">
        <v>0</v>
      </c>
      <c r="DQ308" s="5">
        <v>0</v>
      </c>
      <c r="DR308" s="8">
        <f t="shared" si="1461"/>
        <v>0</v>
      </c>
      <c r="DS308" s="6">
        <v>0</v>
      </c>
      <c r="DT308" s="5">
        <v>0</v>
      </c>
      <c r="DU308" s="8">
        <f t="shared" si="1462"/>
        <v>0</v>
      </c>
      <c r="DV308" s="6">
        <v>0</v>
      </c>
      <c r="DW308" s="5">
        <v>0</v>
      </c>
      <c r="DX308" s="8">
        <f t="shared" si="1463"/>
        <v>0</v>
      </c>
      <c r="DY308" s="6">
        <v>0</v>
      </c>
      <c r="DZ308" s="5">
        <v>0</v>
      </c>
      <c r="EA308" s="8">
        <f t="shared" si="1464"/>
        <v>0</v>
      </c>
      <c r="EB308" s="6">
        <v>0</v>
      </c>
      <c r="EC308" s="5">
        <v>0</v>
      </c>
      <c r="ED308" s="8">
        <f t="shared" si="1465"/>
        <v>0</v>
      </c>
      <c r="EE308" s="12">
        <f t="shared" si="1467"/>
        <v>0</v>
      </c>
      <c r="EF308" s="8">
        <f t="shared" si="1468"/>
        <v>0</v>
      </c>
    </row>
    <row r="309" spans="1:136" ht="15" hidden="1" customHeight="1" x14ac:dyDescent="0.3">
      <c r="A309" s="51"/>
      <c r="B309" s="8" t="s">
        <v>6</v>
      </c>
      <c r="C309" s="6">
        <v>0</v>
      </c>
      <c r="D309" s="5">
        <v>0</v>
      </c>
      <c r="E309" s="8">
        <f t="shared" ref="E309:E316" si="1469">IF(C309=0,0,D309/C309*1000)</f>
        <v>0</v>
      </c>
      <c r="F309" s="6">
        <v>0</v>
      </c>
      <c r="G309" s="5">
        <v>0</v>
      </c>
      <c r="H309" s="8">
        <f t="shared" si="1423"/>
        <v>0</v>
      </c>
      <c r="I309" s="6">
        <v>0</v>
      </c>
      <c r="J309" s="5">
        <v>0</v>
      </c>
      <c r="K309" s="8">
        <f t="shared" si="1424"/>
        <v>0</v>
      </c>
      <c r="L309" s="6">
        <v>0</v>
      </c>
      <c r="M309" s="5">
        <v>0</v>
      </c>
      <c r="N309" s="8">
        <f t="shared" si="1425"/>
        <v>0</v>
      </c>
      <c r="O309" s="6">
        <v>0</v>
      </c>
      <c r="P309" s="5">
        <v>0</v>
      </c>
      <c r="Q309" s="8">
        <f t="shared" si="1426"/>
        <v>0</v>
      </c>
      <c r="R309" s="6">
        <v>0</v>
      </c>
      <c r="S309" s="5">
        <v>0</v>
      </c>
      <c r="T309" s="8">
        <f t="shared" si="1427"/>
        <v>0</v>
      </c>
      <c r="U309" s="6">
        <v>0</v>
      </c>
      <c r="V309" s="5">
        <v>0</v>
      </c>
      <c r="W309" s="8">
        <f t="shared" si="1428"/>
        <v>0</v>
      </c>
      <c r="X309" s="6">
        <v>0</v>
      </c>
      <c r="Y309" s="5">
        <v>0</v>
      </c>
      <c r="Z309" s="8">
        <f t="shared" si="1429"/>
        <v>0</v>
      </c>
      <c r="AA309" s="6">
        <v>0</v>
      </c>
      <c r="AB309" s="5">
        <v>0</v>
      </c>
      <c r="AC309" s="8">
        <f t="shared" si="1430"/>
        <v>0</v>
      </c>
      <c r="AD309" s="6">
        <v>0</v>
      </c>
      <c r="AE309" s="5">
        <v>0</v>
      </c>
      <c r="AF309" s="8">
        <f t="shared" si="1431"/>
        <v>0</v>
      </c>
      <c r="AG309" s="6">
        <v>0</v>
      </c>
      <c r="AH309" s="5">
        <v>0</v>
      </c>
      <c r="AI309" s="8">
        <f t="shared" si="1432"/>
        <v>0</v>
      </c>
      <c r="AJ309" s="6">
        <v>0</v>
      </c>
      <c r="AK309" s="5">
        <v>0</v>
      </c>
      <c r="AL309" s="8">
        <f t="shared" si="1433"/>
        <v>0</v>
      </c>
      <c r="AM309" s="6">
        <v>0</v>
      </c>
      <c r="AN309" s="5">
        <v>0</v>
      </c>
      <c r="AO309" s="8">
        <f t="shared" si="1434"/>
        <v>0</v>
      </c>
      <c r="AP309" s="6">
        <v>0</v>
      </c>
      <c r="AQ309" s="5">
        <v>0</v>
      </c>
      <c r="AR309" s="8">
        <f t="shared" si="1435"/>
        <v>0</v>
      </c>
      <c r="AS309" s="6">
        <v>0</v>
      </c>
      <c r="AT309" s="5">
        <v>0</v>
      </c>
      <c r="AU309" s="8">
        <f t="shared" si="1436"/>
        <v>0</v>
      </c>
      <c r="AV309" s="6">
        <v>0</v>
      </c>
      <c r="AW309" s="5">
        <v>0</v>
      </c>
      <c r="AX309" s="8">
        <f t="shared" si="1437"/>
        <v>0</v>
      </c>
      <c r="AY309" s="6">
        <v>0</v>
      </c>
      <c r="AZ309" s="5">
        <v>0</v>
      </c>
      <c r="BA309" s="8">
        <f t="shared" si="1438"/>
        <v>0</v>
      </c>
      <c r="BB309" s="6">
        <v>0</v>
      </c>
      <c r="BC309" s="5">
        <v>0</v>
      </c>
      <c r="BD309" s="8">
        <f t="shared" si="1439"/>
        <v>0</v>
      </c>
      <c r="BE309" s="6">
        <v>0</v>
      </c>
      <c r="BF309" s="5">
        <v>0</v>
      </c>
      <c r="BG309" s="8">
        <f t="shared" si="1440"/>
        <v>0</v>
      </c>
      <c r="BH309" s="6">
        <v>0</v>
      </c>
      <c r="BI309" s="5">
        <v>0</v>
      </c>
      <c r="BJ309" s="8">
        <f t="shared" si="1441"/>
        <v>0</v>
      </c>
      <c r="BK309" s="6">
        <v>0</v>
      </c>
      <c r="BL309" s="5">
        <v>0</v>
      </c>
      <c r="BM309" s="8">
        <f t="shared" si="1442"/>
        <v>0</v>
      </c>
      <c r="BN309" s="6">
        <v>0</v>
      </c>
      <c r="BO309" s="5">
        <v>0</v>
      </c>
      <c r="BP309" s="8">
        <f t="shared" si="1443"/>
        <v>0</v>
      </c>
      <c r="BQ309" s="6">
        <v>0</v>
      </c>
      <c r="BR309" s="5">
        <v>0</v>
      </c>
      <c r="BS309" s="8">
        <f t="shared" si="1444"/>
        <v>0</v>
      </c>
      <c r="BT309" s="6">
        <v>0</v>
      </c>
      <c r="BU309" s="5">
        <v>0</v>
      </c>
      <c r="BV309" s="8">
        <f t="shared" si="1445"/>
        <v>0</v>
      </c>
      <c r="BW309" s="6">
        <v>0</v>
      </c>
      <c r="BX309" s="5">
        <v>0</v>
      </c>
      <c r="BY309" s="8">
        <f t="shared" si="1446"/>
        <v>0</v>
      </c>
      <c r="BZ309" s="6">
        <v>0</v>
      </c>
      <c r="CA309" s="5">
        <v>0</v>
      </c>
      <c r="CB309" s="8">
        <f t="shared" si="1447"/>
        <v>0</v>
      </c>
      <c r="CC309" s="6">
        <v>0</v>
      </c>
      <c r="CD309" s="5">
        <v>0</v>
      </c>
      <c r="CE309" s="8">
        <f t="shared" si="1448"/>
        <v>0</v>
      </c>
      <c r="CF309" s="6">
        <v>0</v>
      </c>
      <c r="CG309" s="5">
        <v>0</v>
      </c>
      <c r="CH309" s="8">
        <f t="shared" si="1449"/>
        <v>0</v>
      </c>
      <c r="CI309" s="6">
        <v>0</v>
      </c>
      <c r="CJ309" s="5">
        <v>0</v>
      </c>
      <c r="CK309" s="8">
        <f t="shared" si="1450"/>
        <v>0</v>
      </c>
      <c r="CL309" s="6">
        <v>0</v>
      </c>
      <c r="CM309" s="5">
        <v>0</v>
      </c>
      <c r="CN309" s="8">
        <f t="shared" si="1451"/>
        <v>0</v>
      </c>
      <c r="CO309" s="6">
        <v>0</v>
      </c>
      <c r="CP309" s="5">
        <v>0</v>
      </c>
      <c r="CQ309" s="8">
        <f t="shared" si="1452"/>
        <v>0</v>
      </c>
      <c r="CR309" s="6">
        <v>0</v>
      </c>
      <c r="CS309" s="5">
        <v>0</v>
      </c>
      <c r="CT309" s="8">
        <f t="shared" si="1453"/>
        <v>0</v>
      </c>
      <c r="CU309" s="6">
        <v>0</v>
      </c>
      <c r="CV309" s="5">
        <v>0</v>
      </c>
      <c r="CW309" s="8">
        <f t="shared" si="1454"/>
        <v>0</v>
      </c>
      <c r="CX309" s="6">
        <v>0</v>
      </c>
      <c r="CY309" s="5">
        <v>0</v>
      </c>
      <c r="CZ309" s="8">
        <f t="shared" si="1455"/>
        <v>0</v>
      </c>
      <c r="DA309" s="6">
        <v>0</v>
      </c>
      <c r="DB309" s="5">
        <v>0</v>
      </c>
      <c r="DC309" s="8">
        <f t="shared" si="1456"/>
        <v>0</v>
      </c>
      <c r="DD309" s="6">
        <v>0</v>
      </c>
      <c r="DE309" s="5">
        <v>0</v>
      </c>
      <c r="DF309" s="8">
        <f t="shared" si="1457"/>
        <v>0</v>
      </c>
      <c r="DG309" s="6">
        <v>0</v>
      </c>
      <c r="DH309" s="5">
        <v>0</v>
      </c>
      <c r="DI309" s="8">
        <f t="shared" si="1458"/>
        <v>0</v>
      </c>
      <c r="DJ309" s="6">
        <v>0</v>
      </c>
      <c r="DK309" s="5">
        <v>0</v>
      </c>
      <c r="DL309" s="8">
        <f t="shared" si="1459"/>
        <v>0</v>
      </c>
      <c r="DM309" s="6">
        <v>0</v>
      </c>
      <c r="DN309" s="5">
        <v>0</v>
      </c>
      <c r="DO309" s="8">
        <f t="shared" si="1460"/>
        <v>0</v>
      </c>
      <c r="DP309" s="6">
        <v>0</v>
      </c>
      <c r="DQ309" s="5">
        <v>0</v>
      </c>
      <c r="DR309" s="8">
        <f t="shared" si="1461"/>
        <v>0</v>
      </c>
      <c r="DS309" s="6">
        <v>0</v>
      </c>
      <c r="DT309" s="5">
        <v>0</v>
      </c>
      <c r="DU309" s="8">
        <f t="shared" si="1462"/>
        <v>0</v>
      </c>
      <c r="DV309" s="6">
        <v>0</v>
      </c>
      <c r="DW309" s="5">
        <v>0</v>
      </c>
      <c r="DX309" s="8">
        <f t="shared" si="1463"/>
        <v>0</v>
      </c>
      <c r="DY309" s="6">
        <v>0</v>
      </c>
      <c r="DZ309" s="5">
        <v>0</v>
      </c>
      <c r="EA309" s="8">
        <f t="shared" si="1464"/>
        <v>0</v>
      </c>
      <c r="EB309" s="6">
        <v>0</v>
      </c>
      <c r="EC309" s="5">
        <v>0</v>
      </c>
      <c r="ED309" s="8">
        <f t="shared" si="1465"/>
        <v>0</v>
      </c>
      <c r="EE309" s="12">
        <f t="shared" si="1467"/>
        <v>0</v>
      </c>
      <c r="EF309" s="8">
        <f t="shared" si="1468"/>
        <v>0</v>
      </c>
    </row>
    <row r="310" spans="1:136" ht="15" hidden="1" customHeight="1" x14ac:dyDescent="0.3">
      <c r="A310" s="51"/>
      <c r="B310" s="52" t="s">
        <v>7</v>
      </c>
      <c r="C310" s="6">
        <v>0</v>
      </c>
      <c r="D310" s="5">
        <v>0</v>
      </c>
      <c r="E310" s="8">
        <f t="shared" si="1469"/>
        <v>0</v>
      </c>
      <c r="F310" s="6">
        <v>0</v>
      </c>
      <c r="G310" s="5">
        <v>0</v>
      </c>
      <c r="H310" s="8">
        <f t="shared" si="1423"/>
        <v>0</v>
      </c>
      <c r="I310" s="6">
        <v>0</v>
      </c>
      <c r="J310" s="5">
        <v>0</v>
      </c>
      <c r="K310" s="8">
        <f t="shared" si="1424"/>
        <v>0</v>
      </c>
      <c r="L310" s="6">
        <v>0</v>
      </c>
      <c r="M310" s="5">
        <v>0</v>
      </c>
      <c r="N310" s="8">
        <f t="shared" si="1425"/>
        <v>0</v>
      </c>
      <c r="O310" s="6">
        <v>0</v>
      </c>
      <c r="P310" s="5">
        <v>0</v>
      </c>
      <c r="Q310" s="8">
        <f t="shared" si="1426"/>
        <v>0</v>
      </c>
      <c r="R310" s="6">
        <v>0</v>
      </c>
      <c r="S310" s="5">
        <v>0</v>
      </c>
      <c r="T310" s="8">
        <f t="shared" si="1427"/>
        <v>0</v>
      </c>
      <c r="U310" s="6">
        <v>0</v>
      </c>
      <c r="V310" s="5">
        <v>0</v>
      </c>
      <c r="W310" s="8">
        <f t="shared" si="1428"/>
        <v>0</v>
      </c>
      <c r="X310" s="6">
        <v>0</v>
      </c>
      <c r="Y310" s="5">
        <v>0</v>
      </c>
      <c r="Z310" s="8">
        <f t="shared" si="1429"/>
        <v>0</v>
      </c>
      <c r="AA310" s="6">
        <v>0</v>
      </c>
      <c r="AB310" s="5">
        <v>0</v>
      </c>
      <c r="AC310" s="8">
        <f t="shared" si="1430"/>
        <v>0</v>
      </c>
      <c r="AD310" s="6">
        <v>0</v>
      </c>
      <c r="AE310" s="5">
        <v>0</v>
      </c>
      <c r="AF310" s="8">
        <f t="shared" si="1431"/>
        <v>0</v>
      </c>
      <c r="AG310" s="6">
        <v>0</v>
      </c>
      <c r="AH310" s="5">
        <v>0</v>
      </c>
      <c r="AI310" s="8">
        <f t="shared" si="1432"/>
        <v>0</v>
      </c>
      <c r="AJ310" s="6">
        <v>0</v>
      </c>
      <c r="AK310" s="5">
        <v>0</v>
      </c>
      <c r="AL310" s="8">
        <f t="shared" si="1433"/>
        <v>0</v>
      </c>
      <c r="AM310" s="6">
        <v>0</v>
      </c>
      <c r="AN310" s="5">
        <v>0</v>
      </c>
      <c r="AO310" s="8">
        <f t="shared" si="1434"/>
        <v>0</v>
      </c>
      <c r="AP310" s="6">
        <v>0</v>
      </c>
      <c r="AQ310" s="5">
        <v>0</v>
      </c>
      <c r="AR310" s="8">
        <f t="shared" si="1435"/>
        <v>0</v>
      </c>
      <c r="AS310" s="6">
        <v>0</v>
      </c>
      <c r="AT310" s="5">
        <v>0</v>
      </c>
      <c r="AU310" s="8">
        <f t="shared" si="1436"/>
        <v>0</v>
      </c>
      <c r="AV310" s="6">
        <v>0</v>
      </c>
      <c r="AW310" s="5">
        <v>0</v>
      </c>
      <c r="AX310" s="8">
        <f t="shared" si="1437"/>
        <v>0</v>
      </c>
      <c r="AY310" s="6">
        <v>0</v>
      </c>
      <c r="AZ310" s="5">
        <v>0</v>
      </c>
      <c r="BA310" s="8">
        <f t="shared" si="1438"/>
        <v>0</v>
      </c>
      <c r="BB310" s="6">
        <v>0</v>
      </c>
      <c r="BC310" s="5">
        <v>0</v>
      </c>
      <c r="BD310" s="8">
        <f t="shared" si="1439"/>
        <v>0</v>
      </c>
      <c r="BE310" s="6">
        <v>0</v>
      </c>
      <c r="BF310" s="5">
        <v>0</v>
      </c>
      <c r="BG310" s="8">
        <f t="shared" si="1440"/>
        <v>0</v>
      </c>
      <c r="BH310" s="6">
        <v>0</v>
      </c>
      <c r="BI310" s="5">
        <v>0</v>
      </c>
      <c r="BJ310" s="8">
        <f t="shared" si="1441"/>
        <v>0</v>
      </c>
      <c r="BK310" s="6">
        <v>0</v>
      </c>
      <c r="BL310" s="5">
        <v>0</v>
      </c>
      <c r="BM310" s="8">
        <f t="shared" si="1442"/>
        <v>0</v>
      </c>
      <c r="BN310" s="6">
        <v>0</v>
      </c>
      <c r="BO310" s="5">
        <v>0</v>
      </c>
      <c r="BP310" s="8">
        <f t="shared" si="1443"/>
        <v>0</v>
      </c>
      <c r="BQ310" s="6">
        <v>0</v>
      </c>
      <c r="BR310" s="5">
        <v>0</v>
      </c>
      <c r="BS310" s="8">
        <f t="shared" si="1444"/>
        <v>0</v>
      </c>
      <c r="BT310" s="6">
        <v>0</v>
      </c>
      <c r="BU310" s="5">
        <v>0</v>
      </c>
      <c r="BV310" s="8">
        <f t="shared" si="1445"/>
        <v>0</v>
      </c>
      <c r="BW310" s="6">
        <v>0</v>
      </c>
      <c r="BX310" s="5">
        <v>0</v>
      </c>
      <c r="BY310" s="8">
        <f t="shared" si="1446"/>
        <v>0</v>
      </c>
      <c r="BZ310" s="6">
        <v>0</v>
      </c>
      <c r="CA310" s="5">
        <v>0</v>
      </c>
      <c r="CB310" s="8">
        <f t="shared" si="1447"/>
        <v>0</v>
      </c>
      <c r="CC310" s="6">
        <v>0</v>
      </c>
      <c r="CD310" s="5">
        <v>0</v>
      </c>
      <c r="CE310" s="8">
        <f t="shared" si="1448"/>
        <v>0</v>
      </c>
      <c r="CF310" s="6">
        <v>0</v>
      </c>
      <c r="CG310" s="5">
        <v>0</v>
      </c>
      <c r="CH310" s="8">
        <f t="shared" si="1449"/>
        <v>0</v>
      </c>
      <c r="CI310" s="6">
        <v>0</v>
      </c>
      <c r="CJ310" s="5">
        <v>0</v>
      </c>
      <c r="CK310" s="8">
        <f t="shared" si="1450"/>
        <v>0</v>
      </c>
      <c r="CL310" s="6">
        <v>0</v>
      </c>
      <c r="CM310" s="5">
        <v>0</v>
      </c>
      <c r="CN310" s="8">
        <f t="shared" si="1451"/>
        <v>0</v>
      </c>
      <c r="CO310" s="6">
        <v>0</v>
      </c>
      <c r="CP310" s="5">
        <v>0</v>
      </c>
      <c r="CQ310" s="8">
        <f t="shared" si="1452"/>
        <v>0</v>
      </c>
      <c r="CR310" s="6">
        <v>0</v>
      </c>
      <c r="CS310" s="5">
        <v>0</v>
      </c>
      <c r="CT310" s="8">
        <f t="shared" si="1453"/>
        <v>0</v>
      </c>
      <c r="CU310" s="6">
        <v>0</v>
      </c>
      <c r="CV310" s="5">
        <v>0</v>
      </c>
      <c r="CW310" s="8">
        <f t="shared" si="1454"/>
        <v>0</v>
      </c>
      <c r="CX310" s="6">
        <v>0</v>
      </c>
      <c r="CY310" s="5">
        <v>0</v>
      </c>
      <c r="CZ310" s="8">
        <f t="shared" si="1455"/>
        <v>0</v>
      </c>
      <c r="DA310" s="6">
        <v>0</v>
      </c>
      <c r="DB310" s="5">
        <v>0</v>
      </c>
      <c r="DC310" s="8">
        <f t="shared" si="1456"/>
        <v>0</v>
      </c>
      <c r="DD310" s="6">
        <v>0</v>
      </c>
      <c r="DE310" s="5">
        <v>0</v>
      </c>
      <c r="DF310" s="8">
        <f t="shared" si="1457"/>
        <v>0</v>
      </c>
      <c r="DG310" s="6">
        <v>0</v>
      </c>
      <c r="DH310" s="5">
        <v>0</v>
      </c>
      <c r="DI310" s="8">
        <f t="shared" si="1458"/>
        <v>0</v>
      </c>
      <c r="DJ310" s="6">
        <v>0</v>
      </c>
      <c r="DK310" s="5">
        <v>0</v>
      </c>
      <c r="DL310" s="8">
        <f t="shared" si="1459"/>
        <v>0</v>
      </c>
      <c r="DM310" s="6">
        <v>0</v>
      </c>
      <c r="DN310" s="5">
        <v>0</v>
      </c>
      <c r="DO310" s="8">
        <f t="shared" si="1460"/>
        <v>0</v>
      </c>
      <c r="DP310" s="6">
        <v>0</v>
      </c>
      <c r="DQ310" s="5">
        <v>0</v>
      </c>
      <c r="DR310" s="8">
        <f t="shared" si="1461"/>
        <v>0</v>
      </c>
      <c r="DS310" s="6">
        <v>0</v>
      </c>
      <c r="DT310" s="5">
        <v>0</v>
      </c>
      <c r="DU310" s="8">
        <f t="shared" si="1462"/>
        <v>0</v>
      </c>
      <c r="DV310" s="6">
        <v>0</v>
      </c>
      <c r="DW310" s="5">
        <v>0</v>
      </c>
      <c r="DX310" s="8">
        <f t="shared" si="1463"/>
        <v>0</v>
      </c>
      <c r="DY310" s="6">
        <v>0</v>
      </c>
      <c r="DZ310" s="5">
        <v>0</v>
      </c>
      <c r="EA310" s="8">
        <f t="shared" si="1464"/>
        <v>0</v>
      </c>
      <c r="EB310" s="6">
        <v>0</v>
      </c>
      <c r="EC310" s="5">
        <v>0</v>
      </c>
      <c r="ED310" s="8">
        <f t="shared" si="1465"/>
        <v>0</v>
      </c>
      <c r="EE310" s="12">
        <f t="shared" si="1467"/>
        <v>0</v>
      </c>
      <c r="EF310" s="8">
        <f t="shared" si="1468"/>
        <v>0</v>
      </c>
    </row>
    <row r="311" spans="1:136" ht="15" hidden="1" customHeight="1" x14ac:dyDescent="0.3">
      <c r="A311" s="51"/>
      <c r="B311" s="52" t="s">
        <v>8</v>
      </c>
      <c r="C311" s="6">
        <v>0</v>
      </c>
      <c r="D311" s="5">
        <v>0</v>
      </c>
      <c r="E311" s="8">
        <f t="shared" si="1469"/>
        <v>0</v>
      </c>
      <c r="F311" s="6">
        <v>0</v>
      </c>
      <c r="G311" s="5">
        <v>0</v>
      </c>
      <c r="H311" s="8">
        <f t="shared" si="1423"/>
        <v>0</v>
      </c>
      <c r="I311" s="6">
        <v>0</v>
      </c>
      <c r="J311" s="5">
        <v>0</v>
      </c>
      <c r="K311" s="8">
        <f t="shared" si="1424"/>
        <v>0</v>
      </c>
      <c r="L311" s="6">
        <v>0</v>
      </c>
      <c r="M311" s="5">
        <v>0</v>
      </c>
      <c r="N311" s="8">
        <f t="shared" si="1425"/>
        <v>0</v>
      </c>
      <c r="O311" s="6">
        <v>0</v>
      </c>
      <c r="P311" s="5">
        <v>0</v>
      </c>
      <c r="Q311" s="8">
        <f t="shared" si="1426"/>
        <v>0</v>
      </c>
      <c r="R311" s="6">
        <v>0</v>
      </c>
      <c r="S311" s="5">
        <v>0</v>
      </c>
      <c r="T311" s="8">
        <f t="shared" si="1427"/>
        <v>0</v>
      </c>
      <c r="U311" s="6">
        <v>0</v>
      </c>
      <c r="V311" s="5">
        <v>0</v>
      </c>
      <c r="W311" s="8">
        <f t="shared" si="1428"/>
        <v>0</v>
      </c>
      <c r="X311" s="6">
        <v>0</v>
      </c>
      <c r="Y311" s="5">
        <v>0</v>
      </c>
      <c r="Z311" s="8">
        <f t="shared" si="1429"/>
        <v>0</v>
      </c>
      <c r="AA311" s="6">
        <v>0</v>
      </c>
      <c r="AB311" s="5">
        <v>0</v>
      </c>
      <c r="AC311" s="8">
        <f t="shared" si="1430"/>
        <v>0</v>
      </c>
      <c r="AD311" s="6">
        <v>0</v>
      </c>
      <c r="AE311" s="5">
        <v>0</v>
      </c>
      <c r="AF311" s="8">
        <f t="shared" si="1431"/>
        <v>0</v>
      </c>
      <c r="AG311" s="6">
        <v>0</v>
      </c>
      <c r="AH311" s="5">
        <v>0</v>
      </c>
      <c r="AI311" s="8">
        <f t="shared" si="1432"/>
        <v>0</v>
      </c>
      <c r="AJ311" s="6">
        <v>0</v>
      </c>
      <c r="AK311" s="5">
        <v>0</v>
      </c>
      <c r="AL311" s="8">
        <f t="shared" si="1433"/>
        <v>0</v>
      </c>
      <c r="AM311" s="6">
        <v>0</v>
      </c>
      <c r="AN311" s="5">
        <v>0</v>
      </c>
      <c r="AO311" s="8">
        <f t="shared" si="1434"/>
        <v>0</v>
      </c>
      <c r="AP311" s="6">
        <v>0</v>
      </c>
      <c r="AQ311" s="5">
        <v>0</v>
      </c>
      <c r="AR311" s="8">
        <f t="shared" si="1435"/>
        <v>0</v>
      </c>
      <c r="AS311" s="6">
        <v>0</v>
      </c>
      <c r="AT311" s="5">
        <v>0</v>
      </c>
      <c r="AU311" s="8">
        <f t="shared" si="1436"/>
        <v>0</v>
      </c>
      <c r="AV311" s="6">
        <v>0</v>
      </c>
      <c r="AW311" s="5">
        <v>0</v>
      </c>
      <c r="AX311" s="8">
        <f t="shared" si="1437"/>
        <v>0</v>
      </c>
      <c r="AY311" s="6">
        <v>0</v>
      </c>
      <c r="AZ311" s="5">
        <v>0</v>
      </c>
      <c r="BA311" s="8">
        <f t="shared" si="1438"/>
        <v>0</v>
      </c>
      <c r="BB311" s="6">
        <v>0</v>
      </c>
      <c r="BC311" s="5">
        <v>0</v>
      </c>
      <c r="BD311" s="8">
        <f t="shared" si="1439"/>
        <v>0</v>
      </c>
      <c r="BE311" s="6">
        <v>0</v>
      </c>
      <c r="BF311" s="5">
        <v>0</v>
      </c>
      <c r="BG311" s="8">
        <f t="shared" si="1440"/>
        <v>0</v>
      </c>
      <c r="BH311" s="6">
        <v>0</v>
      </c>
      <c r="BI311" s="5">
        <v>0</v>
      </c>
      <c r="BJ311" s="8">
        <f t="shared" si="1441"/>
        <v>0</v>
      </c>
      <c r="BK311" s="6">
        <v>0</v>
      </c>
      <c r="BL311" s="5">
        <v>0</v>
      </c>
      <c r="BM311" s="8">
        <f t="shared" si="1442"/>
        <v>0</v>
      </c>
      <c r="BN311" s="6">
        <v>0</v>
      </c>
      <c r="BO311" s="5">
        <v>0</v>
      </c>
      <c r="BP311" s="8">
        <f t="shared" si="1443"/>
        <v>0</v>
      </c>
      <c r="BQ311" s="6">
        <v>0</v>
      </c>
      <c r="BR311" s="5">
        <v>0</v>
      </c>
      <c r="BS311" s="8">
        <f t="shared" si="1444"/>
        <v>0</v>
      </c>
      <c r="BT311" s="6">
        <v>0</v>
      </c>
      <c r="BU311" s="5">
        <v>0</v>
      </c>
      <c r="BV311" s="8">
        <f t="shared" si="1445"/>
        <v>0</v>
      </c>
      <c r="BW311" s="6">
        <v>0</v>
      </c>
      <c r="BX311" s="5">
        <v>0</v>
      </c>
      <c r="BY311" s="8">
        <f t="shared" si="1446"/>
        <v>0</v>
      </c>
      <c r="BZ311" s="6">
        <v>0</v>
      </c>
      <c r="CA311" s="5">
        <v>0</v>
      </c>
      <c r="CB311" s="8">
        <f t="shared" si="1447"/>
        <v>0</v>
      </c>
      <c r="CC311" s="6">
        <v>0</v>
      </c>
      <c r="CD311" s="5">
        <v>0</v>
      </c>
      <c r="CE311" s="8">
        <f t="shared" si="1448"/>
        <v>0</v>
      </c>
      <c r="CF311" s="6">
        <v>0</v>
      </c>
      <c r="CG311" s="5">
        <v>0</v>
      </c>
      <c r="CH311" s="8">
        <f t="shared" si="1449"/>
        <v>0</v>
      </c>
      <c r="CI311" s="6">
        <v>0</v>
      </c>
      <c r="CJ311" s="5">
        <v>0</v>
      </c>
      <c r="CK311" s="8">
        <f t="shared" si="1450"/>
        <v>0</v>
      </c>
      <c r="CL311" s="6">
        <v>0</v>
      </c>
      <c r="CM311" s="5">
        <v>0</v>
      </c>
      <c r="CN311" s="8">
        <f t="shared" si="1451"/>
        <v>0</v>
      </c>
      <c r="CO311" s="6">
        <v>0</v>
      </c>
      <c r="CP311" s="5">
        <v>0</v>
      </c>
      <c r="CQ311" s="8">
        <f t="shared" si="1452"/>
        <v>0</v>
      </c>
      <c r="CR311" s="6">
        <v>0</v>
      </c>
      <c r="CS311" s="5">
        <v>0</v>
      </c>
      <c r="CT311" s="8">
        <f t="shared" si="1453"/>
        <v>0</v>
      </c>
      <c r="CU311" s="6">
        <v>0</v>
      </c>
      <c r="CV311" s="5">
        <v>0</v>
      </c>
      <c r="CW311" s="8">
        <f t="shared" si="1454"/>
        <v>0</v>
      </c>
      <c r="CX311" s="6">
        <v>0</v>
      </c>
      <c r="CY311" s="5">
        <v>0</v>
      </c>
      <c r="CZ311" s="8">
        <f t="shared" si="1455"/>
        <v>0</v>
      </c>
      <c r="DA311" s="6">
        <v>0</v>
      </c>
      <c r="DB311" s="5">
        <v>0</v>
      </c>
      <c r="DC311" s="8">
        <f t="shared" si="1456"/>
        <v>0</v>
      </c>
      <c r="DD311" s="6">
        <v>0</v>
      </c>
      <c r="DE311" s="5">
        <v>0</v>
      </c>
      <c r="DF311" s="8">
        <f t="shared" si="1457"/>
        <v>0</v>
      </c>
      <c r="DG311" s="6">
        <v>0</v>
      </c>
      <c r="DH311" s="5">
        <v>0</v>
      </c>
      <c r="DI311" s="8">
        <f t="shared" si="1458"/>
        <v>0</v>
      </c>
      <c r="DJ311" s="6">
        <v>0</v>
      </c>
      <c r="DK311" s="5">
        <v>0</v>
      </c>
      <c r="DL311" s="8">
        <f t="shared" si="1459"/>
        <v>0</v>
      </c>
      <c r="DM311" s="6">
        <v>0</v>
      </c>
      <c r="DN311" s="5">
        <v>0</v>
      </c>
      <c r="DO311" s="8">
        <f t="shared" si="1460"/>
        <v>0</v>
      </c>
      <c r="DP311" s="6">
        <v>0</v>
      </c>
      <c r="DQ311" s="5">
        <v>0</v>
      </c>
      <c r="DR311" s="8">
        <f t="shared" si="1461"/>
        <v>0</v>
      </c>
      <c r="DS311" s="6">
        <v>0</v>
      </c>
      <c r="DT311" s="5">
        <v>0</v>
      </c>
      <c r="DU311" s="8">
        <f t="shared" si="1462"/>
        <v>0</v>
      </c>
      <c r="DV311" s="6">
        <v>0</v>
      </c>
      <c r="DW311" s="5">
        <v>0</v>
      </c>
      <c r="DX311" s="8">
        <f t="shared" si="1463"/>
        <v>0</v>
      </c>
      <c r="DY311" s="6">
        <v>0</v>
      </c>
      <c r="DZ311" s="5">
        <v>0</v>
      </c>
      <c r="EA311" s="8">
        <f t="shared" si="1464"/>
        <v>0</v>
      </c>
      <c r="EB311" s="6">
        <v>0</v>
      </c>
      <c r="EC311" s="5">
        <v>0</v>
      </c>
      <c r="ED311" s="8">
        <f t="shared" si="1465"/>
        <v>0</v>
      </c>
      <c r="EE311" s="12">
        <f t="shared" si="1467"/>
        <v>0</v>
      </c>
      <c r="EF311" s="8">
        <f t="shared" si="1468"/>
        <v>0</v>
      </c>
    </row>
    <row r="312" spans="1:136" ht="15" hidden="1" customHeight="1" x14ac:dyDescent="0.3">
      <c r="A312" s="51"/>
      <c r="B312" s="52" t="s">
        <v>9</v>
      </c>
      <c r="C312" s="6">
        <v>0</v>
      </c>
      <c r="D312" s="5">
        <v>0</v>
      </c>
      <c r="E312" s="8">
        <f t="shared" si="1469"/>
        <v>0</v>
      </c>
      <c r="F312" s="6">
        <v>0</v>
      </c>
      <c r="G312" s="5">
        <v>0</v>
      </c>
      <c r="H312" s="8">
        <f t="shared" si="1423"/>
        <v>0</v>
      </c>
      <c r="I312" s="6">
        <v>0</v>
      </c>
      <c r="J312" s="5">
        <v>0</v>
      </c>
      <c r="K312" s="8">
        <f t="shared" si="1424"/>
        <v>0</v>
      </c>
      <c r="L312" s="6">
        <v>0</v>
      </c>
      <c r="M312" s="5">
        <v>0</v>
      </c>
      <c r="N312" s="8">
        <f t="shared" si="1425"/>
        <v>0</v>
      </c>
      <c r="O312" s="6">
        <v>0</v>
      </c>
      <c r="P312" s="5">
        <v>0</v>
      </c>
      <c r="Q312" s="8">
        <f t="shared" si="1426"/>
        <v>0</v>
      </c>
      <c r="R312" s="6">
        <v>0</v>
      </c>
      <c r="S312" s="5">
        <v>0</v>
      </c>
      <c r="T312" s="8">
        <f t="shared" si="1427"/>
        <v>0</v>
      </c>
      <c r="U312" s="6">
        <v>0</v>
      </c>
      <c r="V312" s="5">
        <v>0</v>
      </c>
      <c r="W312" s="8">
        <f t="shared" si="1428"/>
        <v>0</v>
      </c>
      <c r="X312" s="6">
        <v>0</v>
      </c>
      <c r="Y312" s="5">
        <v>0</v>
      </c>
      <c r="Z312" s="8">
        <f t="shared" si="1429"/>
        <v>0</v>
      </c>
      <c r="AA312" s="6">
        <v>0</v>
      </c>
      <c r="AB312" s="5">
        <v>0</v>
      </c>
      <c r="AC312" s="8">
        <f t="shared" si="1430"/>
        <v>0</v>
      </c>
      <c r="AD312" s="6">
        <v>0</v>
      </c>
      <c r="AE312" s="5">
        <v>0</v>
      </c>
      <c r="AF312" s="8">
        <f t="shared" si="1431"/>
        <v>0</v>
      </c>
      <c r="AG312" s="6">
        <v>0</v>
      </c>
      <c r="AH312" s="5">
        <v>0</v>
      </c>
      <c r="AI312" s="8">
        <f t="shared" si="1432"/>
        <v>0</v>
      </c>
      <c r="AJ312" s="6">
        <v>0</v>
      </c>
      <c r="AK312" s="5">
        <v>0</v>
      </c>
      <c r="AL312" s="8">
        <f t="shared" si="1433"/>
        <v>0</v>
      </c>
      <c r="AM312" s="6">
        <v>0</v>
      </c>
      <c r="AN312" s="5">
        <v>0</v>
      </c>
      <c r="AO312" s="8">
        <f t="shared" si="1434"/>
        <v>0</v>
      </c>
      <c r="AP312" s="6">
        <v>0</v>
      </c>
      <c r="AQ312" s="5">
        <v>0</v>
      </c>
      <c r="AR312" s="8">
        <f t="shared" si="1435"/>
        <v>0</v>
      </c>
      <c r="AS312" s="6">
        <v>0</v>
      </c>
      <c r="AT312" s="5">
        <v>0</v>
      </c>
      <c r="AU312" s="8">
        <f t="shared" si="1436"/>
        <v>0</v>
      </c>
      <c r="AV312" s="6">
        <v>0</v>
      </c>
      <c r="AW312" s="5">
        <v>0</v>
      </c>
      <c r="AX312" s="8">
        <f t="shared" si="1437"/>
        <v>0</v>
      </c>
      <c r="AY312" s="6">
        <v>0</v>
      </c>
      <c r="AZ312" s="5">
        <v>0</v>
      </c>
      <c r="BA312" s="8">
        <f t="shared" si="1438"/>
        <v>0</v>
      </c>
      <c r="BB312" s="6">
        <v>0</v>
      </c>
      <c r="BC312" s="5">
        <v>0</v>
      </c>
      <c r="BD312" s="8">
        <f t="shared" si="1439"/>
        <v>0</v>
      </c>
      <c r="BE312" s="6">
        <v>0</v>
      </c>
      <c r="BF312" s="5">
        <v>0</v>
      </c>
      <c r="BG312" s="8">
        <f t="shared" si="1440"/>
        <v>0</v>
      </c>
      <c r="BH312" s="6">
        <v>0</v>
      </c>
      <c r="BI312" s="5">
        <v>0</v>
      </c>
      <c r="BJ312" s="8">
        <f t="shared" si="1441"/>
        <v>0</v>
      </c>
      <c r="BK312" s="6">
        <v>0</v>
      </c>
      <c r="BL312" s="5">
        <v>0</v>
      </c>
      <c r="BM312" s="8">
        <f t="shared" si="1442"/>
        <v>0</v>
      </c>
      <c r="BN312" s="6">
        <v>0</v>
      </c>
      <c r="BO312" s="5">
        <v>0</v>
      </c>
      <c r="BP312" s="8">
        <f t="shared" si="1443"/>
        <v>0</v>
      </c>
      <c r="BQ312" s="6">
        <v>0</v>
      </c>
      <c r="BR312" s="5">
        <v>0</v>
      </c>
      <c r="BS312" s="8">
        <f t="shared" si="1444"/>
        <v>0</v>
      </c>
      <c r="BT312" s="6">
        <v>0</v>
      </c>
      <c r="BU312" s="5">
        <v>0</v>
      </c>
      <c r="BV312" s="8">
        <f t="shared" si="1445"/>
        <v>0</v>
      </c>
      <c r="BW312" s="6">
        <v>0</v>
      </c>
      <c r="BX312" s="5">
        <v>0</v>
      </c>
      <c r="BY312" s="8">
        <f t="shared" si="1446"/>
        <v>0</v>
      </c>
      <c r="BZ312" s="6">
        <v>0</v>
      </c>
      <c r="CA312" s="5">
        <v>0</v>
      </c>
      <c r="CB312" s="8">
        <f t="shared" si="1447"/>
        <v>0</v>
      </c>
      <c r="CC312" s="6">
        <v>0</v>
      </c>
      <c r="CD312" s="5">
        <v>0</v>
      </c>
      <c r="CE312" s="8">
        <f t="shared" si="1448"/>
        <v>0</v>
      </c>
      <c r="CF312" s="6">
        <v>0</v>
      </c>
      <c r="CG312" s="5">
        <v>0</v>
      </c>
      <c r="CH312" s="8">
        <f t="shared" si="1449"/>
        <v>0</v>
      </c>
      <c r="CI312" s="6">
        <v>0</v>
      </c>
      <c r="CJ312" s="5">
        <v>0</v>
      </c>
      <c r="CK312" s="8">
        <f t="shared" si="1450"/>
        <v>0</v>
      </c>
      <c r="CL312" s="6">
        <v>0</v>
      </c>
      <c r="CM312" s="5">
        <v>0</v>
      </c>
      <c r="CN312" s="8">
        <f t="shared" si="1451"/>
        <v>0</v>
      </c>
      <c r="CO312" s="6">
        <v>0</v>
      </c>
      <c r="CP312" s="5">
        <v>0</v>
      </c>
      <c r="CQ312" s="8">
        <f t="shared" si="1452"/>
        <v>0</v>
      </c>
      <c r="CR312" s="6">
        <v>0</v>
      </c>
      <c r="CS312" s="5">
        <v>0</v>
      </c>
      <c r="CT312" s="8">
        <f t="shared" si="1453"/>
        <v>0</v>
      </c>
      <c r="CU312" s="6">
        <v>0</v>
      </c>
      <c r="CV312" s="5">
        <v>0</v>
      </c>
      <c r="CW312" s="8">
        <f t="shared" si="1454"/>
        <v>0</v>
      </c>
      <c r="CX312" s="6">
        <v>0</v>
      </c>
      <c r="CY312" s="5">
        <v>0</v>
      </c>
      <c r="CZ312" s="8">
        <f t="shared" si="1455"/>
        <v>0</v>
      </c>
      <c r="DA312" s="6">
        <v>0</v>
      </c>
      <c r="DB312" s="5">
        <v>0</v>
      </c>
      <c r="DC312" s="8">
        <f t="shared" si="1456"/>
        <v>0</v>
      </c>
      <c r="DD312" s="6">
        <v>0</v>
      </c>
      <c r="DE312" s="5">
        <v>0</v>
      </c>
      <c r="DF312" s="8">
        <f t="shared" si="1457"/>
        <v>0</v>
      </c>
      <c r="DG312" s="6">
        <v>0</v>
      </c>
      <c r="DH312" s="5">
        <v>0</v>
      </c>
      <c r="DI312" s="8">
        <f t="shared" si="1458"/>
        <v>0</v>
      </c>
      <c r="DJ312" s="6">
        <v>0</v>
      </c>
      <c r="DK312" s="5">
        <v>0</v>
      </c>
      <c r="DL312" s="8">
        <f t="shared" si="1459"/>
        <v>0</v>
      </c>
      <c r="DM312" s="6">
        <v>0</v>
      </c>
      <c r="DN312" s="5">
        <v>0</v>
      </c>
      <c r="DO312" s="8">
        <f t="shared" si="1460"/>
        <v>0</v>
      </c>
      <c r="DP312" s="6">
        <v>0</v>
      </c>
      <c r="DQ312" s="5">
        <v>0</v>
      </c>
      <c r="DR312" s="8">
        <f t="shared" si="1461"/>
        <v>0</v>
      </c>
      <c r="DS312" s="6">
        <v>0</v>
      </c>
      <c r="DT312" s="5">
        <v>0</v>
      </c>
      <c r="DU312" s="8">
        <f t="shared" si="1462"/>
        <v>0</v>
      </c>
      <c r="DV312" s="6">
        <v>0</v>
      </c>
      <c r="DW312" s="5">
        <v>0</v>
      </c>
      <c r="DX312" s="8">
        <f t="shared" si="1463"/>
        <v>0</v>
      </c>
      <c r="DY312" s="6">
        <v>0</v>
      </c>
      <c r="DZ312" s="5">
        <v>0</v>
      </c>
      <c r="EA312" s="8">
        <f t="shared" si="1464"/>
        <v>0</v>
      </c>
      <c r="EB312" s="6">
        <v>0</v>
      </c>
      <c r="EC312" s="5">
        <v>0</v>
      </c>
      <c r="ED312" s="8">
        <f t="shared" si="1465"/>
        <v>0</v>
      </c>
      <c r="EE312" s="12">
        <f t="shared" si="1467"/>
        <v>0</v>
      </c>
      <c r="EF312" s="8">
        <f t="shared" si="1468"/>
        <v>0</v>
      </c>
    </row>
    <row r="313" spans="1:136" ht="15" hidden="1" customHeight="1" x14ac:dyDescent="0.3">
      <c r="A313" s="51"/>
      <c r="B313" s="52" t="s">
        <v>10</v>
      </c>
      <c r="C313" s="6">
        <v>0</v>
      </c>
      <c r="D313" s="5">
        <v>0</v>
      </c>
      <c r="E313" s="8">
        <f t="shared" si="1469"/>
        <v>0</v>
      </c>
      <c r="F313" s="6">
        <v>0</v>
      </c>
      <c r="G313" s="5">
        <v>0</v>
      </c>
      <c r="H313" s="8">
        <f t="shared" si="1423"/>
        <v>0</v>
      </c>
      <c r="I313" s="6">
        <v>0</v>
      </c>
      <c r="J313" s="5">
        <v>0</v>
      </c>
      <c r="K313" s="8">
        <f t="shared" si="1424"/>
        <v>0</v>
      </c>
      <c r="L313" s="6">
        <v>0</v>
      </c>
      <c r="M313" s="5">
        <v>0</v>
      </c>
      <c r="N313" s="8">
        <f t="shared" si="1425"/>
        <v>0</v>
      </c>
      <c r="O313" s="6">
        <v>0</v>
      </c>
      <c r="P313" s="5">
        <v>0</v>
      </c>
      <c r="Q313" s="8">
        <f t="shared" si="1426"/>
        <v>0</v>
      </c>
      <c r="R313" s="6">
        <v>0</v>
      </c>
      <c r="S313" s="5">
        <v>0</v>
      </c>
      <c r="T313" s="8">
        <f t="shared" si="1427"/>
        <v>0</v>
      </c>
      <c r="U313" s="6">
        <v>0</v>
      </c>
      <c r="V313" s="5">
        <v>0</v>
      </c>
      <c r="W313" s="8">
        <f t="shared" si="1428"/>
        <v>0</v>
      </c>
      <c r="X313" s="6">
        <v>0</v>
      </c>
      <c r="Y313" s="5">
        <v>0</v>
      </c>
      <c r="Z313" s="8">
        <f t="shared" si="1429"/>
        <v>0</v>
      </c>
      <c r="AA313" s="6">
        <v>0</v>
      </c>
      <c r="AB313" s="5">
        <v>0</v>
      </c>
      <c r="AC313" s="8">
        <f t="shared" si="1430"/>
        <v>0</v>
      </c>
      <c r="AD313" s="6">
        <v>0</v>
      </c>
      <c r="AE313" s="5">
        <v>0</v>
      </c>
      <c r="AF313" s="8">
        <f t="shared" si="1431"/>
        <v>0</v>
      </c>
      <c r="AG313" s="6">
        <v>0</v>
      </c>
      <c r="AH313" s="5">
        <v>0</v>
      </c>
      <c r="AI313" s="8">
        <f t="shared" si="1432"/>
        <v>0</v>
      </c>
      <c r="AJ313" s="6">
        <v>0</v>
      </c>
      <c r="AK313" s="5">
        <v>0</v>
      </c>
      <c r="AL313" s="8">
        <f t="shared" si="1433"/>
        <v>0</v>
      </c>
      <c r="AM313" s="6">
        <v>0</v>
      </c>
      <c r="AN313" s="5">
        <v>0</v>
      </c>
      <c r="AO313" s="8">
        <f t="shared" si="1434"/>
        <v>0</v>
      </c>
      <c r="AP313" s="6">
        <v>0</v>
      </c>
      <c r="AQ313" s="5">
        <v>0</v>
      </c>
      <c r="AR313" s="8">
        <f t="shared" si="1435"/>
        <v>0</v>
      </c>
      <c r="AS313" s="6">
        <v>0</v>
      </c>
      <c r="AT313" s="5">
        <v>0</v>
      </c>
      <c r="AU313" s="8">
        <f t="shared" si="1436"/>
        <v>0</v>
      </c>
      <c r="AV313" s="6">
        <v>0</v>
      </c>
      <c r="AW313" s="5">
        <v>0</v>
      </c>
      <c r="AX313" s="8">
        <f t="shared" si="1437"/>
        <v>0</v>
      </c>
      <c r="AY313" s="6">
        <v>0</v>
      </c>
      <c r="AZ313" s="5">
        <v>0</v>
      </c>
      <c r="BA313" s="8">
        <f t="shared" si="1438"/>
        <v>0</v>
      </c>
      <c r="BB313" s="6">
        <v>0</v>
      </c>
      <c r="BC313" s="5">
        <v>0</v>
      </c>
      <c r="BD313" s="8">
        <f t="shared" si="1439"/>
        <v>0</v>
      </c>
      <c r="BE313" s="6">
        <v>0</v>
      </c>
      <c r="BF313" s="5">
        <v>0</v>
      </c>
      <c r="BG313" s="8">
        <f t="shared" si="1440"/>
        <v>0</v>
      </c>
      <c r="BH313" s="6">
        <v>0</v>
      </c>
      <c r="BI313" s="5">
        <v>0</v>
      </c>
      <c r="BJ313" s="8">
        <f t="shared" si="1441"/>
        <v>0</v>
      </c>
      <c r="BK313" s="6">
        <v>0</v>
      </c>
      <c r="BL313" s="5">
        <v>0</v>
      </c>
      <c r="BM313" s="8">
        <f t="shared" si="1442"/>
        <v>0</v>
      </c>
      <c r="BN313" s="6">
        <v>0</v>
      </c>
      <c r="BO313" s="5">
        <v>0</v>
      </c>
      <c r="BP313" s="8">
        <f t="shared" si="1443"/>
        <v>0</v>
      </c>
      <c r="BQ313" s="6">
        <v>0</v>
      </c>
      <c r="BR313" s="5">
        <v>0</v>
      </c>
      <c r="BS313" s="8">
        <f t="shared" si="1444"/>
        <v>0</v>
      </c>
      <c r="BT313" s="6">
        <v>0</v>
      </c>
      <c r="BU313" s="5">
        <v>0</v>
      </c>
      <c r="BV313" s="8">
        <f t="shared" si="1445"/>
        <v>0</v>
      </c>
      <c r="BW313" s="6">
        <v>0</v>
      </c>
      <c r="BX313" s="5">
        <v>0</v>
      </c>
      <c r="BY313" s="8">
        <f t="shared" si="1446"/>
        <v>0</v>
      </c>
      <c r="BZ313" s="6">
        <v>0</v>
      </c>
      <c r="CA313" s="5">
        <v>0</v>
      </c>
      <c r="CB313" s="8">
        <f t="shared" si="1447"/>
        <v>0</v>
      </c>
      <c r="CC313" s="6">
        <v>0</v>
      </c>
      <c r="CD313" s="5">
        <v>0</v>
      </c>
      <c r="CE313" s="8">
        <f t="shared" si="1448"/>
        <v>0</v>
      </c>
      <c r="CF313" s="6">
        <v>0</v>
      </c>
      <c r="CG313" s="5">
        <v>0</v>
      </c>
      <c r="CH313" s="8">
        <f t="shared" si="1449"/>
        <v>0</v>
      </c>
      <c r="CI313" s="6">
        <v>0</v>
      </c>
      <c r="CJ313" s="5">
        <v>0</v>
      </c>
      <c r="CK313" s="8">
        <f t="shared" si="1450"/>
        <v>0</v>
      </c>
      <c r="CL313" s="6">
        <v>0</v>
      </c>
      <c r="CM313" s="5">
        <v>0</v>
      </c>
      <c r="CN313" s="8">
        <f t="shared" si="1451"/>
        <v>0</v>
      </c>
      <c r="CO313" s="6">
        <v>0</v>
      </c>
      <c r="CP313" s="5">
        <v>0</v>
      </c>
      <c r="CQ313" s="8">
        <f t="shared" si="1452"/>
        <v>0</v>
      </c>
      <c r="CR313" s="6">
        <v>0</v>
      </c>
      <c r="CS313" s="5">
        <v>0</v>
      </c>
      <c r="CT313" s="8">
        <f t="shared" si="1453"/>
        <v>0</v>
      </c>
      <c r="CU313" s="6">
        <v>0</v>
      </c>
      <c r="CV313" s="5">
        <v>0</v>
      </c>
      <c r="CW313" s="8">
        <f t="shared" si="1454"/>
        <v>0</v>
      </c>
      <c r="CX313" s="6">
        <v>0</v>
      </c>
      <c r="CY313" s="5">
        <v>0</v>
      </c>
      <c r="CZ313" s="8">
        <f t="shared" si="1455"/>
        <v>0</v>
      </c>
      <c r="DA313" s="6">
        <v>0</v>
      </c>
      <c r="DB313" s="5">
        <v>0</v>
      </c>
      <c r="DC313" s="8">
        <f t="shared" si="1456"/>
        <v>0</v>
      </c>
      <c r="DD313" s="6">
        <v>0</v>
      </c>
      <c r="DE313" s="5">
        <v>0</v>
      </c>
      <c r="DF313" s="8">
        <f t="shared" si="1457"/>
        <v>0</v>
      </c>
      <c r="DG313" s="6">
        <v>0</v>
      </c>
      <c r="DH313" s="5">
        <v>0</v>
      </c>
      <c r="DI313" s="8">
        <f t="shared" si="1458"/>
        <v>0</v>
      </c>
      <c r="DJ313" s="6">
        <v>0</v>
      </c>
      <c r="DK313" s="5">
        <v>0</v>
      </c>
      <c r="DL313" s="8">
        <f t="shared" si="1459"/>
        <v>0</v>
      </c>
      <c r="DM313" s="6">
        <v>0</v>
      </c>
      <c r="DN313" s="5">
        <v>0</v>
      </c>
      <c r="DO313" s="8">
        <f t="shared" si="1460"/>
        <v>0</v>
      </c>
      <c r="DP313" s="6">
        <v>0</v>
      </c>
      <c r="DQ313" s="5">
        <v>0</v>
      </c>
      <c r="DR313" s="8">
        <f t="shared" si="1461"/>
        <v>0</v>
      </c>
      <c r="DS313" s="6">
        <v>0</v>
      </c>
      <c r="DT313" s="5">
        <v>0</v>
      </c>
      <c r="DU313" s="8">
        <f t="shared" si="1462"/>
        <v>0</v>
      </c>
      <c r="DV313" s="6">
        <v>0</v>
      </c>
      <c r="DW313" s="5">
        <v>0</v>
      </c>
      <c r="DX313" s="8">
        <f t="shared" si="1463"/>
        <v>0</v>
      </c>
      <c r="DY313" s="6">
        <v>0</v>
      </c>
      <c r="DZ313" s="5">
        <v>0</v>
      </c>
      <c r="EA313" s="8">
        <f t="shared" si="1464"/>
        <v>0</v>
      </c>
      <c r="EB313" s="6">
        <v>0</v>
      </c>
      <c r="EC313" s="5">
        <v>0</v>
      </c>
      <c r="ED313" s="8">
        <f t="shared" si="1465"/>
        <v>0</v>
      </c>
      <c r="EE313" s="12">
        <f t="shared" si="1467"/>
        <v>0</v>
      </c>
      <c r="EF313" s="8">
        <f t="shared" si="1468"/>
        <v>0</v>
      </c>
    </row>
    <row r="314" spans="1:136" ht="15" hidden="1" customHeight="1" x14ac:dyDescent="0.3">
      <c r="A314" s="51"/>
      <c r="B314" s="52" t="s">
        <v>11</v>
      </c>
      <c r="C314" s="6">
        <v>0</v>
      </c>
      <c r="D314" s="5">
        <v>0</v>
      </c>
      <c r="E314" s="8">
        <f t="shared" si="1469"/>
        <v>0</v>
      </c>
      <c r="F314" s="6">
        <v>0</v>
      </c>
      <c r="G314" s="5">
        <v>0</v>
      </c>
      <c r="H314" s="8">
        <f t="shared" si="1423"/>
        <v>0</v>
      </c>
      <c r="I314" s="6">
        <v>0</v>
      </c>
      <c r="J314" s="5">
        <v>0</v>
      </c>
      <c r="K314" s="8">
        <f t="shared" si="1424"/>
        <v>0</v>
      </c>
      <c r="L314" s="6">
        <v>0</v>
      </c>
      <c r="M314" s="5">
        <v>0</v>
      </c>
      <c r="N314" s="8">
        <f t="shared" si="1425"/>
        <v>0</v>
      </c>
      <c r="O314" s="6">
        <v>0</v>
      </c>
      <c r="P314" s="5">
        <v>0</v>
      </c>
      <c r="Q314" s="8">
        <f t="shared" si="1426"/>
        <v>0</v>
      </c>
      <c r="R314" s="6">
        <v>0</v>
      </c>
      <c r="S314" s="5">
        <v>0</v>
      </c>
      <c r="T314" s="8">
        <f t="shared" si="1427"/>
        <v>0</v>
      </c>
      <c r="U314" s="6">
        <v>0</v>
      </c>
      <c r="V314" s="5">
        <v>0</v>
      </c>
      <c r="W314" s="8">
        <f t="shared" si="1428"/>
        <v>0</v>
      </c>
      <c r="X314" s="6">
        <v>0</v>
      </c>
      <c r="Y314" s="5">
        <v>0</v>
      </c>
      <c r="Z314" s="8">
        <f t="shared" si="1429"/>
        <v>0</v>
      </c>
      <c r="AA314" s="6">
        <v>0</v>
      </c>
      <c r="AB314" s="5">
        <v>0</v>
      </c>
      <c r="AC314" s="8">
        <f t="shared" si="1430"/>
        <v>0</v>
      </c>
      <c r="AD314" s="6">
        <v>0</v>
      </c>
      <c r="AE314" s="5">
        <v>0</v>
      </c>
      <c r="AF314" s="8">
        <f t="shared" si="1431"/>
        <v>0</v>
      </c>
      <c r="AG314" s="6">
        <v>0</v>
      </c>
      <c r="AH314" s="5">
        <v>0</v>
      </c>
      <c r="AI314" s="8">
        <f t="shared" si="1432"/>
        <v>0</v>
      </c>
      <c r="AJ314" s="6">
        <v>0</v>
      </c>
      <c r="AK314" s="5">
        <v>0</v>
      </c>
      <c r="AL314" s="8">
        <f t="shared" si="1433"/>
        <v>0</v>
      </c>
      <c r="AM314" s="6">
        <v>0</v>
      </c>
      <c r="AN314" s="5">
        <v>0</v>
      </c>
      <c r="AO314" s="8">
        <f t="shared" si="1434"/>
        <v>0</v>
      </c>
      <c r="AP314" s="6">
        <v>0</v>
      </c>
      <c r="AQ314" s="5">
        <v>0</v>
      </c>
      <c r="AR314" s="8">
        <f t="shared" si="1435"/>
        <v>0</v>
      </c>
      <c r="AS314" s="6">
        <v>0</v>
      </c>
      <c r="AT314" s="5">
        <v>0</v>
      </c>
      <c r="AU314" s="8">
        <f t="shared" si="1436"/>
        <v>0</v>
      </c>
      <c r="AV314" s="6">
        <v>0</v>
      </c>
      <c r="AW314" s="5">
        <v>0</v>
      </c>
      <c r="AX314" s="8">
        <f t="shared" si="1437"/>
        <v>0</v>
      </c>
      <c r="AY314" s="6">
        <v>0</v>
      </c>
      <c r="AZ314" s="5">
        <v>0</v>
      </c>
      <c r="BA314" s="8">
        <f t="shared" si="1438"/>
        <v>0</v>
      </c>
      <c r="BB314" s="6">
        <v>0</v>
      </c>
      <c r="BC314" s="5">
        <v>0</v>
      </c>
      <c r="BD314" s="8">
        <f t="shared" si="1439"/>
        <v>0</v>
      </c>
      <c r="BE314" s="6">
        <v>0</v>
      </c>
      <c r="BF314" s="5">
        <v>0</v>
      </c>
      <c r="BG314" s="8">
        <f t="shared" si="1440"/>
        <v>0</v>
      </c>
      <c r="BH314" s="6">
        <v>0</v>
      </c>
      <c r="BI314" s="5">
        <v>0</v>
      </c>
      <c r="BJ314" s="8">
        <f t="shared" si="1441"/>
        <v>0</v>
      </c>
      <c r="BK314" s="6">
        <v>0</v>
      </c>
      <c r="BL314" s="5">
        <v>0</v>
      </c>
      <c r="BM314" s="8">
        <f t="shared" si="1442"/>
        <v>0</v>
      </c>
      <c r="BN314" s="6">
        <v>0</v>
      </c>
      <c r="BO314" s="5">
        <v>0</v>
      </c>
      <c r="BP314" s="8">
        <f t="shared" si="1443"/>
        <v>0</v>
      </c>
      <c r="BQ314" s="6">
        <v>0</v>
      </c>
      <c r="BR314" s="5">
        <v>0</v>
      </c>
      <c r="BS314" s="8">
        <f t="shared" si="1444"/>
        <v>0</v>
      </c>
      <c r="BT314" s="6">
        <v>0</v>
      </c>
      <c r="BU314" s="5">
        <v>0</v>
      </c>
      <c r="BV314" s="8">
        <f t="shared" si="1445"/>
        <v>0</v>
      </c>
      <c r="BW314" s="6">
        <v>0</v>
      </c>
      <c r="BX314" s="5">
        <v>0</v>
      </c>
      <c r="BY314" s="8">
        <f t="shared" si="1446"/>
        <v>0</v>
      </c>
      <c r="BZ314" s="6">
        <v>0</v>
      </c>
      <c r="CA314" s="5">
        <v>0</v>
      </c>
      <c r="CB314" s="8">
        <f t="shared" si="1447"/>
        <v>0</v>
      </c>
      <c r="CC314" s="6">
        <v>0</v>
      </c>
      <c r="CD314" s="5">
        <v>0</v>
      </c>
      <c r="CE314" s="8">
        <f t="shared" si="1448"/>
        <v>0</v>
      </c>
      <c r="CF314" s="6">
        <v>0</v>
      </c>
      <c r="CG314" s="5">
        <v>0</v>
      </c>
      <c r="CH314" s="8">
        <f t="shared" si="1449"/>
        <v>0</v>
      </c>
      <c r="CI314" s="6">
        <v>0</v>
      </c>
      <c r="CJ314" s="5">
        <v>0</v>
      </c>
      <c r="CK314" s="8">
        <f t="shared" si="1450"/>
        <v>0</v>
      </c>
      <c r="CL314" s="6">
        <v>0</v>
      </c>
      <c r="CM314" s="5">
        <v>0</v>
      </c>
      <c r="CN314" s="8">
        <f t="shared" si="1451"/>
        <v>0</v>
      </c>
      <c r="CO314" s="6">
        <v>0</v>
      </c>
      <c r="CP314" s="5">
        <v>0</v>
      </c>
      <c r="CQ314" s="8">
        <f t="shared" si="1452"/>
        <v>0</v>
      </c>
      <c r="CR314" s="6">
        <v>0</v>
      </c>
      <c r="CS314" s="5">
        <v>0</v>
      </c>
      <c r="CT314" s="8">
        <f t="shared" si="1453"/>
        <v>0</v>
      </c>
      <c r="CU314" s="6">
        <v>0</v>
      </c>
      <c r="CV314" s="5">
        <v>0</v>
      </c>
      <c r="CW314" s="8">
        <f t="shared" si="1454"/>
        <v>0</v>
      </c>
      <c r="CX314" s="6">
        <v>0</v>
      </c>
      <c r="CY314" s="5">
        <v>0</v>
      </c>
      <c r="CZ314" s="8">
        <f t="shared" si="1455"/>
        <v>0</v>
      </c>
      <c r="DA314" s="6">
        <v>0</v>
      </c>
      <c r="DB314" s="5">
        <v>0</v>
      </c>
      <c r="DC314" s="8">
        <f t="shared" si="1456"/>
        <v>0</v>
      </c>
      <c r="DD314" s="6">
        <v>0</v>
      </c>
      <c r="DE314" s="5">
        <v>0</v>
      </c>
      <c r="DF314" s="8">
        <f t="shared" si="1457"/>
        <v>0</v>
      </c>
      <c r="DG314" s="6">
        <v>0</v>
      </c>
      <c r="DH314" s="5">
        <v>0</v>
      </c>
      <c r="DI314" s="8">
        <f t="shared" si="1458"/>
        <v>0</v>
      </c>
      <c r="DJ314" s="6">
        <v>0</v>
      </c>
      <c r="DK314" s="5">
        <v>0</v>
      </c>
      <c r="DL314" s="8">
        <f t="shared" si="1459"/>
        <v>0</v>
      </c>
      <c r="DM314" s="6">
        <v>0</v>
      </c>
      <c r="DN314" s="5">
        <v>0</v>
      </c>
      <c r="DO314" s="8">
        <f t="shared" si="1460"/>
        <v>0</v>
      </c>
      <c r="DP314" s="6">
        <v>0</v>
      </c>
      <c r="DQ314" s="5">
        <v>0</v>
      </c>
      <c r="DR314" s="8">
        <f t="shared" si="1461"/>
        <v>0</v>
      </c>
      <c r="DS314" s="6">
        <v>0</v>
      </c>
      <c r="DT314" s="5">
        <v>0</v>
      </c>
      <c r="DU314" s="8">
        <f t="shared" si="1462"/>
        <v>0</v>
      </c>
      <c r="DV314" s="6">
        <v>0</v>
      </c>
      <c r="DW314" s="5">
        <v>0</v>
      </c>
      <c r="DX314" s="8">
        <f t="shared" si="1463"/>
        <v>0</v>
      </c>
      <c r="DY314" s="6">
        <v>0</v>
      </c>
      <c r="DZ314" s="5">
        <v>0</v>
      </c>
      <c r="EA314" s="8">
        <f t="shared" si="1464"/>
        <v>0</v>
      </c>
      <c r="EB314" s="6">
        <v>0</v>
      </c>
      <c r="EC314" s="5">
        <v>0</v>
      </c>
      <c r="ED314" s="8">
        <f t="shared" si="1465"/>
        <v>0</v>
      </c>
      <c r="EE314" s="12">
        <f t="shared" si="1467"/>
        <v>0</v>
      </c>
      <c r="EF314" s="8">
        <f t="shared" si="1468"/>
        <v>0</v>
      </c>
    </row>
    <row r="315" spans="1:136" ht="15" hidden="1" customHeight="1" x14ac:dyDescent="0.3">
      <c r="A315" s="51"/>
      <c r="B315" s="8" t="s">
        <v>12</v>
      </c>
      <c r="C315" s="6">
        <v>0</v>
      </c>
      <c r="D315" s="5">
        <v>0</v>
      </c>
      <c r="E315" s="8">
        <f t="shared" si="1469"/>
        <v>0</v>
      </c>
      <c r="F315" s="6">
        <v>0</v>
      </c>
      <c r="G315" s="5">
        <v>0</v>
      </c>
      <c r="H315" s="8">
        <f t="shared" si="1423"/>
        <v>0</v>
      </c>
      <c r="I315" s="6">
        <v>0</v>
      </c>
      <c r="J315" s="5">
        <v>0</v>
      </c>
      <c r="K315" s="8">
        <f t="shared" si="1424"/>
        <v>0</v>
      </c>
      <c r="L315" s="6">
        <v>0</v>
      </c>
      <c r="M315" s="5">
        <v>0</v>
      </c>
      <c r="N315" s="8">
        <f t="shared" si="1425"/>
        <v>0</v>
      </c>
      <c r="O315" s="6">
        <v>0</v>
      </c>
      <c r="P315" s="5">
        <v>0</v>
      </c>
      <c r="Q315" s="8">
        <f t="shared" si="1426"/>
        <v>0</v>
      </c>
      <c r="R315" s="6">
        <v>0</v>
      </c>
      <c r="S315" s="5">
        <v>0</v>
      </c>
      <c r="T315" s="8">
        <f t="shared" si="1427"/>
        <v>0</v>
      </c>
      <c r="U315" s="6">
        <v>0</v>
      </c>
      <c r="V315" s="5">
        <v>0</v>
      </c>
      <c r="W315" s="8">
        <f t="shared" si="1428"/>
        <v>0</v>
      </c>
      <c r="X315" s="6">
        <v>0</v>
      </c>
      <c r="Y315" s="5">
        <v>0</v>
      </c>
      <c r="Z315" s="8">
        <f t="shared" si="1429"/>
        <v>0</v>
      </c>
      <c r="AA315" s="6">
        <v>0</v>
      </c>
      <c r="AB315" s="5">
        <v>0</v>
      </c>
      <c r="AC315" s="8">
        <f t="shared" si="1430"/>
        <v>0</v>
      </c>
      <c r="AD315" s="6">
        <v>0</v>
      </c>
      <c r="AE315" s="5">
        <v>0</v>
      </c>
      <c r="AF315" s="8">
        <f t="shared" si="1431"/>
        <v>0</v>
      </c>
      <c r="AG315" s="6">
        <v>0</v>
      </c>
      <c r="AH315" s="5">
        <v>0</v>
      </c>
      <c r="AI315" s="8">
        <f t="shared" si="1432"/>
        <v>0</v>
      </c>
      <c r="AJ315" s="6">
        <v>0</v>
      </c>
      <c r="AK315" s="5">
        <v>0</v>
      </c>
      <c r="AL315" s="8">
        <f t="shared" si="1433"/>
        <v>0</v>
      </c>
      <c r="AM315" s="6">
        <v>0</v>
      </c>
      <c r="AN315" s="5">
        <v>0</v>
      </c>
      <c r="AO315" s="8">
        <f t="shared" si="1434"/>
        <v>0</v>
      </c>
      <c r="AP315" s="6">
        <v>0</v>
      </c>
      <c r="AQ315" s="5">
        <v>0</v>
      </c>
      <c r="AR315" s="8">
        <f t="shared" si="1435"/>
        <v>0</v>
      </c>
      <c r="AS315" s="6">
        <v>0</v>
      </c>
      <c r="AT315" s="5">
        <v>0</v>
      </c>
      <c r="AU315" s="8">
        <f t="shared" si="1436"/>
        <v>0</v>
      </c>
      <c r="AV315" s="6">
        <v>0</v>
      </c>
      <c r="AW315" s="5">
        <v>0</v>
      </c>
      <c r="AX315" s="8">
        <f t="shared" si="1437"/>
        <v>0</v>
      </c>
      <c r="AY315" s="6">
        <v>0</v>
      </c>
      <c r="AZ315" s="5">
        <v>0</v>
      </c>
      <c r="BA315" s="8">
        <f t="shared" si="1438"/>
        <v>0</v>
      </c>
      <c r="BB315" s="6">
        <v>0</v>
      </c>
      <c r="BC315" s="5">
        <v>0</v>
      </c>
      <c r="BD315" s="8">
        <f t="shared" si="1439"/>
        <v>0</v>
      </c>
      <c r="BE315" s="6">
        <v>0</v>
      </c>
      <c r="BF315" s="5">
        <v>0</v>
      </c>
      <c r="BG315" s="8">
        <f t="shared" si="1440"/>
        <v>0</v>
      </c>
      <c r="BH315" s="6">
        <v>0</v>
      </c>
      <c r="BI315" s="5">
        <v>0</v>
      </c>
      <c r="BJ315" s="8">
        <f t="shared" si="1441"/>
        <v>0</v>
      </c>
      <c r="BK315" s="6">
        <v>0</v>
      </c>
      <c r="BL315" s="5">
        <v>0</v>
      </c>
      <c r="BM315" s="8">
        <f t="shared" si="1442"/>
        <v>0</v>
      </c>
      <c r="BN315" s="6">
        <v>0</v>
      </c>
      <c r="BO315" s="5">
        <v>0</v>
      </c>
      <c r="BP315" s="8">
        <f t="shared" si="1443"/>
        <v>0</v>
      </c>
      <c r="BQ315" s="6">
        <v>0</v>
      </c>
      <c r="BR315" s="5">
        <v>0</v>
      </c>
      <c r="BS315" s="8">
        <f t="shared" si="1444"/>
        <v>0</v>
      </c>
      <c r="BT315" s="6">
        <v>0</v>
      </c>
      <c r="BU315" s="5">
        <v>0</v>
      </c>
      <c r="BV315" s="8">
        <f t="shared" si="1445"/>
        <v>0</v>
      </c>
      <c r="BW315" s="6">
        <v>0</v>
      </c>
      <c r="BX315" s="5">
        <v>0</v>
      </c>
      <c r="BY315" s="8">
        <f t="shared" si="1446"/>
        <v>0</v>
      </c>
      <c r="BZ315" s="6">
        <v>0</v>
      </c>
      <c r="CA315" s="5">
        <v>0</v>
      </c>
      <c r="CB315" s="8">
        <f t="shared" si="1447"/>
        <v>0</v>
      </c>
      <c r="CC315" s="6">
        <v>0</v>
      </c>
      <c r="CD315" s="5">
        <v>0</v>
      </c>
      <c r="CE315" s="8">
        <f t="shared" si="1448"/>
        <v>0</v>
      </c>
      <c r="CF315" s="6">
        <v>0</v>
      </c>
      <c r="CG315" s="5">
        <v>0</v>
      </c>
      <c r="CH315" s="8">
        <f t="shared" si="1449"/>
        <v>0</v>
      </c>
      <c r="CI315" s="6">
        <v>0</v>
      </c>
      <c r="CJ315" s="5">
        <v>0</v>
      </c>
      <c r="CK315" s="8">
        <f t="shared" si="1450"/>
        <v>0</v>
      </c>
      <c r="CL315" s="6">
        <v>0</v>
      </c>
      <c r="CM315" s="5">
        <v>0</v>
      </c>
      <c r="CN315" s="8">
        <f t="shared" si="1451"/>
        <v>0</v>
      </c>
      <c r="CO315" s="6">
        <v>0</v>
      </c>
      <c r="CP315" s="5">
        <v>0</v>
      </c>
      <c r="CQ315" s="8">
        <f t="shared" si="1452"/>
        <v>0</v>
      </c>
      <c r="CR315" s="6">
        <v>0</v>
      </c>
      <c r="CS315" s="5">
        <v>0</v>
      </c>
      <c r="CT315" s="8">
        <f t="shared" si="1453"/>
        <v>0</v>
      </c>
      <c r="CU315" s="6">
        <v>0</v>
      </c>
      <c r="CV315" s="5">
        <v>0</v>
      </c>
      <c r="CW315" s="8">
        <f t="shared" si="1454"/>
        <v>0</v>
      </c>
      <c r="CX315" s="6">
        <v>0</v>
      </c>
      <c r="CY315" s="5">
        <v>0</v>
      </c>
      <c r="CZ315" s="8">
        <f t="shared" si="1455"/>
        <v>0</v>
      </c>
      <c r="DA315" s="6">
        <v>0</v>
      </c>
      <c r="DB315" s="5">
        <v>0</v>
      </c>
      <c r="DC315" s="8">
        <f t="shared" si="1456"/>
        <v>0</v>
      </c>
      <c r="DD315" s="6">
        <v>0</v>
      </c>
      <c r="DE315" s="5">
        <v>0</v>
      </c>
      <c r="DF315" s="8">
        <f t="shared" si="1457"/>
        <v>0</v>
      </c>
      <c r="DG315" s="6">
        <v>0</v>
      </c>
      <c r="DH315" s="5">
        <v>0</v>
      </c>
      <c r="DI315" s="8">
        <f t="shared" si="1458"/>
        <v>0</v>
      </c>
      <c r="DJ315" s="6">
        <v>0</v>
      </c>
      <c r="DK315" s="5">
        <v>0</v>
      </c>
      <c r="DL315" s="8">
        <f t="shared" si="1459"/>
        <v>0</v>
      </c>
      <c r="DM315" s="6">
        <v>0</v>
      </c>
      <c r="DN315" s="5">
        <v>0</v>
      </c>
      <c r="DO315" s="8">
        <f t="shared" si="1460"/>
        <v>0</v>
      </c>
      <c r="DP315" s="6">
        <v>0</v>
      </c>
      <c r="DQ315" s="5">
        <v>0</v>
      </c>
      <c r="DR315" s="8">
        <f t="shared" si="1461"/>
        <v>0</v>
      </c>
      <c r="DS315" s="6">
        <v>0</v>
      </c>
      <c r="DT315" s="5">
        <v>0</v>
      </c>
      <c r="DU315" s="8">
        <f t="shared" si="1462"/>
        <v>0</v>
      </c>
      <c r="DV315" s="6">
        <v>0</v>
      </c>
      <c r="DW315" s="5">
        <v>0</v>
      </c>
      <c r="DX315" s="8">
        <f t="shared" si="1463"/>
        <v>0</v>
      </c>
      <c r="DY315" s="6">
        <v>0</v>
      </c>
      <c r="DZ315" s="5">
        <v>0</v>
      </c>
      <c r="EA315" s="8">
        <f t="shared" si="1464"/>
        <v>0</v>
      </c>
      <c r="EB315" s="6">
        <v>0</v>
      </c>
      <c r="EC315" s="5">
        <v>0</v>
      </c>
      <c r="ED315" s="8">
        <f t="shared" si="1465"/>
        <v>0</v>
      </c>
      <c r="EE315" s="12">
        <f t="shared" si="1467"/>
        <v>0</v>
      </c>
      <c r="EF315" s="8">
        <f t="shared" si="1468"/>
        <v>0</v>
      </c>
    </row>
    <row r="316" spans="1:136" ht="15" hidden="1" customHeight="1" x14ac:dyDescent="0.3">
      <c r="A316" s="51"/>
      <c r="B316" s="52" t="s">
        <v>13</v>
      </c>
      <c r="C316" s="6">
        <v>0</v>
      </c>
      <c r="D316" s="5">
        <v>0</v>
      </c>
      <c r="E316" s="8">
        <f t="shared" si="1469"/>
        <v>0</v>
      </c>
      <c r="F316" s="6">
        <v>0</v>
      </c>
      <c r="G316" s="5">
        <v>0</v>
      </c>
      <c r="H316" s="8">
        <f t="shared" si="1423"/>
        <v>0</v>
      </c>
      <c r="I316" s="6">
        <v>0</v>
      </c>
      <c r="J316" s="5">
        <v>0</v>
      </c>
      <c r="K316" s="8">
        <f t="shared" si="1424"/>
        <v>0</v>
      </c>
      <c r="L316" s="6">
        <v>0</v>
      </c>
      <c r="M316" s="5">
        <v>0</v>
      </c>
      <c r="N316" s="8">
        <f t="shared" si="1425"/>
        <v>0</v>
      </c>
      <c r="O316" s="6">
        <v>0</v>
      </c>
      <c r="P316" s="5">
        <v>0</v>
      </c>
      <c r="Q316" s="8">
        <f t="shared" si="1426"/>
        <v>0</v>
      </c>
      <c r="R316" s="6">
        <v>0</v>
      </c>
      <c r="S316" s="5">
        <v>0</v>
      </c>
      <c r="T316" s="8">
        <f t="shared" si="1427"/>
        <v>0</v>
      </c>
      <c r="U316" s="6">
        <v>0</v>
      </c>
      <c r="V316" s="5">
        <v>0</v>
      </c>
      <c r="W316" s="8">
        <f t="shared" si="1428"/>
        <v>0</v>
      </c>
      <c r="X316" s="6">
        <v>0</v>
      </c>
      <c r="Y316" s="5">
        <v>0</v>
      </c>
      <c r="Z316" s="8">
        <f t="shared" si="1429"/>
        <v>0</v>
      </c>
      <c r="AA316" s="6">
        <v>0</v>
      </c>
      <c r="AB316" s="5">
        <v>0</v>
      </c>
      <c r="AC316" s="8">
        <f t="shared" si="1430"/>
        <v>0</v>
      </c>
      <c r="AD316" s="6">
        <v>0</v>
      </c>
      <c r="AE316" s="5">
        <v>0</v>
      </c>
      <c r="AF316" s="8">
        <f t="shared" si="1431"/>
        <v>0</v>
      </c>
      <c r="AG316" s="6">
        <v>0</v>
      </c>
      <c r="AH316" s="5">
        <v>0</v>
      </c>
      <c r="AI316" s="8">
        <f t="shared" si="1432"/>
        <v>0</v>
      </c>
      <c r="AJ316" s="6">
        <v>0</v>
      </c>
      <c r="AK316" s="5">
        <v>0</v>
      </c>
      <c r="AL316" s="8">
        <f t="shared" si="1433"/>
        <v>0</v>
      </c>
      <c r="AM316" s="6">
        <v>0</v>
      </c>
      <c r="AN316" s="5">
        <v>0</v>
      </c>
      <c r="AO316" s="8">
        <f t="shared" si="1434"/>
        <v>0</v>
      </c>
      <c r="AP316" s="6">
        <v>0</v>
      </c>
      <c r="AQ316" s="5">
        <v>0</v>
      </c>
      <c r="AR316" s="8">
        <f t="shared" si="1435"/>
        <v>0</v>
      </c>
      <c r="AS316" s="6">
        <v>0</v>
      </c>
      <c r="AT316" s="5">
        <v>0</v>
      </c>
      <c r="AU316" s="8">
        <f t="shared" si="1436"/>
        <v>0</v>
      </c>
      <c r="AV316" s="6">
        <v>0</v>
      </c>
      <c r="AW316" s="5">
        <v>0</v>
      </c>
      <c r="AX316" s="8">
        <f t="shared" si="1437"/>
        <v>0</v>
      </c>
      <c r="AY316" s="6">
        <v>0</v>
      </c>
      <c r="AZ316" s="5">
        <v>0</v>
      </c>
      <c r="BA316" s="8">
        <f t="shared" si="1438"/>
        <v>0</v>
      </c>
      <c r="BB316" s="6">
        <v>0</v>
      </c>
      <c r="BC316" s="5">
        <v>0</v>
      </c>
      <c r="BD316" s="8">
        <f t="shared" si="1439"/>
        <v>0</v>
      </c>
      <c r="BE316" s="6">
        <v>0</v>
      </c>
      <c r="BF316" s="5">
        <v>0</v>
      </c>
      <c r="BG316" s="8">
        <f t="shared" si="1440"/>
        <v>0</v>
      </c>
      <c r="BH316" s="6">
        <v>0</v>
      </c>
      <c r="BI316" s="5">
        <v>0</v>
      </c>
      <c r="BJ316" s="8">
        <f t="shared" si="1441"/>
        <v>0</v>
      </c>
      <c r="BK316" s="6">
        <v>0</v>
      </c>
      <c r="BL316" s="5">
        <v>0</v>
      </c>
      <c r="BM316" s="8">
        <f t="shared" si="1442"/>
        <v>0</v>
      </c>
      <c r="BN316" s="6">
        <v>0</v>
      </c>
      <c r="BO316" s="5">
        <v>0</v>
      </c>
      <c r="BP316" s="8">
        <f t="shared" si="1443"/>
        <v>0</v>
      </c>
      <c r="BQ316" s="6">
        <v>0</v>
      </c>
      <c r="BR316" s="5">
        <v>0</v>
      </c>
      <c r="BS316" s="8">
        <f t="shared" si="1444"/>
        <v>0</v>
      </c>
      <c r="BT316" s="6">
        <v>0</v>
      </c>
      <c r="BU316" s="5">
        <v>0</v>
      </c>
      <c r="BV316" s="8">
        <f t="shared" si="1445"/>
        <v>0</v>
      </c>
      <c r="BW316" s="6">
        <v>0</v>
      </c>
      <c r="BX316" s="5">
        <v>0</v>
      </c>
      <c r="BY316" s="8">
        <f t="shared" si="1446"/>
        <v>0</v>
      </c>
      <c r="BZ316" s="6">
        <v>0</v>
      </c>
      <c r="CA316" s="5">
        <v>0</v>
      </c>
      <c r="CB316" s="8">
        <f t="shared" si="1447"/>
        <v>0</v>
      </c>
      <c r="CC316" s="6">
        <v>0</v>
      </c>
      <c r="CD316" s="5">
        <v>0</v>
      </c>
      <c r="CE316" s="8">
        <f t="shared" si="1448"/>
        <v>0</v>
      </c>
      <c r="CF316" s="6">
        <v>0</v>
      </c>
      <c r="CG316" s="5">
        <v>0</v>
      </c>
      <c r="CH316" s="8">
        <f t="shared" si="1449"/>
        <v>0</v>
      </c>
      <c r="CI316" s="6">
        <v>0</v>
      </c>
      <c r="CJ316" s="5">
        <v>0</v>
      </c>
      <c r="CK316" s="8">
        <f t="shared" si="1450"/>
        <v>0</v>
      </c>
      <c r="CL316" s="6">
        <v>0</v>
      </c>
      <c r="CM316" s="5">
        <v>0</v>
      </c>
      <c r="CN316" s="8">
        <f t="shared" si="1451"/>
        <v>0</v>
      </c>
      <c r="CO316" s="6">
        <v>0</v>
      </c>
      <c r="CP316" s="5">
        <v>0</v>
      </c>
      <c r="CQ316" s="8">
        <f t="shared" si="1452"/>
        <v>0</v>
      </c>
      <c r="CR316" s="6">
        <v>0</v>
      </c>
      <c r="CS316" s="5">
        <v>0</v>
      </c>
      <c r="CT316" s="8">
        <f t="shared" si="1453"/>
        <v>0</v>
      </c>
      <c r="CU316" s="6">
        <v>0</v>
      </c>
      <c r="CV316" s="5">
        <v>0</v>
      </c>
      <c r="CW316" s="8">
        <f t="shared" si="1454"/>
        <v>0</v>
      </c>
      <c r="CX316" s="6">
        <v>0</v>
      </c>
      <c r="CY316" s="5">
        <v>0</v>
      </c>
      <c r="CZ316" s="8">
        <f t="shared" si="1455"/>
        <v>0</v>
      </c>
      <c r="DA316" s="6">
        <v>0</v>
      </c>
      <c r="DB316" s="5">
        <v>0</v>
      </c>
      <c r="DC316" s="8">
        <f t="shared" si="1456"/>
        <v>0</v>
      </c>
      <c r="DD316" s="6">
        <v>0</v>
      </c>
      <c r="DE316" s="5">
        <v>0</v>
      </c>
      <c r="DF316" s="8">
        <f t="shared" si="1457"/>
        <v>0</v>
      </c>
      <c r="DG316" s="6">
        <v>0</v>
      </c>
      <c r="DH316" s="5">
        <v>0</v>
      </c>
      <c r="DI316" s="8">
        <f t="shared" si="1458"/>
        <v>0</v>
      </c>
      <c r="DJ316" s="6">
        <v>0</v>
      </c>
      <c r="DK316" s="5">
        <v>0</v>
      </c>
      <c r="DL316" s="8">
        <f t="shared" si="1459"/>
        <v>0</v>
      </c>
      <c r="DM316" s="6">
        <v>0</v>
      </c>
      <c r="DN316" s="5">
        <v>0</v>
      </c>
      <c r="DO316" s="8">
        <f t="shared" si="1460"/>
        <v>0</v>
      </c>
      <c r="DP316" s="6">
        <v>0</v>
      </c>
      <c r="DQ316" s="5">
        <v>0</v>
      </c>
      <c r="DR316" s="8">
        <f t="shared" si="1461"/>
        <v>0</v>
      </c>
      <c r="DS316" s="6">
        <v>0</v>
      </c>
      <c r="DT316" s="5">
        <v>0</v>
      </c>
      <c r="DU316" s="8">
        <f t="shared" si="1462"/>
        <v>0</v>
      </c>
      <c r="DV316" s="6">
        <v>0</v>
      </c>
      <c r="DW316" s="5">
        <v>0</v>
      </c>
      <c r="DX316" s="8">
        <f t="shared" si="1463"/>
        <v>0</v>
      </c>
      <c r="DY316" s="6">
        <v>0</v>
      </c>
      <c r="DZ316" s="5">
        <v>0</v>
      </c>
      <c r="EA316" s="8">
        <f t="shared" si="1464"/>
        <v>0</v>
      </c>
      <c r="EB316" s="6">
        <v>0</v>
      </c>
      <c r="EC316" s="5">
        <v>0</v>
      </c>
      <c r="ED316" s="8">
        <f t="shared" si="1465"/>
        <v>0</v>
      </c>
      <c r="EE316" s="12">
        <f t="shared" si="1467"/>
        <v>0</v>
      </c>
      <c r="EF316" s="8">
        <f t="shared" si="1468"/>
        <v>0</v>
      </c>
    </row>
    <row r="317" spans="1:136" ht="15" hidden="1" customHeight="1" thickBot="1" x14ac:dyDescent="0.35">
      <c r="A317" s="43"/>
      <c r="B317" s="55" t="s">
        <v>14</v>
      </c>
      <c r="C317" s="56">
        <f t="shared" ref="C317:D317" si="1470">SUM(C305:C316)</f>
        <v>0</v>
      </c>
      <c r="D317" s="57">
        <f t="shared" si="1470"/>
        <v>0</v>
      </c>
      <c r="E317" s="33"/>
      <c r="F317" s="56">
        <f t="shared" ref="F317:G317" si="1471">SUM(F305:F316)</f>
        <v>0</v>
      </c>
      <c r="G317" s="57">
        <f t="shared" si="1471"/>
        <v>0</v>
      </c>
      <c r="H317" s="33"/>
      <c r="I317" s="56">
        <f t="shared" ref="I317:J317" si="1472">SUM(I305:I316)</f>
        <v>0</v>
      </c>
      <c r="J317" s="57">
        <f t="shared" si="1472"/>
        <v>0</v>
      </c>
      <c r="K317" s="33"/>
      <c r="L317" s="56">
        <f t="shared" ref="L317:M317" si="1473">SUM(L305:L316)</f>
        <v>0</v>
      </c>
      <c r="M317" s="57">
        <f t="shared" si="1473"/>
        <v>0</v>
      </c>
      <c r="N317" s="33"/>
      <c r="O317" s="56">
        <f t="shared" ref="O317:P317" si="1474">SUM(O305:O316)</f>
        <v>0</v>
      </c>
      <c r="P317" s="57">
        <f t="shared" si="1474"/>
        <v>0</v>
      </c>
      <c r="Q317" s="33"/>
      <c r="R317" s="56">
        <f t="shared" ref="R317:S317" si="1475">SUM(R305:R316)</f>
        <v>0</v>
      </c>
      <c r="S317" s="57">
        <f t="shared" si="1475"/>
        <v>0</v>
      </c>
      <c r="T317" s="33"/>
      <c r="U317" s="56">
        <f t="shared" ref="U317:V317" si="1476">SUM(U305:U316)</f>
        <v>0</v>
      </c>
      <c r="V317" s="57">
        <f t="shared" si="1476"/>
        <v>0</v>
      </c>
      <c r="W317" s="33"/>
      <c r="X317" s="56">
        <f t="shared" ref="X317:Y317" si="1477">SUM(X305:X316)</f>
        <v>0</v>
      </c>
      <c r="Y317" s="57">
        <f t="shared" si="1477"/>
        <v>0</v>
      </c>
      <c r="Z317" s="33"/>
      <c r="AA317" s="56">
        <f t="shared" ref="AA317:AB317" si="1478">SUM(AA305:AA316)</f>
        <v>0</v>
      </c>
      <c r="AB317" s="57">
        <f t="shared" si="1478"/>
        <v>0</v>
      </c>
      <c r="AC317" s="33"/>
      <c r="AD317" s="56">
        <f t="shared" ref="AD317:AE317" si="1479">SUM(AD305:AD316)</f>
        <v>0</v>
      </c>
      <c r="AE317" s="57">
        <f t="shared" si="1479"/>
        <v>0</v>
      </c>
      <c r="AF317" s="33"/>
      <c r="AG317" s="56">
        <f t="shared" ref="AG317:AH317" si="1480">SUM(AG305:AG316)</f>
        <v>0</v>
      </c>
      <c r="AH317" s="57">
        <f t="shared" si="1480"/>
        <v>0</v>
      </c>
      <c r="AI317" s="33"/>
      <c r="AJ317" s="56">
        <f t="shared" ref="AJ317:AK317" si="1481">SUM(AJ305:AJ316)</f>
        <v>0</v>
      </c>
      <c r="AK317" s="57">
        <f t="shared" si="1481"/>
        <v>0</v>
      </c>
      <c r="AL317" s="33"/>
      <c r="AM317" s="56">
        <f t="shared" ref="AM317:AN317" si="1482">SUM(AM305:AM316)</f>
        <v>0</v>
      </c>
      <c r="AN317" s="57">
        <f t="shared" si="1482"/>
        <v>0</v>
      </c>
      <c r="AO317" s="33"/>
      <c r="AP317" s="56">
        <f t="shared" ref="AP317:AQ317" si="1483">SUM(AP305:AP316)</f>
        <v>0</v>
      </c>
      <c r="AQ317" s="57">
        <f t="shared" si="1483"/>
        <v>0</v>
      </c>
      <c r="AR317" s="33"/>
      <c r="AS317" s="56">
        <f t="shared" ref="AS317:AT317" si="1484">SUM(AS305:AS316)</f>
        <v>0</v>
      </c>
      <c r="AT317" s="57">
        <f t="shared" si="1484"/>
        <v>0</v>
      </c>
      <c r="AU317" s="33"/>
      <c r="AV317" s="56">
        <f t="shared" ref="AV317:AW317" si="1485">SUM(AV305:AV316)</f>
        <v>0</v>
      </c>
      <c r="AW317" s="57">
        <f t="shared" si="1485"/>
        <v>0</v>
      </c>
      <c r="AX317" s="33"/>
      <c r="AY317" s="56">
        <f t="shared" ref="AY317:AZ317" si="1486">SUM(AY305:AY316)</f>
        <v>0</v>
      </c>
      <c r="AZ317" s="57">
        <f t="shared" si="1486"/>
        <v>0</v>
      </c>
      <c r="BA317" s="33"/>
      <c r="BB317" s="56">
        <f t="shared" ref="BB317:BC317" si="1487">SUM(BB305:BB316)</f>
        <v>0</v>
      </c>
      <c r="BC317" s="57">
        <f t="shared" si="1487"/>
        <v>0</v>
      </c>
      <c r="BD317" s="33"/>
      <c r="BE317" s="56">
        <f t="shared" ref="BE317:BF317" si="1488">SUM(BE305:BE316)</f>
        <v>0</v>
      </c>
      <c r="BF317" s="57">
        <f t="shared" si="1488"/>
        <v>0</v>
      </c>
      <c r="BG317" s="33"/>
      <c r="BH317" s="56">
        <f t="shared" ref="BH317:BI317" si="1489">SUM(BH305:BH316)</f>
        <v>0</v>
      </c>
      <c r="BI317" s="57">
        <f t="shared" si="1489"/>
        <v>0</v>
      </c>
      <c r="BJ317" s="33"/>
      <c r="BK317" s="56">
        <f t="shared" ref="BK317:BL317" si="1490">SUM(BK305:BK316)</f>
        <v>0</v>
      </c>
      <c r="BL317" s="57">
        <f t="shared" si="1490"/>
        <v>0</v>
      </c>
      <c r="BM317" s="33"/>
      <c r="BN317" s="56">
        <f t="shared" ref="BN317:BO317" si="1491">SUM(BN305:BN316)</f>
        <v>0</v>
      </c>
      <c r="BO317" s="57">
        <f t="shared" si="1491"/>
        <v>0</v>
      </c>
      <c r="BP317" s="33"/>
      <c r="BQ317" s="56">
        <f t="shared" ref="BQ317:BR317" si="1492">SUM(BQ305:BQ316)</f>
        <v>0</v>
      </c>
      <c r="BR317" s="57">
        <f t="shared" si="1492"/>
        <v>0</v>
      </c>
      <c r="BS317" s="33"/>
      <c r="BT317" s="56">
        <f t="shared" ref="BT317:BU317" si="1493">SUM(BT305:BT316)</f>
        <v>0</v>
      </c>
      <c r="BU317" s="57">
        <f t="shared" si="1493"/>
        <v>0</v>
      </c>
      <c r="BV317" s="33"/>
      <c r="BW317" s="56">
        <f t="shared" ref="BW317:BX317" si="1494">SUM(BW305:BW316)</f>
        <v>0</v>
      </c>
      <c r="BX317" s="57">
        <f t="shared" si="1494"/>
        <v>0</v>
      </c>
      <c r="BY317" s="33"/>
      <c r="BZ317" s="56">
        <f t="shared" ref="BZ317:CA317" si="1495">SUM(BZ305:BZ316)</f>
        <v>0</v>
      </c>
      <c r="CA317" s="57">
        <f t="shared" si="1495"/>
        <v>0</v>
      </c>
      <c r="CB317" s="33"/>
      <c r="CC317" s="56">
        <f t="shared" ref="CC317:CD317" si="1496">SUM(CC305:CC316)</f>
        <v>0</v>
      </c>
      <c r="CD317" s="57">
        <f t="shared" si="1496"/>
        <v>0</v>
      </c>
      <c r="CE317" s="33"/>
      <c r="CF317" s="56">
        <f t="shared" ref="CF317:CG317" si="1497">SUM(CF305:CF316)</f>
        <v>0</v>
      </c>
      <c r="CG317" s="57">
        <f t="shared" si="1497"/>
        <v>0</v>
      </c>
      <c r="CH317" s="33"/>
      <c r="CI317" s="56">
        <f t="shared" ref="CI317:CJ317" si="1498">SUM(CI305:CI316)</f>
        <v>0</v>
      </c>
      <c r="CJ317" s="57">
        <f t="shared" si="1498"/>
        <v>0</v>
      </c>
      <c r="CK317" s="33"/>
      <c r="CL317" s="56">
        <f t="shared" ref="CL317:CM317" si="1499">SUM(CL305:CL316)</f>
        <v>0</v>
      </c>
      <c r="CM317" s="57">
        <f t="shared" si="1499"/>
        <v>0</v>
      </c>
      <c r="CN317" s="33"/>
      <c r="CO317" s="56">
        <f t="shared" ref="CO317:CP317" si="1500">SUM(CO305:CO316)</f>
        <v>0</v>
      </c>
      <c r="CP317" s="57">
        <f t="shared" si="1500"/>
        <v>0</v>
      </c>
      <c r="CQ317" s="33"/>
      <c r="CR317" s="56">
        <f t="shared" ref="CR317:CS317" si="1501">SUM(CR305:CR316)</f>
        <v>0</v>
      </c>
      <c r="CS317" s="57">
        <f t="shared" si="1501"/>
        <v>0</v>
      </c>
      <c r="CT317" s="33"/>
      <c r="CU317" s="56">
        <f t="shared" ref="CU317:CV317" si="1502">SUM(CU305:CU316)</f>
        <v>0</v>
      </c>
      <c r="CV317" s="57">
        <f t="shared" si="1502"/>
        <v>0</v>
      </c>
      <c r="CW317" s="33"/>
      <c r="CX317" s="56">
        <f t="shared" ref="CX317:CY317" si="1503">SUM(CX305:CX316)</f>
        <v>0</v>
      </c>
      <c r="CY317" s="57">
        <f t="shared" si="1503"/>
        <v>0</v>
      </c>
      <c r="CZ317" s="33"/>
      <c r="DA317" s="56">
        <f t="shared" ref="DA317:DB317" si="1504">SUM(DA305:DA316)</f>
        <v>0</v>
      </c>
      <c r="DB317" s="57">
        <f t="shared" si="1504"/>
        <v>0</v>
      </c>
      <c r="DC317" s="33"/>
      <c r="DD317" s="56">
        <f t="shared" ref="DD317:DE317" si="1505">SUM(DD305:DD316)</f>
        <v>0</v>
      </c>
      <c r="DE317" s="57">
        <f t="shared" si="1505"/>
        <v>0</v>
      </c>
      <c r="DF317" s="33"/>
      <c r="DG317" s="56">
        <f t="shared" ref="DG317:DH317" si="1506">SUM(DG305:DG316)</f>
        <v>0</v>
      </c>
      <c r="DH317" s="57">
        <f t="shared" si="1506"/>
        <v>0</v>
      </c>
      <c r="DI317" s="33"/>
      <c r="DJ317" s="56">
        <f t="shared" ref="DJ317:DK317" si="1507">SUM(DJ305:DJ316)</f>
        <v>0</v>
      </c>
      <c r="DK317" s="57">
        <f t="shared" si="1507"/>
        <v>0</v>
      </c>
      <c r="DL317" s="33"/>
      <c r="DM317" s="56">
        <f t="shared" ref="DM317:DN317" si="1508">SUM(DM305:DM316)</f>
        <v>0</v>
      </c>
      <c r="DN317" s="57">
        <f t="shared" si="1508"/>
        <v>0</v>
      </c>
      <c r="DO317" s="33"/>
      <c r="DP317" s="56">
        <f t="shared" ref="DP317:DQ317" si="1509">SUM(DP305:DP316)</f>
        <v>0</v>
      </c>
      <c r="DQ317" s="57">
        <f t="shared" si="1509"/>
        <v>0</v>
      </c>
      <c r="DR317" s="33"/>
      <c r="DS317" s="56">
        <f t="shared" ref="DS317:DT317" si="1510">SUM(DS305:DS316)</f>
        <v>0</v>
      </c>
      <c r="DT317" s="57">
        <f t="shared" si="1510"/>
        <v>0</v>
      </c>
      <c r="DU317" s="33"/>
      <c r="DV317" s="56">
        <f t="shared" ref="DV317:DW317" si="1511">SUM(DV305:DV316)</f>
        <v>0</v>
      </c>
      <c r="DW317" s="57">
        <f t="shared" si="1511"/>
        <v>0</v>
      </c>
      <c r="DX317" s="33"/>
      <c r="DY317" s="56">
        <f t="shared" ref="DY317:DZ317" si="1512">SUM(DY305:DY316)</f>
        <v>0</v>
      </c>
      <c r="DZ317" s="57">
        <f t="shared" si="1512"/>
        <v>0</v>
      </c>
      <c r="EA317" s="33"/>
      <c r="EB317" s="56">
        <f t="shared" ref="EB317:EC317" si="1513">SUM(EB305:EB316)</f>
        <v>0</v>
      </c>
      <c r="EC317" s="57">
        <f t="shared" si="1513"/>
        <v>0</v>
      </c>
      <c r="ED317" s="33"/>
      <c r="EE317" s="35">
        <f t="shared" si="1467"/>
        <v>0</v>
      </c>
      <c r="EF317" s="36">
        <f t="shared" si="1468"/>
        <v>0</v>
      </c>
    </row>
    <row r="318" spans="1:136" ht="15" customHeight="1" x14ac:dyDescent="0.3"/>
    <row r="319" spans="1:136" ht="12" customHeight="1" x14ac:dyDescent="0.3"/>
    <row r="320" spans="1:136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  <row r="1001" ht="12" customHeight="1" x14ac:dyDescent="0.3"/>
    <row r="1002" ht="12" customHeight="1" x14ac:dyDescent="0.3"/>
    <row r="1003" ht="12" customHeight="1" x14ac:dyDescent="0.3"/>
    <row r="1004" ht="12" customHeight="1" x14ac:dyDescent="0.3"/>
    <row r="1005" ht="12" customHeight="1" x14ac:dyDescent="0.3"/>
    <row r="1006" ht="12" customHeight="1" x14ac:dyDescent="0.3"/>
    <row r="1007" ht="12" customHeight="1" x14ac:dyDescent="0.3"/>
    <row r="1008" ht="12" customHeight="1" x14ac:dyDescent="0.3"/>
    <row r="1009" ht="12" customHeight="1" x14ac:dyDescent="0.3"/>
    <row r="1010" ht="12" customHeight="1" x14ac:dyDescent="0.3"/>
    <row r="1011" ht="12" customHeight="1" x14ac:dyDescent="0.3"/>
    <row r="1012" ht="12" customHeight="1" x14ac:dyDescent="0.3"/>
    <row r="1013" ht="12" customHeight="1" x14ac:dyDescent="0.3"/>
    <row r="1014" ht="12" customHeight="1" x14ac:dyDescent="0.3"/>
    <row r="1015" ht="12" customHeight="1" x14ac:dyDescent="0.3"/>
    <row r="1016" ht="12" customHeight="1" x14ac:dyDescent="0.3"/>
    <row r="1017" ht="12" customHeight="1" x14ac:dyDescent="0.3"/>
    <row r="1018" ht="12" customHeight="1" x14ac:dyDescent="0.3"/>
    <row r="1019" ht="12" customHeight="1" x14ac:dyDescent="0.3"/>
    <row r="1020" ht="12" customHeight="1" x14ac:dyDescent="0.3"/>
    <row r="1021" ht="12" customHeight="1" x14ac:dyDescent="0.3"/>
    <row r="1022" ht="12" customHeight="1" x14ac:dyDescent="0.3"/>
    <row r="1023" ht="12" customHeight="1" x14ac:dyDescent="0.3"/>
    <row r="1024" ht="12" customHeight="1" x14ac:dyDescent="0.3"/>
    <row r="1025" ht="12" customHeight="1" x14ac:dyDescent="0.3"/>
    <row r="1026" ht="12" customHeight="1" x14ac:dyDescent="0.3"/>
    <row r="1027" ht="12" customHeight="1" x14ac:dyDescent="0.3"/>
    <row r="1028" ht="12" customHeight="1" x14ac:dyDescent="0.3"/>
    <row r="1029" ht="12" customHeight="1" x14ac:dyDescent="0.3"/>
    <row r="1030" ht="12" customHeight="1" x14ac:dyDescent="0.3"/>
    <row r="1031" ht="12" customHeight="1" x14ac:dyDescent="0.3"/>
    <row r="1032" ht="12" customHeight="1" x14ac:dyDescent="0.3"/>
    <row r="1033" ht="12" customHeight="1" x14ac:dyDescent="0.3"/>
    <row r="1034" ht="12" customHeight="1" x14ac:dyDescent="0.3"/>
    <row r="1035" ht="12" customHeight="1" x14ac:dyDescent="0.3"/>
    <row r="1036" ht="12" customHeight="1" x14ac:dyDescent="0.3"/>
    <row r="1037" ht="12" customHeight="1" x14ac:dyDescent="0.3"/>
    <row r="1038" ht="12" customHeight="1" x14ac:dyDescent="0.3"/>
    <row r="1039" ht="12" customHeight="1" x14ac:dyDescent="0.3"/>
    <row r="1040" ht="12" customHeight="1" x14ac:dyDescent="0.3"/>
    <row r="1041" ht="12" customHeight="1" x14ac:dyDescent="0.3"/>
    <row r="1042" ht="12" customHeight="1" x14ac:dyDescent="0.3"/>
    <row r="1043" ht="12" customHeight="1" x14ac:dyDescent="0.3"/>
    <row r="1044" ht="12" customHeight="1" x14ac:dyDescent="0.3"/>
    <row r="1045" ht="12" customHeight="1" x14ac:dyDescent="0.3"/>
    <row r="1046" ht="12" customHeight="1" x14ac:dyDescent="0.3"/>
    <row r="1047" ht="12" customHeight="1" x14ac:dyDescent="0.3"/>
    <row r="1048" ht="12" customHeight="1" x14ac:dyDescent="0.3"/>
    <row r="1049" ht="12" customHeight="1" x14ac:dyDescent="0.3"/>
    <row r="1050" ht="12" customHeight="1" x14ac:dyDescent="0.3"/>
    <row r="1051" ht="12" customHeight="1" x14ac:dyDescent="0.3"/>
    <row r="1052" ht="12" customHeight="1" x14ac:dyDescent="0.3"/>
    <row r="1053" ht="12" customHeight="1" x14ac:dyDescent="0.3"/>
    <row r="1054" ht="12" customHeight="1" x14ac:dyDescent="0.3"/>
    <row r="1055" ht="12" customHeight="1" x14ac:dyDescent="0.3"/>
    <row r="1056" ht="12" customHeight="1" x14ac:dyDescent="0.3"/>
    <row r="1057" ht="12" customHeight="1" x14ac:dyDescent="0.3"/>
    <row r="1058" ht="12" customHeight="1" x14ac:dyDescent="0.3"/>
    <row r="1059" ht="12" customHeight="1" x14ac:dyDescent="0.3"/>
    <row r="1060" ht="12" customHeight="1" x14ac:dyDescent="0.3"/>
    <row r="1061" ht="12" customHeight="1" x14ac:dyDescent="0.3"/>
    <row r="1062" ht="12" customHeight="1" x14ac:dyDescent="0.3"/>
    <row r="1063" ht="12" customHeight="1" x14ac:dyDescent="0.3"/>
    <row r="1064" ht="12" customHeight="1" x14ac:dyDescent="0.3"/>
    <row r="1065" ht="12" customHeight="1" x14ac:dyDescent="0.3"/>
    <row r="1066" ht="12" customHeight="1" x14ac:dyDescent="0.3"/>
    <row r="1067" ht="12" customHeight="1" x14ac:dyDescent="0.3"/>
    <row r="1068" ht="12" customHeight="1" x14ac:dyDescent="0.3"/>
    <row r="1069" ht="12" customHeight="1" x14ac:dyDescent="0.3"/>
    <row r="1070" ht="12" customHeight="1" x14ac:dyDescent="0.3"/>
    <row r="1071" ht="12" customHeight="1" x14ac:dyDescent="0.3"/>
    <row r="1072" ht="12" customHeight="1" x14ac:dyDescent="0.3"/>
    <row r="1073" ht="12" customHeight="1" x14ac:dyDescent="0.3"/>
    <row r="1074" ht="12" customHeight="1" x14ac:dyDescent="0.3"/>
    <row r="1075" ht="12" customHeight="1" x14ac:dyDescent="0.3"/>
    <row r="1076" ht="12" customHeight="1" x14ac:dyDescent="0.3"/>
    <row r="1077" ht="12" customHeight="1" x14ac:dyDescent="0.3"/>
    <row r="1078" ht="12" customHeight="1" x14ac:dyDescent="0.3"/>
    <row r="1079" ht="12" customHeight="1" x14ac:dyDescent="0.3"/>
    <row r="1080" ht="12" customHeight="1" x14ac:dyDescent="0.3"/>
    <row r="1081" ht="12" customHeight="1" x14ac:dyDescent="0.3"/>
    <row r="1082" ht="12" customHeight="1" x14ac:dyDescent="0.3"/>
    <row r="1083" ht="12" customHeight="1" x14ac:dyDescent="0.3"/>
    <row r="1084" ht="12" customHeight="1" x14ac:dyDescent="0.3"/>
    <row r="1085" ht="12" customHeight="1" x14ac:dyDescent="0.3"/>
    <row r="1086" ht="12" customHeight="1" x14ac:dyDescent="0.3"/>
    <row r="1087" ht="12" customHeight="1" x14ac:dyDescent="0.3"/>
    <row r="1088" ht="12" customHeight="1" x14ac:dyDescent="0.3"/>
    <row r="1089" ht="12" customHeight="1" x14ac:dyDescent="0.3"/>
    <row r="1090" ht="12" customHeight="1" x14ac:dyDescent="0.3"/>
    <row r="1091" ht="12" customHeight="1" x14ac:dyDescent="0.3"/>
    <row r="1092" ht="12" customHeight="1" x14ac:dyDescent="0.3"/>
    <row r="1093" ht="12" customHeight="1" x14ac:dyDescent="0.3"/>
    <row r="1094" ht="12" customHeight="1" x14ac:dyDescent="0.3"/>
    <row r="1095" ht="12" customHeight="1" x14ac:dyDescent="0.3"/>
    <row r="1096" ht="12" customHeight="1" x14ac:dyDescent="0.3"/>
    <row r="1097" ht="12" customHeight="1" x14ac:dyDescent="0.3"/>
    <row r="1098" ht="12" customHeight="1" x14ac:dyDescent="0.3"/>
    <row r="1099" ht="12" customHeight="1" x14ac:dyDescent="0.3"/>
    <row r="1100" ht="12" customHeight="1" x14ac:dyDescent="0.3"/>
    <row r="1101" ht="12" customHeight="1" x14ac:dyDescent="0.3"/>
    <row r="1102" ht="12" customHeight="1" x14ac:dyDescent="0.3"/>
    <row r="1103" ht="12" customHeight="1" x14ac:dyDescent="0.3"/>
    <row r="1104" ht="12" customHeight="1" x14ac:dyDescent="0.3"/>
    <row r="1105" ht="12" customHeight="1" x14ac:dyDescent="0.3"/>
    <row r="1106" ht="12" customHeight="1" x14ac:dyDescent="0.3"/>
    <row r="1107" ht="12" customHeight="1" x14ac:dyDescent="0.3"/>
    <row r="1108" ht="12" customHeight="1" x14ac:dyDescent="0.3"/>
    <row r="1109" ht="12" customHeight="1" x14ac:dyDescent="0.3"/>
    <row r="1110" ht="12" customHeight="1" x14ac:dyDescent="0.3"/>
    <row r="1111" ht="12" customHeight="1" x14ac:dyDescent="0.3"/>
    <row r="1112" ht="12" customHeight="1" x14ac:dyDescent="0.3"/>
    <row r="1113" ht="12" customHeight="1" x14ac:dyDescent="0.3"/>
    <row r="1114" ht="12" customHeight="1" x14ac:dyDescent="0.3"/>
    <row r="1115" ht="12" customHeight="1" x14ac:dyDescent="0.3"/>
    <row r="1116" ht="12" customHeight="1" x14ac:dyDescent="0.3"/>
    <row r="1117" ht="12" customHeight="1" x14ac:dyDescent="0.3"/>
    <row r="1118" ht="12" customHeight="1" x14ac:dyDescent="0.3"/>
    <row r="1119" ht="12" customHeight="1" x14ac:dyDescent="0.3"/>
    <row r="1120" ht="12" customHeight="1" x14ac:dyDescent="0.3"/>
    <row r="1121" ht="12" customHeight="1" x14ac:dyDescent="0.3"/>
    <row r="1122" ht="12" customHeight="1" x14ac:dyDescent="0.3"/>
    <row r="1123" ht="12" customHeight="1" x14ac:dyDescent="0.3"/>
    <row r="1124" ht="12" customHeight="1" x14ac:dyDescent="0.3"/>
    <row r="1125" ht="12" customHeight="1" x14ac:dyDescent="0.3"/>
    <row r="1126" ht="12" customHeight="1" x14ac:dyDescent="0.3"/>
    <row r="1127" ht="12" customHeight="1" x14ac:dyDescent="0.3"/>
    <row r="1128" ht="12" customHeight="1" x14ac:dyDescent="0.3"/>
    <row r="1129" ht="12" customHeight="1" x14ac:dyDescent="0.3"/>
    <row r="1130" ht="12" customHeight="1" x14ac:dyDescent="0.3"/>
    <row r="1131" ht="12" customHeight="1" x14ac:dyDescent="0.3"/>
    <row r="1132" ht="12" customHeight="1" x14ac:dyDescent="0.3"/>
    <row r="1133" ht="12" customHeight="1" x14ac:dyDescent="0.3"/>
    <row r="1134" ht="12" customHeight="1" x14ac:dyDescent="0.3"/>
    <row r="1135" ht="12" customHeight="1" x14ac:dyDescent="0.3"/>
    <row r="1136" ht="12" customHeight="1" x14ac:dyDescent="0.3"/>
    <row r="1137" ht="12" customHeight="1" x14ac:dyDescent="0.3"/>
    <row r="1138" ht="12" customHeight="1" x14ac:dyDescent="0.3"/>
    <row r="1139" ht="12" customHeight="1" x14ac:dyDescent="0.3"/>
    <row r="1140" ht="12" customHeight="1" x14ac:dyDescent="0.3"/>
    <row r="1141" ht="12" customHeight="1" x14ac:dyDescent="0.3"/>
    <row r="1142" ht="12" customHeight="1" x14ac:dyDescent="0.3"/>
    <row r="1143" ht="12" customHeight="1" x14ac:dyDescent="0.3"/>
    <row r="1144" ht="12" customHeight="1" x14ac:dyDescent="0.3"/>
    <row r="1145" ht="12" customHeight="1" x14ac:dyDescent="0.3"/>
    <row r="1146" ht="12" customHeight="1" x14ac:dyDescent="0.3"/>
    <row r="1147" ht="12" customHeight="1" x14ac:dyDescent="0.3"/>
    <row r="1148" ht="12" customHeight="1" x14ac:dyDescent="0.3"/>
    <row r="1149" ht="12" customHeight="1" x14ac:dyDescent="0.3"/>
    <row r="1150" ht="12" customHeight="1" x14ac:dyDescent="0.3"/>
    <row r="1151" ht="12" customHeight="1" x14ac:dyDescent="0.3"/>
    <row r="1152" ht="12" customHeight="1" x14ac:dyDescent="0.3"/>
    <row r="1153" ht="12" customHeight="1" x14ac:dyDescent="0.3"/>
    <row r="1154" ht="12" customHeight="1" x14ac:dyDescent="0.3"/>
    <row r="1155" ht="12" customHeight="1" x14ac:dyDescent="0.3"/>
    <row r="1156" ht="12" customHeight="1" x14ac:dyDescent="0.3"/>
    <row r="1157" ht="12" customHeight="1" x14ac:dyDescent="0.3"/>
    <row r="1158" ht="12" customHeight="1" x14ac:dyDescent="0.3"/>
    <row r="1159" ht="12" customHeight="1" x14ac:dyDescent="0.3"/>
    <row r="1160" ht="12" customHeight="1" x14ac:dyDescent="0.3"/>
    <row r="1161" ht="12" customHeight="1" x14ac:dyDescent="0.3"/>
    <row r="1162" ht="12" customHeight="1" x14ac:dyDescent="0.3"/>
    <row r="1163" ht="12" customHeight="1" x14ac:dyDescent="0.3"/>
    <row r="1164" ht="12" customHeight="1" x14ac:dyDescent="0.3"/>
    <row r="1165" ht="12" customHeight="1" x14ac:dyDescent="0.3"/>
    <row r="1166" ht="12" customHeight="1" x14ac:dyDescent="0.3"/>
    <row r="1167" ht="12" customHeight="1" x14ac:dyDescent="0.3"/>
    <row r="1168" ht="12" customHeight="1" x14ac:dyDescent="0.3"/>
    <row r="1169" ht="12" customHeight="1" x14ac:dyDescent="0.3"/>
    <row r="1170" ht="12" customHeight="1" x14ac:dyDescent="0.3"/>
    <row r="1171" ht="12" customHeight="1" x14ac:dyDescent="0.3"/>
    <row r="1172" ht="12" customHeight="1" x14ac:dyDescent="0.3"/>
    <row r="1173" ht="12" customHeight="1" x14ac:dyDescent="0.3"/>
    <row r="1174" ht="12" customHeight="1" x14ac:dyDescent="0.3"/>
    <row r="1175" ht="12" customHeight="1" x14ac:dyDescent="0.3"/>
    <row r="1176" ht="12" customHeight="1" x14ac:dyDescent="0.3"/>
    <row r="1177" ht="12" customHeight="1" x14ac:dyDescent="0.3"/>
    <row r="1178" ht="12" customHeight="1" x14ac:dyDescent="0.3"/>
    <row r="1179" ht="12" customHeight="1" x14ac:dyDescent="0.3"/>
    <row r="1180" ht="12" customHeight="1" x14ac:dyDescent="0.3"/>
    <row r="1181" ht="12" customHeight="1" x14ac:dyDescent="0.3"/>
    <row r="1182" ht="12" customHeight="1" x14ac:dyDescent="0.3"/>
    <row r="1183" ht="12" customHeight="1" x14ac:dyDescent="0.3"/>
    <row r="1184" ht="12" customHeight="1" x14ac:dyDescent="0.3"/>
    <row r="1185" ht="12" customHeight="1" x14ac:dyDescent="0.3"/>
    <row r="1186" ht="12" customHeight="1" x14ac:dyDescent="0.3"/>
    <row r="1187" ht="12" customHeight="1" x14ac:dyDescent="0.3"/>
    <row r="1188" ht="12" customHeight="1" x14ac:dyDescent="0.3"/>
    <row r="1189" ht="12" customHeight="1" x14ac:dyDescent="0.3"/>
    <row r="1190" ht="12" customHeight="1" x14ac:dyDescent="0.3"/>
    <row r="1191" ht="12" customHeight="1" x14ac:dyDescent="0.3"/>
    <row r="1192" ht="12" customHeight="1" x14ac:dyDescent="0.3"/>
    <row r="1193" ht="12" customHeight="1" x14ac:dyDescent="0.3"/>
    <row r="1194" ht="12" customHeight="1" x14ac:dyDescent="0.3"/>
    <row r="1195" ht="12" customHeight="1" x14ac:dyDescent="0.3"/>
    <row r="1196" ht="12" customHeight="1" x14ac:dyDescent="0.3"/>
    <row r="1197" ht="12" customHeight="1" x14ac:dyDescent="0.3"/>
    <row r="1198" ht="12" customHeight="1" x14ac:dyDescent="0.3"/>
    <row r="1199" ht="12" customHeight="1" x14ac:dyDescent="0.3"/>
    <row r="1200" ht="12" customHeight="1" x14ac:dyDescent="0.3"/>
    <row r="1201" ht="12" customHeight="1" x14ac:dyDescent="0.3"/>
    <row r="1202" ht="12" customHeight="1" x14ac:dyDescent="0.3"/>
    <row r="1203" ht="12" customHeight="1" x14ac:dyDescent="0.3"/>
    <row r="1204" ht="12" customHeight="1" x14ac:dyDescent="0.3"/>
    <row r="1205" ht="12" customHeight="1" x14ac:dyDescent="0.3"/>
    <row r="1206" ht="12" customHeight="1" x14ac:dyDescent="0.3"/>
    <row r="1207" ht="12" customHeight="1" x14ac:dyDescent="0.3"/>
    <row r="1208" ht="12" customHeight="1" x14ac:dyDescent="0.3"/>
    <row r="1209" ht="12" customHeight="1" x14ac:dyDescent="0.3"/>
    <row r="1210" ht="12" customHeight="1" x14ac:dyDescent="0.3"/>
    <row r="1211" ht="12" customHeight="1" x14ac:dyDescent="0.3"/>
    <row r="1212" ht="12" customHeight="1" x14ac:dyDescent="0.3"/>
    <row r="1213" ht="12" customHeight="1" x14ac:dyDescent="0.3"/>
    <row r="1214" ht="12" customHeight="1" x14ac:dyDescent="0.3"/>
    <row r="1215" ht="12" customHeight="1" x14ac:dyDescent="0.3"/>
    <row r="1216" ht="12" customHeight="1" x14ac:dyDescent="0.3"/>
    <row r="1217" ht="12" customHeight="1" x14ac:dyDescent="0.3"/>
    <row r="1218" ht="12" customHeight="1" x14ac:dyDescent="0.3"/>
    <row r="1219" ht="12" customHeight="1" x14ac:dyDescent="0.3"/>
    <row r="1220" ht="12" customHeight="1" x14ac:dyDescent="0.3"/>
    <row r="1221" ht="12" customHeight="1" x14ac:dyDescent="0.3"/>
    <row r="1222" ht="12" customHeight="1" x14ac:dyDescent="0.3"/>
    <row r="1223" ht="12" customHeight="1" x14ac:dyDescent="0.3"/>
    <row r="1224" ht="12" customHeight="1" x14ac:dyDescent="0.3"/>
    <row r="1225" ht="12" customHeight="1" x14ac:dyDescent="0.3"/>
    <row r="1226" ht="12" customHeight="1" x14ac:dyDescent="0.3"/>
    <row r="1227" ht="12" customHeight="1" x14ac:dyDescent="0.3"/>
    <row r="1228" ht="12" customHeight="1" x14ac:dyDescent="0.3"/>
    <row r="1229" ht="12" customHeight="1" x14ac:dyDescent="0.3"/>
    <row r="1230" ht="12" customHeight="1" x14ac:dyDescent="0.3"/>
    <row r="1231" ht="12" customHeight="1" x14ac:dyDescent="0.3"/>
    <row r="1232" ht="12" customHeight="1" x14ac:dyDescent="0.3"/>
    <row r="1233" ht="12" customHeight="1" x14ac:dyDescent="0.3"/>
    <row r="1234" ht="12" customHeight="1" x14ac:dyDescent="0.3"/>
    <row r="1235" ht="12" customHeight="1" x14ac:dyDescent="0.3"/>
    <row r="1236" ht="12" customHeight="1" x14ac:dyDescent="0.3"/>
    <row r="1237" ht="12" customHeight="1" x14ac:dyDescent="0.3"/>
    <row r="1238" ht="12" customHeight="1" x14ac:dyDescent="0.3"/>
    <row r="1239" ht="12" customHeight="1" x14ac:dyDescent="0.3"/>
    <row r="1240" ht="12" customHeight="1" x14ac:dyDescent="0.3"/>
    <row r="1241" ht="12" customHeight="1" x14ac:dyDescent="0.3"/>
    <row r="1242" ht="12" customHeight="1" x14ac:dyDescent="0.3"/>
    <row r="1243" ht="12" customHeight="1" x14ac:dyDescent="0.3"/>
    <row r="1244" ht="12" customHeight="1" x14ac:dyDescent="0.3"/>
    <row r="1245" ht="12" customHeight="1" x14ac:dyDescent="0.3"/>
    <row r="1246" ht="12" customHeight="1" x14ac:dyDescent="0.3"/>
    <row r="1247" ht="12" customHeight="1" x14ac:dyDescent="0.3"/>
    <row r="1248" ht="12" customHeight="1" x14ac:dyDescent="0.3"/>
    <row r="1249" ht="12" customHeight="1" x14ac:dyDescent="0.3"/>
    <row r="1250" ht="12" customHeight="1" x14ac:dyDescent="0.3"/>
    <row r="1251" ht="12" customHeight="1" x14ac:dyDescent="0.3"/>
    <row r="1252" ht="12" customHeight="1" x14ac:dyDescent="0.3"/>
    <row r="1253" ht="12" customHeight="1" x14ac:dyDescent="0.3"/>
    <row r="1254" ht="12" customHeight="1" x14ac:dyDescent="0.3"/>
    <row r="1255" ht="12" customHeight="1" x14ac:dyDescent="0.3"/>
    <row r="1256" ht="12" customHeight="1" x14ac:dyDescent="0.3"/>
    <row r="1257" ht="12" customHeight="1" x14ac:dyDescent="0.3"/>
    <row r="1258" ht="12" customHeight="1" x14ac:dyDescent="0.3"/>
    <row r="1259" ht="12" customHeight="1" x14ac:dyDescent="0.3"/>
    <row r="1260" ht="12" customHeight="1" x14ac:dyDescent="0.3"/>
    <row r="1261" ht="12" customHeight="1" x14ac:dyDescent="0.3"/>
    <row r="1262" ht="12" customHeight="1" x14ac:dyDescent="0.3"/>
    <row r="1263" ht="12" customHeight="1" x14ac:dyDescent="0.3"/>
    <row r="1264" ht="12" customHeight="1" x14ac:dyDescent="0.3"/>
    <row r="1265" ht="12" customHeight="1" x14ac:dyDescent="0.3"/>
    <row r="1266" ht="12" customHeight="1" x14ac:dyDescent="0.3"/>
    <row r="1267" ht="12" customHeight="1" x14ac:dyDescent="0.3"/>
    <row r="1268" ht="12" customHeight="1" x14ac:dyDescent="0.3"/>
    <row r="1269" ht="12" customHeight="1" x14ac:dyDescent="0.3"/>
    <row r="1270" ht="12" customHeight="1" x14ac:dyDescent="0.3"/>
    <row r="1271" ht="12" customHeight="1" x14ac:dyDescent="0.3"/>
    <row r="1272" ht="12" customHeight="1" x14ac:dyDescent="0.3"/>
    <row r="1273" ht="12" customHeight="1" x14ac:dyDescent="0.3"/>
    <row r="1274" ht="12" customHeight="1" x14ac:dyDescent="0.3"/>
    <row r="1275" ht="12" customHeight="1" x14ac:dyDescent="0.3"/>
    <row r="1276" ht="12" customHeight="1" x14ac:dyDescent="0.3"/>
    <row r="1277" ht="12" customHeight="1" x14ac:dyDescent="0.3"/>
    <row r="1278" ht="12" customHeight="1" x14ac:dyDescent="0.3"/>
    <row r="1279" ht="12" customHeight="1" x14ac:dyDescent="0.3"/>
    <row r="1280" ht="12" customHeight="1" x14ac:dyDescent="0.3"/>
    <row r="1281" ht="12" customHeight="1" x14ac:dyDescent="0.3"/>
    <row r="1282" ht="12" customHeight="1" x14ac:dyDescent="0.3"/>
    <row r="1283" ht="12" customHeight="1" x14ac:dyDescent="0.3"/>
    <row r="1284" ht="12" customHeight="1" x14ac:dyDescent="0.3"/>
    <row r="1285" ht="12" customHeight="1" x14ac:dyDescent="0.3"/>
    <row r="1286" ht="12" customHeight="1" x14ac:dyDescent="0.3"/>
    <row r="1287" ht="12" customHeight="1" x14ac:dyDescent="0.3"/>
    <row r="1288" ht="12" customHeight="1" x14ac:dyDescent="0.3"/>
    <row r="1289" ht="12" customHeight="1" x14ac:dyDescent="0.3"/>
    <row r="1290" ht="12" customHeight="1" x14ac:dyDescent="0.3"/>
    <row r="1291" ht="12" customHeight="1" x14ac:dyDescent="0.3"/>
    <row r="1292" ht="12" customHeight="1" x14ac:dyDescent="0.3"/>
    <row r="1293" ht="12" customHeight="1" x14ac:dyDescent="0.3"/>
    <row r="1294" ht="12" customHeight="1" x14ac:dyDescent="0.3"/>
    <row r="1295" ht="12" customHeight="1" x14ac:dyDescent="0.3"/>
    <row r="1296" ht="12" customHeight="1" x14ac:dyDescent="0.3"/>
    <row r="1297" ht="12" customHeight="1" x14ac:dyDescent="0.3"/>
    <row r="1298" ht="12" customHeight="1" x14ac:dyDescent="0.3"/>
    <row r="1299" ht="12" customHeight="1" x14ac:dyDescent="0.3"/>
    <row r="1300" ht="12" customHeight="1" x14ac:dyDescent="0.3"/>
    <row r="1301" ht="12" customHeight="1" x14ac:dyDescent="0.3"/>
    <row r="1302" ht="12" customHeight="1" x14ac:dyDescent="0.3"/>
    <row r="1303" ht="12" customHeight="1" x14ac:dyDescent="0.3"/>
    <row r="1304" ht="12" customHeight="1" x14ac:dyDescent="0.3"/>
    <row r="1305" ht="12" customHeight="1" x14ac:dyDescent="0.3"/>
    <row r="1306" ht="12" customHeight="1" x14ac:dyDescent="0.3"/>
    <row r="1307" ht="12" customHeight="1" x14ac:dyDescent="0.3"/>
    <row r="1308" ht="12" customHeight="1" x14ac:dyDescent="0.3"/>
    <row r="1309" ht="12" customHeight="1" x14ac:dyDescent="0.3"/>
    <row r="1310" ht="12" customHeight="1" x14ac:dyDescent="0.3"/>
    <row r="1311" ht="12" customHeight="1" x14ac:dyDescent="0.3"/>
    <row r="1312" ht="12" customHeight="1" x14ac:dyDescent="0.3"/>
    <row r="1313" ht="12" customHeight="1" x14ac:dyDescent="0.3"/>
    <row r="1314" ht="12" customHeight="1" x14ac:dyDescent="0.3"/>
    <row r="1315" ht="12" customHeight="1" x14ac:dyDescent="0.3"/>
    <row r="1316" ht="12" customHeight="1" x14ac:dyDescent="0.3"/>
    <row r="1317" ht="12" customHeight="1" x14ac:dyDescent="0.3"/>
    <row r="1318" ht="12" customHeight="1" x14ac:dyDescent="0.3"/>
    <row r="1319" ht="12" customHeight="1" x14ac:dyDescent="0.3"/>
    <row r="1320" ht="12" customHeight="1" x14ac:dyDescent="0.3"/>
    <row r="1321" ht="12" customHeight="1" x14ac:dyDescent="0.3"/>
    <row r="1322" ht="12" customHeight="1" x14ac:dyDescent="0.3"/>
    <row r="1323" ht="12" customHeight="1" x14ac:dyDescent="0.3"/>
    <row r="1324" ht="12" customHeight="1" x14ac:dyDescent="0.3"/>
    <row r="1325" ht="12" customHeight="1" x14ac:dyDescent="0.3"/>
    <row r="1326" ht="12" customHeight="1" x14ac:dyDescent="0.3"/>
    <row r="1327" ht="12" customHeight="1" x14ac:dyDescent="0.3"/>
    <row r="1328" ht="12" customHeight="1" x14ac:dyDescent="0.3"/>
    <row r="1329" ht="12" customHeight="1" x14ac:dyDescent="0.3"/>
    <row r="1330" ht="12" customHeight="1" x14ac:dyDescent="0.3"/>
    <row r="1331" ht="12" customHeight="1" x14ac:dyDescent="0.3"/>
    <row r="1332" ht="12" customHeight="1" x14ac:dyDescent="0.3"/>
    <row r="1333" ht="12" customHeight="1" x14ac:dyDescent="0.3"/>
    <row r="1334" ht="12" customHeight="1" x14ac:dyDescent="0.3"/>
    <row r="1335" ht="12" customHeight="1" x14ac:dyDescent="0.3"/>
    <row r="1336" ht="12" customHeight="1" x14ac:dyDescent="0.3"/>
    <row r="1337" ht="12" customHeight="1" x14ac:dyDescent="0.3"/>
    <row r="1338" ht="12" customHeight="1" x14ac:dyDescent="0.3"/>
    <row r="1339" ht="12" customHeight="1" x14ac:dyDescent="0.3"/>
    <row r="1340" ht="12" customHeight="1" x14ac:dyDescent="0.3"/>
    <row r="1341" ht="12" customHeight="1" x14ac:dyDescent="0.3"/>
    <row r="1342" ht="12" customHeight="1" x14ac:dyDescent="0.3"/>
    <row r="1343" ht="12" customHeight="1" x14ac:dyDescent="0.3"/>
    <row r="1344" ht="12" customHeight="1" x14ac:dyDescent="0.3"/>
    <row r="1345" ht="12" customHeight="1" x14ac:dyDescent="0.3"/>
    <row r="1346" ht="12" customHeight="1" x14ac:dyDescent="0.3"/>
    <row r="1347" ht="12" customHeight="1" x14ac:dyDescent="0.3"/>
    <row r="1348" ht="12" customHeight="1" x14ac:dyDescent="0.3"/>
    <row r="1349" ht="12" customHeight="1" x14ac:dyDescent="0.3"/>
    <row r="1350" ht="12" customHeight="1" x14ac:dyDescent="0.3"/>
    <row r="1351" ht="12" customHeight="1" x14ac:dyDescent="0.3"/>
    <row r="1352" ht="12" customHeight="1" x14ac:dyDescent="0.3"/>
    <row r="1353" ht="12" customHeight="1" x14ac:dyDescent="0.3"/>
    <row r="1354" ht="12" customHeight="1" x14ac:dyDescent="0.3"/>
    <row r="1355" ht="12" customHeight="1" x14ac:dyDescent="0.3"/>
    <row r="1356" ht="12" customHeight="1" x14ac:dyDescent="0.3"/>
    <row r="1357" ht="12" customHeight="1" x14ac:dyDescent="0.3"/>
    <row r="1358" ht="12" customHeight="1" x14ac:dyDescent="0.3"/>
    <row r="1359" ht="12" customHeight="1" x14ac:dyDescent="0.3"/>
    <row r="1360" ht="12" customHeight="1" x14ac:dyDescent="0.3"/>
    <row r="1361" ht="12" customHeight="1" x14ac:dyDescent="0.3"/>
    <row r="1362" ht="12" customHeight="1" x14ac:dyDescent="0.3"/>
    <row r="1363" ht="12" customHeight="1" x14ac:dyDescent="0.3"/>
    <row r="1364" ht="12" customHeight="1" x14ac:dyDescent="0.3"/>
    <row r="1365" ht="12" customHeight="1" x14ac:dyDescent="0.3"/>
    <row r="1366" ht="12" customHeight="1" x14ac:dyDescent="0.3"/>
    <row r="1367" ht="12" customHeight="1" x14ac:dyDescent="0.3"/>
    <row r="1368" ht="12" customHeight="1" x14ac:dyDescent="0.3"/>
    <row r="1369" ht="12" customHeight="1" x14ac:dyDescent="0.3"/>
    <row r="1370" ht="12" customHeight="1" x14ac:dyDescent="0.3"/>
    <row r="1371" ht="12" customHeight="1" x14ac:dyDescent="0.3"/>
    <row r="1372" ht="12" customHeight="1" x14ac:dyDescent="0.3"/>
    <row r="1373" ht="12" customHeight="1" x14ac:dyDescent="0.3"/>
    <row r="1374" ht="12" customHeight="1" x14ac:dyDescent="0.3"/>
    <row r="1375" ht="12" customHeight="1" x14ac:dyDescent="0.3"/>
    <row r="1376" ht="12" customHeight="1" x14ac:dyDescent="0.3"/>
    <row r="1377" ht="12" customHeight="1" x14ac:dyDescent="0.3"/>
    <row r="1378" ht="12" customHeight="1" x14ac:dyDescent="0.3"/>
    <row r="1379" ht="12" customHeight="1" x14ac:dyDescent="0.3"/>
    <row r="1380" ht="12" customHeight="1" x14ac:dyDescent="0.3"/>
    <row r="1381" ht="12" customHeight="1" x14ac:dyDescent="0.3"/>
    <row r="1382" ht="12" customHeight="1" x14ac:dyDescent="0.3"/>
    <row r="1383" ht="12" customHeight="1" x14ac:dyDescent="0.3"/>
    <row r="1384" ht="12" customHeight="1" x14ac:dyDescent="0.3"/>
    <row r="1385" ht="12" customHeight="1" x14ac:dyDescent="0.3"/>
    <row r="1386" ht="12" customHeight="1" x14ac:dyDescent="0.3"/>
    <row r="1387" ht="12" customHeight="1" x14ac:dyDescent="0.3"/>
    <row r="1388" ht="12" customHeight="1" x14ac:dyDescent="0.3"/>
    <row r="1389" ht="12" customHeight="1" x14ac:dyDescent="0.3"/>
    <row r="1390" ht="12" customHeight="1" x14ac:dyDescent="0.3"/>
    <row r="1391" ht="12" customHeight="1" x14ac:dyDescent="0.3"/>
    <row r="1392" ht="12" customHeight="1" x14ac:dyDescent="0.3"/>
    <row r="1393" ht="12" customHeight="1" x14ac:dyDescent="0.3"/>
    <row r="1394" ht="12" customHeight="1" x14ac:dyDescent="0.3"/>
    <row r="1395" ht="12" customHeight="1" x14ac:dyDescent="0.3"/>
    <row r="1396" ht="12" customHeight="1" x14ac:dyDescent="0.3"/>
    <row r="1397" ht="12" customHeight="1" x14ac:dyDescent="0.3"/>
    <row r="1398" ht="12" customHeight="1" x14ac:dyDescent="0.3"/>
    <row r="1399" ht="12" customHeight="1" x14ac:dyDescent="0.3"/>
    <row r="1400" ht="12" customHeight="1" x14ac:dyDescent="0.3"/>
    <row r="1401" ht="12" customHeight="1" x14ac:dyDescent="0.3"/>
    <row r="1402" ht="12" customHeight="1" x14ac:dyDescent="0.3"/>
    <row r="1403" ht="12" customHeight="1" x14ac:dyDescent="0.3"/>
    <row r="1404" ht="12" customHeight="1" x14ac:dyDescent="0.3"/>
    <row r="1405" ht="12" customHeight="1" x14ac:dyDescent="0.3"/>
    <row r="1406" ht="12" customHeight="1" x14ac:dyDescent="0.3"/>
    <row r="1407" ht="12" customHeight="1" x14ac:dyDescent="0.3"/>
    <row r="1408" ht="12" customHeight="1" x14ac:dyDescent="0.3"/>
    <row r="1409" ht="12" customHeight="1" x14ac:dyDescent="0.3"/>
    <row r="1410" ht="12" customHeight="1" x14ac:dyDescent="0.3"/>
    <row r="1411" ht="12" customHeight="1" x14ac:dyDescent="0.3"/>
    <row r="1412" ht="12" customHeight="1" x14ac:dyDescent="0.3"/>
    <row r="1413" ht="12" customHeight="1" x14ac:dyDescent="0.3"/>
    <row r="1414" ht="12" customHeight="1" x14ac:dyDescent="0.3"/>
    <row r="1415" ht="12" customHeight="1" x14ac:dyDescent="0.3"/>
    <row r="1416" ht="12" customHeight="1" x14ac:dyDescent="0.3"/>
    <row r="1417" ht="12" customHeight="1" x14ac:dyDescent="0.3"/>
    <row r="1418" ht="12" customHeight="1" x14ac:dyDescent="0.3"/>
    <row r="1419" ht="12" customHeight="1" x14ac:dyDescent="0.3"/>
    <row r="1420" ht="12" customHeight="1" x14ac:dyDescent="0.3"/>
    <row r="1421" ht="12" customHeight="1" x14ac:dyDescent="0.3"/>
    <row r="1422" ht="12" customHeight="1" x14ac:dyDescent="0.3"/>
    <row r="1423" ht="12" customHeight="1" x14ac:dyDescent="0.3"/>
    <row r="1424" ht="12" customHeight="1" x14ac:dyDescent="0.3"/>
    <row r="1425" ht="12" customHeight="1" x14ac:dyDescent="0.3"/>
    <row r="1426" ht="12" customHeight="1" x14ac:dyDescent="0.3"/>
    <row r="1427" ht="12" customHeight="1" x14ac:dyDescent="0.3"/>
    <row r="1428" ht="12" customHeight="1" x14ac:dyDescent="0.3"/>
    <row r="1429" ht="12" customHeight="1" x14ac:dyDescent="0.3"/>
    <row r="1430" ht="12" customHeight="1" x14ac:dyDescent="0.3"/>
    <row r="1431" ht="12" customHeight="1" x14ac:dyDescent="0.3"/>
    <row r="1432" ht="12" customHeight="1" x14ac:dyDescent="0.3"/>
    <row r="1433" ht="12" customHeight="1" x14ac:dyDescent="0.3"/>
    <row r="1434" ht="12" customHeight="1" x14ac:dyDescent="0.3"/>
    <row r="1435" ht="12" customHeight="1" x14ac:dyDescent="0.3"/>
    <row r="1436" ht="12" customHeight="1" x14ac:dyDescent="0.3"/>
    <row r="1437" ht="12" customHeight="1" x14ac:dyDescent="0.3"/>
    <row r="1438" ht="12" customHeight="1" x14ac:dyDescent="0.3"/>
    <row r="1439" ht="12" customHeight="1" x14ac:dyDescent="0.3"/>
    <row r="1440" ht="12" customHeight="1" x14ac:dyDescent="0.3"/>
    <row r="1441" ht="12" customHeight="1" x14ac:dyDescent="0.3"/>
    <row r="1442" ht="12" customHeight="1" x14ac:dyDescent="0.3"/>
    <row r="1443" ht="12" customHeight="1" x14ac:dyDescent="0.3"/>
    <row r="1444" ht="12" customHeight="1" x14ac:dyDescent="0.3"/>
    <row r="1445" ht="12" customHeight="1" x14ac:dyDescent="0.3"/>
    <row r="1446" ht="12" customHeight="1" x14ac:dyDescent="0.3"/>
    <row r="1447" ht="12" customHeight="1" x14ac:dyDescent="0.3"/>
    <row r="1448" ht="12" customHeight="1" x14ac:dyDescent="0.3"/>
    <row r="1449" ht="12" customHeight="1" x14ac:dyDescent="0.3"/>
    <row r="1450" ht="12" customHeight="1" x14ac:dyDescent="0.3"/>
    <row r="1451" ht="12" customHeight="1" x14ac:dyDescent="0.3"/>
    <row r="1452" ht="12" customHeight="1" x14ac:dyDescent="0.3"/>
    <row r="1453" ht="12" customHeight="1" x14ac:dyDescent="0.3"/>
    <row r="1454" ht="12" customHeight="1" x14ac:dyDescent="0.3"/>
    <row r="1455" ht="12" customHeight="1" x14ac:dyDescent="0.3"/>
    <row r="1456" ht="12" customHeight="1" x14ac:dyDescent="0.3"/>
    <row r="1457" ht="12" customHeight="1" x14ac:dyDescent="0.3"/>
    <row r="1458" ht="12" customHeight="1" x14ac:dyDescent="0.3"/>
    <row r="1459" ht="12" customHeight="1" x14ac:dyDescent="0.3"/>
    <row r="1460" ht="12" customHeight="1" x14ac:dyDescent="0.3"/>
    <row r="1461" ht="12" customHeight="1" x14ac:dyDescent="0.3"/>
    <row r="1462" ht="12" customHeight="1" x14ac:dyDescent="0.3"/>
    <row r="1463" ht="12" customHeight="1" x14ac:dyDescent="0.3"/>
    <row r="1464" ht="12" customHeight="1" x14ac:dyDescent="0.3"/>
    <row r="1465" ht="12" customHeight="1" x14ac:dyDescent="0.3"/>
    <row r="1466" ht="12" customHeight="1" x14ac:dyDescent="0.3"/>
    <row r="1467" ht="12" customHeight="1" x14ac:dyDescent="0.3"/>
    <row r="1468" ht="12" customHeight="1" x14ac:dyDescent="0.3"/>
    <row r="1469" ht="12" customHeight="1" x14ac:dyDescent="0.3"/>
    <row r="1470" ht="12" customHeight="1" x14ac:dyDescent="0.3"/>
    <row r="1471" ht="12" customHeight="1" x14ac:dyDescent="0.3"/>
    <row r="1472" ht="12" customHeight="1" x14ac:dyDescent="0.3"/>
    <row r="1473" ht="12" customHeight="1" x14ac:dyDescent="0.3"/>
    <row r="1474" ht="12" customHeight="1" x14ac:dyDescent="0.3"/>
    <row r="1475" ht="12" customHeight="1" x14ac:dyDescent="0.3"/>
    <row r="1476" ht="12" customHeight="1" x14ac:dyDescent="0.3"/>
    <row r="1477" ht="12" customHeight="1" x14ac:dyDescent="0.3"/>
    <row r="1478" ht="12" customHeight="1" x14ac:dyDescent="0.3"/>
    <row r="1479" ht="12" customHeight="1" x14ac:dyDescent="0.3"/>
    <row r="1480" ht="12" customHeight="1" x14ac:dyDescent="0.3"/>
    <row r="1481" ht="12" customHeight="1" x14ac:dyDescent="0.3"/>
    <row r="1482" ht="12" customHeight="1" x14ac:dyDescent="0.3"/>
    <row r="1483" ht="12" customHeight="1" x14ac:dyDescent="0.3"/>
    <row r="1484" ht="12" customHeight="1" x14ac:dyDescent="0.3"/>
    <row r="1485" ht="12" customHeight="1" x14ac:dyDescent="0.3"/>
    <row r="1486" ht="12" customHeight="1" x14ac:dyDescent="0.3"/>
    <row r="1487" ht="12" customHeight="1" x14ac:dyDescent="0.3"/>
    <row r="1488" ht="12" customHeight="1" x14ac:dyDescent="0.3"/>
    <row r="1489" ht="12" customHeight="1" x14ac:dyDescent="0.3"/>
    <row r="1490" ht="12" customHeight="1" x14ac:dyDescent="0.3"/>
    <row r="1491" ht="12" customHeight="1" x14ac:dyDescent="0.3"/>
    <row r="1492" ht="12" customHeight="1" x14ac:dyDescent="0.3"/>
    <row r="1493" ht="12" customHeight="1" x14ac:dyDescent="0.3"/>
    <row r="1494" ht="12" customHeight="1" x14ac:dyDescent="0.3"/>
    <row r="1495" ht="12" customHeight="1" x14ac:dyDescent="0.3"/>
    <row r="1496" ht="12" customHeight="1" x14ac:dyDescent="0.3"/>
    <row r="1497" ht="12" customHeight="1" x14ac:dyDescent="0.3"/>
    <row r="1498" ht="12" customHeight="1" x14ac:dyDescent="0.3"/>
    <row r="1499" ht="12" customHeight="1" x14ac:dyDescent="0.3"/>
    <row r="1500" ht="12" customHeight="1" x14ac:dyDescent="0.3"/>
    <row r="1501" ht="12" customHeight="1" x14ac:dyDescent="0.3"/>
    <row r="1502" ht="12" customHeight="1" x14ac:dyDescent="0.3"/>
    <row r="1503" ht="12" customHeight="1" x14ac:dyDescent="0.3"/>
    <row r="1504" ht="12" customHeight="1" x14ac:dyDescent="0.3"/>
    <row r="1505" ht="12" customHeight="1" x14ac:dyDescent="0.3"/>
    <row r="1506" ht="12" customHeight="1" x14ac:dyDescent="0.3"/>
    <row r="1507" ht="12" customHeight="1" x14ac:dyDescent="0.3"/>
    <row r="1508" ht="12" customHeight="1" x14ac:dyDescent="0.3"/>
    <row r="1509" ht="12" customHeight="1" x14ac:dyDescent="0.3"/>
    <row r="1510" ht="12" customHeight="1" x14ac:dyDescent="0.3"/>
    <row r="1511" ht="12" customHeight="1" x14ac:dyDescent="0.3"/>
    <row r="1512" ht="12" customHeight="1" x14ac:dyDescent="0.3"/>
    <row r="1513" ht="12" customHeight="1" x14ac:dyDescent="0.3"/>
    <row r="1514" ht="12" customHeight="1" x14ac:dyDescent="0.3"/>
    <row r="1515" ht="12" customHeight="1" x14ac:dyDescent="0.3"/>
    <row r="1516" ht="12" customHeight="1" x14ac:dyDescent="0.3"/>
    <row r="1517" ht="12" customHeight="1" x14ac:dyDescent="0.3"/>
    <row r="1518" ht="12" customHeight="1" x14ac:dyDescent="0.3"/>
    <row r="1519" ht="12" customHeight="1" x14ac:dyDescent="0.3"/>
    <row r="1520" ht="12" customHeight="1" x14ac:dyDescent="0.3"/>
    <row r="1521" ht="12" customHeight="1" x14ac:dyDescent="0.3"/>
    <row r="1522" ht="12" customHeight="1" x14ac:dyDescent="0.3"/>
    <row r="1523" ht="12" customHeight="1" x14ac:dyDescent="0.3"/>
    <row r="1524" ht="12" customHeight="1" x14ac:dyDescent="0.3"/>
    <row r="1525" ht="12" customHeight="1" x14ac:dyDescent="0.3"/>
    <row r="1526" ht="12" customHeight="1" x14ac:dyDescent="0.3"/>
    <row r="1527" ht="12" customHeight="1" x14ac:dyDescent="0.3"/>
    <row r="1528" ht="12" customHeight="1" x14ac:dyDescent="0.3"/>
    <row r="1529" ht="12" customHeight="1" x14ac:dyDescent="0.3"/>
    <row r="1530" ht="12" customHeight="1" x14ac:dyDescent="0.3"/>
    <row r="1531" ht="12" customHeight="1" x14ac:dyDescent="0.3"/>
    <row r="1532" ht="12" customHeight="1" x14ac:dyDescent="0.3"/>
    <row r="1533" ht="12" customHeight="1" x14ac:dyDescent="0.3"/>
    <row r="1534" ht="12" customHeight="1" x14ac:dyDescent="0.3"/>
    <row r="1535" ht="12" customHeight="1" x14ac:dyDescent="0.3"/>
    <row r="1536" ht="12" customHeight="1" x14ac:dyDescent="0.3"/>
    <row r="1537" ht="12" customHeight="1" x14ac:dyDescent="0.3"/>
    <row r="1538" ht="12" customHeight="1" x14ac:dyDescent="0.3"/>
    <row r="1539" ht="12" customHeight="1" x14ac:dyDescent="0.3"/>
    <row r="1540" ht="12" customHeight="1" x14ac:dyDescent="0.3"/>
    <row r="1541" ht="12" customHeight="1" x14ac:dyDescent="0.3"/>
    <row r="1542" ht="12" customHeight="1" x14ac:dyDescent="0.3"/>
    <row r="1543" ht="12" customHeight="1" x14ac:dyDescent="0.3"/>
    <row r="1544" ht="12" customHeight="1" x14ac:dyDescent="0.3"/>
    <row r="1545" ht="12" customHeight="1" x14ac:dyDescent="0.3"/>
    <row r="1546" ht="12" customHeight="1" x14ac:dyDescent="0.3"/>
    <row r="1547" ht="12" customHeight="1" x14ac:dyDescent="0.3"/>
    <row r="1548" ht="12" customHeight="1" x14ac:dyDescent="0.3"/>
    <row r="1549" ht="12" customHeight="1" x14ac:dyDescent="0.3"/>
    <row r="1550" ht="12" customHeight="1" x14ac:dyDescent="0.3"/>
    <row r="1551" ht="12" customHeight="1" x14ac:dyDescent="0.3"/>
    <row r="1552" ht="12" customHeight="1" x14ac:dyDescent="0.3"/>
    <row r="1553" ht="12" customHeight="1" x14ac:dyDescent="0.3"/>
    <row r="1554" ht="12" customHeight="1" x14ac:dyDescent="0.3"/>
    <row r="1555" ht="12" customHeight="1" x14ac:dyDescent="0.3"/>
    <row r="1556" ht="12" customHeight="1" x14ac:dyDescent="0.3"/>
    <row r="1557" ht="12" customHeight="1" x14ac:dyDescent="0.3"/>
    <row r="1558" ht="12" customHeight="1" x14ac:dyDescent="0.3"/>
    <row r="1559" ht="12" customHeight="1" x14ac:dyDescent="0.3"/>
    <row r="1560" ht="12" customHeight="1" x14ac:dyDescent="0.3"/>
    <row r="1561" ht="12" customHeight="1" x14ac:dyDescent="0.3"/>
    <row r="1562" ht="12" customHeight="1" x14ac:dyDescent="0.3"/>
    <row r="1563" ht="12" customHeight="1" x14ac:dyDescent="0.3"/>
    <row r="1564" ht="12" customHeight="1" x14ac:dyDescent="0.3"/>
    <row r="1565" ht="12" customHeight="1" x14ac:dyDescent="0.3"/>
    <row r="1566" ht="12" customHeight="1" x14ac:dyDescent="0.3"/>
    <row r="1567" ht="12" customHeight="1" x14ac:dyDescent="0.3"/>
    <row r="1568" ht="12" customHeight="1" x14ac:dyDescent="0.3"/>
    <row r="1569" ht="12" customHeight="1" x14ac:dyDescent="0.3"/>
    <row r="1570" ht="12" customHeight="1" x14ac:dyDescent="0.3"/>
    <row r="1571" ht="12" customHeight="1" x14ac:dyDescent="0.3"/>
    <row r="1572" ht="12" customHeight="1" x14ac:dyDescent="0.3"/>
    <row r="1573" ht="12" customHeight="1" x14ac:dyDescent="0.3"/>
    <row r="1574" ht="12" customHeight="1" x14ac:dyDescent="0.3"/>
    <row r="1575" ht="12" customHeight="1" x14ac:dyDescent="0.3"/>
    <row r="1576" ht="12" customHeight="1" x14ac:dyDescent="0.3"/>
    <row r="1577" ht="12" customHeight="1" x14ac:dyDescent="0.3"/>
    <row r="1578" ht="12" customHeight="1" x14ac:dyDescent="0.3"/>
    <row r="1579" ht="12" customHeight="1" x14ac:dyDescent="0.3"/>
    <row r="1580" ht="12" customHeight="1" x14ac:dyDescent="0.3"/>
    <row r="1581" ht="12" customHeight="1" x14ac:dyDescent="0.3"/>
    <row r="1582" ht="12" customHeight="1" x14ac:dyDescent="0.3"/>
    <row r="1583" ht="12" customHeight="1" x14ac:dyDescent="0.3"/>
    <row r="1584" ht="12" customHeight="1" x14ac:dyDescent="0.3"/>
    <row r="1585" ht="12" customHeight="1" x14ac:dyDescent="0.3"/>
    <row r="1586" ht="12" customHeight="1" x14ac:dyDescent="0.3"/>
    <row r="1587" ht="12" customHeight="1" x14ac:dyDescent="0.3"/>
    <row r="1588" ht="12" customHeight="1" x14ac:dyDescent="0.3"/>
    <row r="1589" ht="12" customHeight="1" x14ac:dyDescent="0.3"/>
    <row r="1590" ht="12" customHeight="1" x14ac:dyDescent="0.3"/>
    <row r="1591" ht="12" customHeight="1" x14ac:dyDescent="0.3"/>
    <row r="1592" ht="12" customHeight="1" x14ac:dyDescent="0.3"/>
    <row r="1593" ht="12" customHeight="1" x14ac:dyDescent="0.3"/>
    <row r="1594" ht="12" customHeight="1" x14ac:dyDescent="0.3"/>
    <row r="1595" ht="12" customHeight="1" x14ac:dyDescent="0.3"/>
    <row r="1596" ht="12" customHeight="1" x14ac:dyDescent="0.3"/>
    <row r="1597" ht="12" customHeight="1" x14ac:dyDescent="0.3"/>
    <row r="1598" ht="12" customHeight="1" x14ac:dyDescent="0.3"/>
    <row r="1599" ht="12" customHeight="1" x14ac:dyDescent="0.3"/>
    <row r="1600" ht="12" customHeight="1" x14ac:dyDescent="0.3"/>
    <row r="1601" ht="12" customHeight="1" x14ac:dyDescent="0.3"/>
    <row r="1602" ht="12" customHeight="1" x14ac:dyDescent="0.3"/>
    <row r="1603" ht="12" customHeight="1" x14ac:dyDescent="0.3"/>
    <row r="1604" ht="12" customHeight="1" x14ac:dyDescent="0.3"/>
    <row r="1605" ht="12" customHeight="1" x14ac:dyDescent="0.3"/>
    <row r="1606" ht="12" customHeight="1" x14ac:dyDescent="0.3"/>
    <row r="1607" ht="12" customHeight="1" x14ac:dyDescent="0.3"/>
    <row r="1608" ht="12" customHeight="1" x14ac:dyDescent="0.3"/>
    <row r="1609" ht="12" customHeight="1" x14ac:dyDescent="0.3"/>
    <row r="1610" ht="12" customHeight="1" x14ac:dyDescent="0.3"/>
    <row r="1611" ht="12" customHeight="1" x14ac:dyDescent="0.3"/>
    <row r="1612" ht="12" customHeight="1" x14ac:dyDescent="0.3"/>
    <row r="1613" ht="12" customHeight="1" x14ac:dyDescent="0.3"/>
    <row r="1614" ht="12" customHeight="1" x14ac:dyDescent="0.3"/>
    <row r="1615" ht="12" customHeight="1" x14ac:dyDescent="0.3"/>
    <row r="1616" ht="12" customHeight="1" x14ac:dyDescent="0.3"/>
    <row r="1617" ht="12" customHeight="1" x14ac:dyDescent="0.3"/>
    <row r="1618" ht="12" customHeight="1" x14ac:dyDescent="0.3"/>
    <row r="1619" ht="12" customHeight="1" x14ac:dyDescent="0.3"/>
    <row r="1620" ht="12" customHeight="1" x14ac:dyDescent="0.3"/>
    <row r="1621" ht="12" customHeight="1" x14ac:dyDescent="0.3"/>
    <row r="1622" ht="12" customHeight="1" x14ac:dyDescent="0.3"/>
    <row r="1623" ht="12" customHeight="1" x14ac:dyDescent="0.3"/>
    <row r="1624" ht="12" customHeight="1" x14ac:dyDescent="0.3"/>
    <row r="1625" ht="12" customHeight="1" x14ac:dyDescent="0.3"/>
    <row r="1626" ht="12" customHeight="1" x14ac:dyDescent="0.3"/>
    <row r="1627" ht="12" customHeight="1" x14ac:dyDescent="0.3"/>
    <row r="1628" ht="12" customHeight="1" x14ac:dyDescent="0.3"/>
    <row r="1629" ht="12" customHeight="1" x14ac:dyDescent="0.3"/>
    <row r="1630" ht="12" customHeight="1" x14ac:dyDescent="0.3"/>
    <row r="1631" ht="12" customHeight="1" x14ac:dyDescent="0.3"/>
    <row r="1632" ht="12" customHeight="1" x14ac:dyDescent="0.3"/>
    <row r="1633" ht="12" customHeight="1" x14ac:dyDescent="0.3"/>
    <row r="1634" ht="12" customHeight="1" x14ac:dyDescent="0.3"/>
    <row r="1635" ht="12" customHeight="1" x14ac:dyDescent="0.3"/>
    <row r="1636" ht="12" customHeight="1" x14ac:dyDescent="0.3"/>
    <row r="1637" ht="12" customHeight="1" x14ac:dyDescent="0.3"/>
    <row r="1638" ht="12" customHeight="1" x14ac:dyDescent="0.3"/>
    <row r="1639" ht="12" customHeight="1" x14ac:dyDescent="0.3"/>
    <row r="1640" ht="12" customHeight="1" x14ac:dyDescent="0.3"/>
    <row r="1641" ht="12" customHeight="1" x14ac:dyDescent="0.3"/>
    <row r="1642" ht="12" customHeight="1" x14ac:dyDescent="0.3"/>
    <row r="1643" ht="12" customHeight="1" x14ac:dyDescent="0.3"/>
    <row r="1644" ht="12" customHeight="1" x14ac:dyDescent="0.3"/>
    <row r="1645" ht="12" customHeight="1" x14ac:dyDescent="0.3"/>
    <row r="1646" ht="12" customHeight="1" x14ac:dyDescent="0.3"/>
    <row r="1647" ht="12" customHeight="1" x14ac:dyDescent="0.3"/>
    <row r="1648" ht="12" customHeight="1" x14ac:dyDescent="0.3"/>
    <row r="1649" ht="12" customHeight="1" x14ac:dyDescent="0.3"/>
    <row r="1650" ht="12" customHeight="1" x14ac:dyDescent="0.3"/>
    <row r="1651" ht="12" customHeight="1" x14ac:dyDescent="0.3"/>
    <row r="1652" ht="12" customHeight="1" x14ac:dyDescent="0.3"/>
    <row r="1653" ht="12" customHeight="1" x14ac:dyDescent="0.3"/>
    <row r="1654" ht="12" customHeight="1" x14ac:dyDescent="0.3"/>
    <row r="1655" ht="12" customHeight="1" x14ac:dyDescent="0.3"/>
    <row r="1656" ht="12" customHeight="1" x14ac:dyDescent="0.3"/>
    <row r="1657" ht="12" customHeight="1" x14ac:dyDescent="0.3"/>
    <row r="1658" ht="12" customHeight="1" x14ac:dyDescent="0.3"/>
    <row r="1659" ht="12" customHeight="1" x14ac:dyDescent="0.3"/>
    <row r="1660" ht="12" customHeight="1" x14ac:dyDescent="0.3"/>
    <row r="1661" ht="12" customHeight="1" x14ac:dyDescent="0.3"/>
    <row r="1662" ht="12" customHeight="1" x14ac:dyDescent="0.3"/>
    <row r="1663" ht="12" customHeight="1" x14ac:dyDescent="0.3"/>
    <row r="1664" ht="12" customHeight="1" x14ac:dyDescent="0.3"/>
    <row r="1665" ht="12" customHeight="1" x14ac:dyDescent="0.3"/>
    <row r="1666" ht="12" customHeight="1" x14ac:dyDescent="0.3"/>
    <row r="1667" ht="12" customHeight="1" x14ac:dyDescent="0.3"/>
    <row r="1668" ht="12" customHeight="1" x14ac:dyDescent="0.3"/>
    <row r="1669" ht="12" customHeight="1" x14ac:dyDescent="0.3"/>
    <row r="1670" ht="12" customHeight="1" x14ac:dyDescent="0.3"/>
    <row r="1671" ht="12" customHeight="1" x14ac:dyDescent="0.3"/>
    <row r="1672" ht="12" customHeight="1" x14ac:dyDescent="0.3"/>
    <row r="1673" ht="12" customHeight="1" x14ac:dyDescent="0.3"/>
    <row r="1674" ht="12" customHeight="1" x14ac:dyDescent="0.3"/>
    <row r="1675" ht="12" customHeight="1" x14ac:dyDescent="0.3"/>
    <row r="1676" ht="12" customHeight="1" x14ac:dyDescent="0.3"/>
    <row r="1677" ht="12" customHeight="1" x14ac:dyDescent="0.3"/>
    <row r="1678" ht="12" customHeight="1" x14ac:dyDescent="0.3"/>
    <row r="1679" ht="12" customHeight="1" x14ac:dyDescent="0.3"/>
    <row r="1680" ht="12" customHeight="1" x14ac:dyDescent="0.3"/>
    <row r="1681" ht="12" customHeight="1" x14ac:dyDescent="0.3"/>
    <row r="1682" ht="12" customHeight="1" x14ac:dyDescent="0.3"/>
    <row r="1683" ht="12" customHeight="1" x14ac:dyDescent="0.3"/>
    <row r="1684" ht="12" customHeight="1" x14ac:dyDescent="0.3"/>
    <row r="1685" ht="12" customHeight="1" x14ac:dyDescent="0.3"/>
    <row r="1686" ht="12" customHeight="1" x14ac:dyDescent="0.3"/>
    <row r="1687" ht="12" customHeight="1" x14ac:dyDescent="0.3"/>
    <row r="1688" ht="12" customHeight="1" x14ac:dyDescent="0.3"/>
    <row r="1689" ht="12" customHeight="1" x14ac:dyDescent="0.3"/>
    <row r="1690" ht="12" customHeight="1" x14ac:dyDescent="0.3"/>
    <row r="1691" ht="12" customHeight="1" x14ac:dyDescent="0.3"/>
    <row r="1692" ht="12" customHeight="1" x14ac:dyDescent="0.3"/>
    <row r="1693" ht="12" customHeight="1" x14ac:dyDescent="0.3"/>
    <row r="1694" ht="12" customHeight="1" x14ac:dyDescent="0.3"/>
    <row r="1695" ht="12" customHeight="1" x14ac:dyDescent="0.3"/>
    <row r="1696" ht="12" customHeight="1" x14ac:dyDescent="0.3"/>
    <row r="1697" ht="12" customHeight="1" x14ac:dyDescent="0.3"/>
    <row r="1698" ht="12" customHeight="1" x14ac:dyDescent="0.3"/>
    <row r="1699" ht="12" customHeight="1" x14ac:dyDescent="0.3"/>
    <row r="1700" ht="12" customHeight="1" x14ac:dyDescent="0.3"/>
    <row r="1701" ht="12" customHeight="1" x14ac:dyDescent="0.3"/>
    <row r="1702" ht="12" customHeight="1" x14ac:dyDescent="0.3"/>
    <row r="1703" ht="12" customHeight="1" x14ac:dyDescent="0.3"/>
    <row r="1704" ht="12" customHeight="1" x14ac:dyDescent="0.3"/>
    <row r="1705" ht="12" customHeight="1" x14ac:dyDescent="0.3"/>
    <row r="1706" ht="12" customHeight="1" x14ac:dyDescent="0.3"/>
    <row r="1707" ht="12" customHeight="1" x14ac:dyDescent="0.3"/>
    <row r="1708" ht="12" customHeight="1" x14ac:dyDescent="0.3"/>
    <row r="1709" ht="12" customHeight="1" x14ac:dyDescent="0.3"/>
    <row r="1710" ht="12" customHeight="1" x14ac:dyDescent="0.3"/>
    <row r="1711" ht="12" customHeight="1" x14ac:dyDescent="0.3"/>
    <row r="1712" ht="12" customHeight="1" x14ac:dyDescent="0.3"/>
    <row r="1713" ht="12" customHeight="1" x14ac:dyDescent="0.3"/>
    <row r="1714" ht="12" customHeight="1" x14ac:dyDescent="0.3"/>
    <row r="1715" ht="12" customHeight="1" x14ac:dyDescent="0.3"/>
    <row r="1716" ht="12" customHeight="1" x14ac:dyDescent="0.3"/>
    <row r="1717" ht="12" customHeight="1" x14ac:dyDescent="0.3"/>
    <row r="1718" ht="12" customHeight="1" x14ac:dyDescent="0.3"/>
    <row r="1719" ht="12" customHeight="1" x14ac:dyDescent="0.3"/>
    <row r="1720" ht="12" customHeight="1" x14ac:dyDescent="0.3"/>
    <row r="1721" ht="12" customHeight="1" x14ac:dyDescent="0.3"/>
    <row r="1722" ht="12" customHeight="1" x14ac:dyDescent="0.3"/>
    <row r="1723" ht="12" customHeight="1" x14ac:dyDescent="0.3"/>
    <row r="1724" ht="12" customHeight="1" x14ac:dyDescent="0.3"/>
    <row r="1725" ht="12" customHeight="1" x14ac:dyDescent="0.3"/>
    <row r="1726" ht="12" customHeight="1" x14ac:dyDescent="0.3"/>
    <row r="1727" ht="12" customHeight="1" x14ac:dyDescent="0.3"/>
    <row r="1728" ht="12" customHeight="1" x14ac:dyDescent="0.3"/>
    <row r="1729" ht="12" customHeight="1" x14ac:dyDescent="0.3"/>
    <row r="1730" ht="12" customHeight="1" x14ac:dyDescent="0.3"/>
    <row r="1731" ht="12" customHeight="1" x14ac:dyDescent="0.3"/>
    <row r="1732" ht="12" customHeight="1" x14ac:dyDescent="0.3"/>
    <row r="1733" ht="12" customHeight="1" x14ac:dyDescent="0.3"/>
    <row r="1734" ht="12" customHeight="1" x14ac:dyDescent="0.3"/>
    <row r="1735" ht="12" customHeight="1" x14ac:dyDescent="0.3"/>
    <row r="1736" ht="12" customHeight="1" x14ac:dyDescent="0.3"/>
    <row r="1737" ht="12" customHeight="1" x14ac:dyDescent="0.3"/>
    <row r="1738" ht="12" customHeight="1" x14ac:dyDescent="0.3"/>
    <row r="1739" ht="12" customHeight="1" x14ac:dyDescent="0.3"/>
    <row r="1740" ht="12" customHeight="1" x14ac:dyDescent="0.3"/>
    <row r="1741" ht="12" customHeight="1" x14ac:dyDescent="0.3"/>
    <row r="1742" ht="12" customHeight="1" x14ac:dyDescent="0.3"/>
    <row r="1743" ht="12" customHeight="1" x14ac:dyDescent="0.3"/>
    <row r="1744" ht="12" customHeight="1" x14ac:dyDescent="0.3"/>
    <row r="1745" ht="12" customHeight="1" x14ac:dyDescent="0.3"/>
    <row r="1746" ht="12" customHeight="1" x14ac:dyDescent="0.3"/>
    <row r="1747" ht="12" customHeight="1" x14ac:dyDescent="0.3"/>
    <row r="1748" ht="12" customHeight="1" x14ac:dyDescent="0.3"/>
    <row r="1749" ht="12" customHeight="1" x14ac:dyDescent="0.3"/>
    <row r="1750" ht="12" customHeight="1" x14ac:dyDescent="0.3"/>
    <row r="1751" ht="12" customHeight="1" x14ac:dyDescent="0.3"/>
    <row r="1752" ht="12" customHeight="1" x14ac:dyDescent="0.3"/>
    <row r="1753" ht="12" customHeight="1" x14ac:dyDescent="0.3"/>
    <row r="1754" ht="12" customHeight="1" x14ac:dyDescent="0.3"/>
    <row r="1755" ht="12" customHeight="1" x14ac:dyDescent="0.3"/>
    <row r="1756" ht="12" customHeight="1" x14ac:dyDescent="0.3"/>
    <row r="1757" ht="12" customHeight="1" x14ac:dyDescent="0.3"/>
    <row r="1758" ht="12" customHeight="1" x14ac:dyDescent="0.3"/>
    <row r="1759" ht="12" customHeight="1" x14ac:dyDescent="0.3"/>
    <row r="1760" ht="12" customHeight="1" x14ac:dyDescent="0.3"/>
    <row r="1761" ht="12" customHeight="1" x14ac:dyDescent="0.3"/>
    <row r="1762" ht="12" customHeight="1" x14ac:dyDescent="0.3"/>
    <row r="1763" ht="12" customHeight="1" x14ac:dyDescent="0.3"/>
    <row r="1764" ht="12" customHeight="1" x14ac:dyDescent="0.3"/>
    <row r="1765" ht="12" customHeight="1" x14ac:dyDescent="0.3"/>
    <row r="1766" ht="12" customHeight="1" x14ac:dyDescent="0.3"/>
    <row r="1767" ht="12" customHeight="1" x14ac:dyDescent="0.3"/>
    <row r="1768" ht="12" customHeight="1" x14ac:dyDescent="0.3"/>
    <row r="1769" ht="12" customHeight="1" x14ac:dyDescent="0.3"/>
    <row r="1770" ht="12" customHeight="1" x14ac:dyDescent="0.3"/>
    <row r="1771" ht="12" customHeight="1" x14ac:dyDescent="0.3"/>
    <row r="1772" ht="12" customHeight="1" x14ac:dyDescent="0.3"/>
    <row r="1773" ht="12" customHeight="1" x14ac:dyDescent="0.3"/>
    <row r="1774" ht="12" customHeight="1" x14ac:dyDescent="0.3"/>
    <row r="1775" ht="12" customHeight="1" x14ac:dyDescent="0.3"/>
    <row r="1776" ht="12" customHeight="1" x14ac:dyDescent="0.3"/>
    <row r="1777" ht="12" customHeight="1" x14ac:dyDescent="0.3"/>
    <row r="1778" ht="12" customHeight="1" x14ac:dyDescent="0.3"/>
    <row r="1779" ht="12" customHeight="1" x14ac:dyDescent="0.3"/>
    <row r="1780" ht="12" customHeight="1" x14ac:dyDescent="0.3"/>
    <row r="1781" ht="12" customHeight="1" x14ac:dyDescent="0.3"/>
    <row r="1782" ht="12" customHeight="1" x14ac:dyDescent="0.3"/>
    <row r="1783" ht="12" customHeight="1" x14ac:dyDescent="0.3"/>
    <row r="1784" ht="12" customHeight="1" x14ac:dyDescent="0.3"/>
    <row r="1785" ht="12" customHeight="1" x14ac:dyDescent="0.3"/>
    <row r="1786" ht="12" customHeight="1" x14ac:dyDescent="0.3"/>
    <row r="1787" ht="12" customHeight="1" x14ac:dyDescent="0.3"/>
    <row r="1788" ht="12" customHeight="1" x14ac:dyDescent="0.3"/>
    <row r="1789" ht="12" customHeight="1" x14ac:dyDescent="0.3"/>
    <row r="1790" ht="12" customHeight="1" x14ac:dyDescent="0.3"/>
    <row r="1791" ht="12" customHeight="1" x14ac:dyDescent="0.3"/>
    <row r="1792" ht="12" customHeight="1" x14ac:dyDescent="0.3"/>
    <row r="1793" ht="12" customHeight="1" x14ac:dyDescent="0.3"/>
    <row r="1794" ht="12" customHeight="1" x14ac:dyDescent="0.3"/>
    <row r="1795" ht="12" customHeight="1" x14ac:dyDescent="0.3"/>
    <row r="1796" ht="12" customHeight="1" x14ac:dyDescent="0.3"/>
    <row r="1797" ht="12" customHeight="1" x14ac:dyDescent="0.3"/>
    <row r="1798" ht="12" customHeight="1" x14ac:dyDescent="0.3"/>
    <row r="1799" ht="12" customHeight="1" x14ac:dyDescent="0.3"/>
    <row r="1800" ht="12" customHeight="1" x14ac:dyDescent="0.3"/>
    <row r="1801" ht="12" customHeight="1" x14ac:dyDescent="0.3"/>
    <row r="1802" ht="12" customHeight="1" x14ac:dyDescent="0.3"/>
    <row r="1803" ht="12" customHeight="1" x14ac:dyDescent="0.3"/>
    <row r="1804" ht="12" customHeight="1" x14ac:dyDescent="0.3"/>
    <row r="1805" ht="12" customHeight="1" x14ac:dyDescent="0.3"/>
    <row r="1806" ht="12" customHeight="1" x14ac:dyDescent="0.3"/>
    <row r="1807" ht="12" customHeight="1" x14ac:dyDescent="0.3"/>
    <row r="1808" ht="12" customHeight="1" x14ac:dyDescent="0.3"/>
    <row r="1809" ht="12" customHeight="1" x14ac:dyDescent="0.3"/>
    <row r="1810" ht="12" customHeight="1" x14ac:dyDescent="0.3"/>
    <row r="1811" ht="12" customHeight="1" x14ac:dyDescent="0.3"/>
    <row r="1812" ht="12" customHeight="1" x14ac:dyDescent="0.3"/>
    <row r="1813" ht="12" customHeight="1" x14ac:dyDescent="0.3"/>
    <row r="1814" ht="12" customHeight="1" x14ac:dyDescent="0.3"/>
    <row r="1815" ht="12" customHeight="1" x14ac:dyDescent="0.3"/>
    <row r="1816" ht="12" customHeight="1" x14ac:dyDescent="0.3"/>
    <row r="1817" ht="12" customHeight="1" x14ac:dyDescent="0.3"/>
    <row r="1818" ht="12" customHeight="1" x14ac:dyDescent="0.3"/>
    <row r="1819" ht="12" customHeight="1" x14ac:dyDescent="0.3"/>
    <row r="1820" ht="12" customHeight="1" x14ac:dyDescent="0.3"/>
    <row r="1821" ht="12" customHeight="1" x14ac:dyDescent="0.3"/>
    <row r="1822" ht="12" customHeight="1" x14ac:dyDescent="0.3"/>
    <row r="1823" ht="12" customHeight="1" x14ac:dyDescent="0.3"/>
    <row r="1824" ht="12" customHeight="1" x14ac:dyDescent="0.3"/>
    <row r="1825" ht="12" customHeight="1" x14ac:dyDescent="0.3"/>
    <row r="1826" ht="12" customHeight="1" x14ac:dyDescent="0.3"/>
    <row r="1827" ht="12" customHeight="1" x14ac:dyDescent="0.3"/>
    <row r="1828" ht="12" customHeight="1" x14ac:dyDescent="0.3"/>
    <row r="1829" ht="12" customHeight="1" x14ac:dyDescent="0.3"/>
    <row r="1830" ht="12" customHeight="1" x14ac:dyDescent="0.3"/>
    <row r="1831" ht="12" customHeight="1" x14ac:dyDescent="0.3"/>
    <row r="1832" ht="12" customHeight="1" x14ac:dyDescent="0.3"/>
    <row r="1833" ht="12" customHeight="1" x14ac:dyDescent="0.3"/>
    <row r="1834" ht="12" customHeight="1" x14ac:dyDescent="0.3"/>
    <row r="1835" ht="12" customHeight="1" x14ac:dyDescent="0.3"/>
    <row r="1836" ht="12" customHeight="1" x14ac:dyDescent="0.3"/>
    <row r="1837" ht="12" customHeight="1" x14ac:dyDescent="0.3"/>
    <row r="1838" ht="12" customHeight="1" x14ac:dyDescent="0.3"/>
    <row r="1839" ht="12" customHeight="1" x14ac:dyDescent="0.3"/>
    <row r="1840" ht="12" customHeight="1" x14ac:dyDescent="0.3"/>
    <row r="1841" ht="12" customHeight="1" x14ac:dyDescent="0.3"/>
    <row r="1842" ht="12" customHeight="1" x14ac:dyDescent="0.3"/>
    <row r="1843" ht="12" customHeight="1" x14ac:dyDescent="0.3"/>
    <row r="1844" ht="12" customHeight="1" x14ac:dyDescent="0.3"/>
    <row r="1845" ht="12" customHeight="1" x14ac:dyDescent="0.3"/>
    <row r="1846" ht="12" customHeight="1" x14ac:dyDescent="0.3"/>
    <row r="1847" ht="12" customHeight="1" x14ac:dyDescent="0.3"/>
    <row r="1848" ht="12" customHeight="1" x14ac:dyDescent="0.3"/>
    <row r="1849" ht="12" customHeight="1" x14ac:dyDescent="0.3"/>
    <row r="1850" ht="12" customHeight="1" x14ac:dyDescent="0.3"/>
    <row r="1851" ht="12" customHeight="1" x14ac:dyDescent="0.3"/>
    <row r="1852" ht="12" customHeight="1" x14ac:dyDescent="0.3"/>
    <row r="1853" ht="12" customHeight="1" x14ac:dyDescent="0.3"/>
    <row r="1854" ht="12" customHeight="1" x14ac:dyDescent="0.3"/>
    <row r="1855" ht="12" customHeight="1" x14ac:dyDescent="0.3"/>
    <row r="1856" ht="12" customHeight="1" x14ac:dyDescent="0.3"/>
    <row r="1857" ht="12" customHeight="1" x14ac:dyDescent="0.3"/>
    <row r="1858" ht="12" customHeight="1" x14ac:dyDescent="0.3"/>
    <row r="1859" ht="12" customHeight="1" x14ac:dyDescent="0.3"/>
    <row r="1860" ht="12" customHeight="1" x14ac:dyDescent="0.3"/>
    <row r="1861" ht="12" customHeight="1" x14ac:dyDescent="0.3"/>
    <row r="1862" ht="12" customHeight="1" x14ac:dyDescent="0.3"/>
    <row r="1863" ht="12" customHeight="1" x14ac:dyDescent="0.3"/>
    <row r="1864" ht="12" customHeight="1" x14ac:dyDescent="0.3"/>
    <row r="1865" ht="12" customHeight="1" x14ac:dyDescent="0.3"/>
    <row r="1866" ht="12" customHeight="1" x14ac:dyDescent="0.3"/>
    <row r="1867" ht="12" customHeight="1" x14ac:dyDescent="0.3"/>
    <row r="1868" ht="12" customHeight="1" x14ac:dyDescent="0.3"/>
    <row r="1869" ht="12" customHeight="1" x14ac:dyDescent="0.3"/>
    <row r="1870" ht="12" customHeight="1" x14ac:dyDescent="0.3"/>
    <row r="1871" ht="12" customHeight="1" x14ac:dyDescent="0.3"/>
    <row r="1872" ht="12" customHeight="1" x14ac:dyDescent="0.3"/>
    <row r="1873" ht="12" customHeight="1" x14ac:dyDescent="0.3"/>
    <row r="1874" ht="12" customHeight="1" x14ac:dyDescent="0.3"/>
    <row r="1875" ht="12" customHeight="1" x14ac:dyDescent="0.3"/>
    <row r="1876" ht="12" customHeight="1" x14ac:dyDescent="0.3"/>
    <row r="1877" ht="12" customHeight="1" x14ac:dyDescent="0.3"/>
    <row r="1878" ht="12" customHeight="1" x14ac:dyDescent="0.3"/>
    <row r="1879" ht="12" customHeight="1" x14ac:dyDescent="0.3"/>
    <row r="1880" ht="12" customHeight="1" x14ac:dyDescent="0.3"/>
    <row r="1881" ht="12" customHeight="1" x14ac:dyDescent="0.3"/>
    <row r="1882" ht="12" customHeight="1" x14ac:dyDescent="0.3"/>
    <row r="1883" ht="12" customHeight="1" x14ac:dyDescent="0.3"/>
    <row r="1884" ht="12" customHeight="1" x14ac:dyDescent="0.3"/>
    <row r="1885" ht="12" customHeight="1" x14ac:dyDescent="0.3"/>
    <row r="1886" ht="12" customHeight="1" x14ac:dyDescent="0.3"/>
    <row r="1887" ht="12" customHeight="1" x14ac:dyDescent="0.3"/>
    <row r="1888" ht="12" customHeight="1" x14ac:dyDescent="0.3"/>
    <row r="1889" ht="12" customHeight="1" x14ac:dyDescent="0.3"/>
    <row r="1890" ht="12" customHeight="1" x14ac:dyDescent="0.3"/>
    <row r="1891" ht="12" customHeight="1" x14ac:dyDescent="0.3"/>
    <row r="1892" ht="12" customHeight="1" x14ac:dyDescent="0.3"/>
    <row r="1893" ht="12" customHeight="1" x14ac:dyDescent="0.3"/>
    <row r="1894" ht="12" customHeight="1" x14ac:dyDescent="0.3"/>
    <row r="1895" ht="12" customHeight="1" x14ac:dyDescent="0.3"/>
    <row r="1896" ht="12" customHeight="1" x14ac:dyDescent="0.3"/>
    <row r="1897" ht="12" customHeight="1" x14ac:dyDescent="0.3"/>
    <row r="1898" ht="12" customHeight="1" x14ac:dyDescent="0.3"/>
    <row r="1899" ht="12" customHeight="1" x14ac:dyDescent="0.3"/>
    <row r="1900" ht="12" customHeight="1" x14ac:dyDescent="0.3"/>
    <row r="1901" ht="12" customHeight="1" x14ac:dyDescent="0.3"/>
    <row r="1902" ht="12" customHeight="1" x14ac:dyDescent="0.3"/>
    <row r="1903" ht="12" customHeight="1" x14ac:dyDescent="0.3"/>
    <row r="1904" ht="12" customHeight="1" x14ac:dyDescent="0.3"/>
    <row r="1905" ht="12" customHeight="1" x14ac:dyDescent="0.3"/>
    <row r="1906" ht="12" customHeight="1" x14ac:dyDescent="0.3"/>
    <row r="1907" ht="12" customHeight="1" x14ac:dyDescent="0.3"/>
    <row r="1908" ht="12" customHeight="1" x14ac:dyDescent="0.3"/>
    <row r="1909" ht="12" customHeight="1" x14ac:dyDescent="0.3"/>
    <row r="1910" ht="12" customHeight="1" x14ac:dyDescent="0.3"/>
    <row r="1911" ht="12" customHeight="1" x14ac:dyDescent="0.3"/>
    <row r="1912" ht="12" customHeight="1" x14ac:dyDescent="0.3"/>
    <row r="1913" ht="12" customHeight="1" x14ac:dyDescent="0.3"/>
    <row r="1914" ht="12" customHeight="1" x14ac:dyDescent="0.3"/>
    <row r="1915" ht="12" customHeight="1" x14ac:dyDescent="0.3"/>
    <row r="1916" ht="12" customHeight="1" x14ac:dyDescent="0.3"/>
    <row r="1917" ht="12" customHeight="1" x14ac:dyDescent="0.3"/>
    <row r="1918" ht="12" customHeight="1" x14ac:dyDescent="0.3"/>
    <row r="1919" ht="12" customHeight="1" x14ac:dyDescent="0.3"/>
    <row r="1920" ht="12" customHeight="1" x14ac:dyDescent="0.3"/>
    <row r="1921" ht="12" customHeight="1" x14ac:dyDescent="0.3"/>
    <row r="1922" ht="12" customHeight="1" x14ac:dyDescent="0.3"/>
    <row r="1923" ht="12" customHeight="1" x14ac:dyDescent="0.3"/>
    <row r="1924" ht="12" customHeight="1" x14ac:dyDescent="0.3"/>
    <row r="1925" ht="12" customHeight="1" x14ac:dyDescent="0.3"/>
    <row r="1926" ht="12" customHeight="1" x14ac:dyDescent="0.3"/>
    <row r="1927" ht="12" customHeight="1" x14ac:dyDescent="0.3"/>
    <row r="1928" ht="12" customHeight="1" x14ac:dyDescent="0.3"/>
    <row r="1929" ht="12" customHeight="1" x14ac:dyDescent="0.3"/>
    <row r="1930" ht="12" customHeight="1" x14ac:dyDescent="0.3"/>
    <row r="1931" ht="12" customHeight="1" x14ac:dyDescent="0.3"/>
    <row r="1932" ht="12" customHeight="1" x14ac:dyDescent="0.3"/>
    <row r="1933" ht="12" customHeight="1" x14ac:dyDescent="0.3"/>
    <row r="1934" ht="12" customHeight="1" x14ac:dyDescent="0.3"/>
    <row r="1935" ht="12" customHeight="1" x14ac:dyDescent="0.3"/>
    <row r="1936" ht="12" customHeight="1" x14ac:dyDescent="0.3"/>
    <row r="1937" ht="12" customHeight="1" x14ac:dyDescent="0.3"/>
    <row r="1938" ht="12" customHeight="1" x14ac:dyDescent="0.3"/>
    <row r="1939" ht="12" customHeight="1" x14ac:dyDescent="0.3"/>
    <row r="1940" ht="12" customHeight="1" x14ac:dyDescent="0.3"/>
    <row r="1941" ht="12" customHeight="1" x14ac:dyDescent="0.3"/>
    <row r="1942" ht="12" customHeight="1" x14ac:dyDescent="0.3"/>
    <row r="1943" ht="12" customHeight="1" x14ac:dyDescent="0.3"/>
    <row r="1944" ht="12" customHeight="1" x14ac:dyDescent="0.3"/>
    <row r="1945" ht="12" customHeight="1" x14ac:dyDescent="0.3"/>
    <row r="1946" ht="12" customHeight="1" x14ac:dyDescent="0.3"/>
    <row r="1947" ht="12" customHeight="1" x14ac:dyDescent="0.3"/>
    <row r="1948" ht="12" customHeight="1" x14ac:dyDescent="0.3"/>
    <row r="1949" ht="12" customHeight="1" x14ac:dyDescent="0.3"/>
    <row r="1950" ht="12" customHeight="1" x14ac:dyDescent="0.3"/>
    <row r="1951" ht="12" customHeight="1" x14ac:dyDescent="0.3"/>
    <row r="1952" ht="12" customHeight="1" x14ac:dyDescent="0.3"/>
    <row r="1953" ht="12" customHeight="1" x14ac:dyDescent="0.3"/>
    <row r="1954" ht="12" customHeight="1" x14ac:dyDescent="0.3"/>
    <row r="1955" ht="12" customHeight="1" x14ac:dyDescent="0.3"/>
    <row r="1956" ht="12" customHeight="1" x14ac:dyDescent="0.3"/>
    <row r="1957" ht="12" customHeight="1" x14ac:dyDescent="0.3"/>
    <row r="1958" ht="12" customHeight="1" x14ac:dyDescent="0.3"/>
    <row r="1959" ht="12" customHeight="1" x14ac:dyDescent="0.3"/>
    <row r="1960" ht="12" customHeight="1" x14ac:dyDescent="0.3"/>
    <row r="1961" ht="12" customHeight="1" x14ac:dyDescent="0.3"/>
    <row r="1962" ht="12" customHeight="1" x14ac:dyDescent="0.3"/>
    <row r="1963" ht="12" customHeight="1" x14ac:dyDescent="0.3"/>
    <row r="1964" ht="12" customHeight="1" x14ac:dyDescent="0.3"/>
    <row r="1965" ht="12" customHeight="1" x14ac:dyDescent="0.3"/>
    <row r="1966" ht="12" customHeight="1" x14ac:dyDescent="0.3"/>
    <row r="1967" ht="12" customHeight="1" x14ac:dyDescent="0.3"/>
    <row r="1968" ht="12" customHeight="1" x14ac:dyDescent="0.3"/>
    <row r="1969" ht="12" customHeight="1" x14ac:dyDescent="0.3"/>
    <row r="1970" ht="12" customHeight="1" x14ac:dyDescent="0.3"/>
    <row r="1971" ht="12" customHeight="1" x14ac:dyDescent="0.3"/>
    <row r="1972" ht="12" customHeight="1" x14ac:dyDescent="0.3"/>
    <row r="1973" ht="12" customHeight="1" x14ac:dyDescent="0.3"/>
    <row r="1974" ht="12" customHeight="1" x14ac:dyDescent="0.3"/>
    <row r="1975" ht="12" customHeight="1" x14ac:dyDescent="0.3"/>
    <row r="1976" ht="12" customHeight="1" x14ac:dyDescent="0.3"/>
    <row r="1977" ht="12" customHeight="1" x14ac:dyDescent="0.3"/>
    <row r="1978" ht="12" customHeight="1" x14ac:dyDescent="0.3"/>
    <row r="1979" ht="12" customHeight="1" x14ac:dyDescent="0.3"/>
    <row r="1980" ht="12" customHeight="1" x14ac:dyDescent="0.3"/>
    <row r="1981" ht="12" customHeight="1" x14ac:dyDescent="0.3"/>
    <row r="1982" ht="12" customHeight="1" x14ac:dyDescent="0.3"/>
    <row r="1983" ht="12" customHeight="1" x14ac:dyDescent="0.3"/>
    <row r="1984" ht="12" customHeight="1" x14ac:dyDescent="0.3"/>
    <row r="1985" ht="12" customHeight="1" x14ac:dyDescent="0.3"/>
    <row r="1986" ht="12" customHeight="1" x14ac:dyDescent="0.3"/>
    <row r="1987" ht="12" customHeight="1" x14ac:dyDescent="0.3"/>
    <row r="1988" ht="12" customHeight="1" x14ac:dyDescent="0.3"/>
    <row r="1989" ht="12" customHeight="1" x14ac:dyDescent="0.3"/>
    <row r="1990" ht="12" customHeight="1" x14ac:dyDescent="0.3"/>
    <row r="1991" ht="12" customHeight="1" x14ac:dyDescent="0.3"/>
    <row r="1992" ht="12" customHeight="1" x14ac:dyDescent="0.3"/>
    <row r="1993" ht="12" customHeight="1" x14ac:dyDescent="0.3"/>
    <row r="1994" ht="12" customHeight="1" x14ac:dyDescent="0.3"/>
    <row r="1995" ht="12" customHeight="1" x14ac:dyDescent="0.3"/>
    <row r="1996" ht="12" customHeight="1" x14ac:dyDescent="0.3"/>
    <row r="1997" ht="12" customHeight="1" x14ac:dyDescent="0.3"/>
    <row r="1998" ht="12" customHeight="1" x14ac:dyDescent="0.3"/>
    <row r="1999" ht="12" customHeight="1" x14ac:dyDescent="0.3"/>
    <row r="2000" ht="12" customHeight="1" x14ac:dyDescent="0.3"/>
    <row r="2001" ht="12" customHeight="1" x14ac:dyDescent="0.3"/>
    <row r="2002" ht="12" customHeight="1" x14ac:dyDescent="0.3"/>
    <row r="2003" ht="12" customHeight="1" x14ac:dyDescent="0.3"/>
    <row r="2004" ht="12" customHeight="1" x14ac:dyDescent="0.3"/>
    <row r="2005" ht="12" customHeight="1" x14ac:dyDescent="0.3"/>
    <row r="2006" ht="12" customHeight="1" x14ac:dyDescent="0.3"/>
    <row r="2007" ht="12" customHeight="1" x14ac:dyDescent="0.3"/>
    <row r="2008" ht="12" customHeight="1" x14ac:dyDescent="0.3"/>
    <row r="2009" ht="12" customHeight="1" x14ac:dyDescent="0.3"/>
    <row r="2010" ht="12" customHeight="1" x14ac:dyDescent="0.3"/>
    <row r="2011" ht="12" customHeight="1" x14ac:dyDescent="0.3"/>
    <row r="2012" ht="12" customHeight="1" x14ac:dyDescent="0.3"/>
    <row r="2013" ht="12" customHeight="1" x14ac:dyDescent="0.3"/>
    <row r="2014" ht="12" customHeight="1" x14ac:dyDescent="0.3"/>
    <row r="2015" ht="12" customHeight="1" x14ac:dyDescent="0.3"/>
    <row r="2016" ht="12" customHeight="1" x14ac:dyDescent="0.3"/>
    <row r="2017" ht="12" customHeight="1" x14ac:dyDescent="0.3"/>
    <row r="2018" ht="12" customHeight="1" x14ac:dyDescent="0.3"/>
    <row r="2019" ht="12" customHeight="1" x14ac:dyDescent="0.3"/>
    <row r="2020" ht="12" customHeight="1" x14ac:dyDescent="0.3"/>
    <row r="2021" ht="12" customHeight="1" x14ac:dyDescent="0.3"/>
    <row r="2022" ht="12" customHeight="1" x14ac:dyDescent="0.3"/>
    <row r="2023" ht="12" customHeight="1" x14ac:dyDescent="0.3"/>
    <row r="2024" ht="12" customHeight="1" x14ac:dyDescent="0.3"/>
    <row r="2025" ht="12" customHeight="1" x14ac:dyDescent="0.3"/>
    <row r="2026" ht="12" customHeight="1" x14ac:dyDescent="0.3"/>
    <row r="2027" ht="12" customHeight="1" x14ac:dyDescent="0.3"/>
    <row r="2028" ht="12" customHeight="1" x14ac:dyDescent="0.3"/>
    <row r="2029" ht="12" customHeight="1" x14ac:dyDescent="0.3"/>
    <row r="2030" ht="12" customHeight="1" x14ac:dyDescent="0.3"/>
    <row r="2031" ht="12" customHeight="1" x14ac:dyDescent="0.3"/>
    <row r="2032" ht="12" customHeight="1" x14ac:dyDescent="0.3"/>
    <row r="2033" ht="12" customHeight="1" x14ac:dyDescent="0.3"/>
    <row r="2034" ht="12" customHeight="1" x14ac:dyDescent="0.3"/>
    <row r="2035" ht="12" customHeight="1" x14ac:dyDescent="0.3"/>
    <row r="2036" ht="12" customHeight="1" x14ac:dyDescent="0.3"/>
  </sheetData>
  <mergeCells count="47">
    <mergeCell ref="DA4:DC4"/>
    <mergeCell ref="A4:B4"/>
    <mergeCell ref="C3:N3"/>
    <mergeCell ref="C2:N2"/>
    <mergeCell ref="BN4:BP4"/>
    <mergeCell ref="BQ4:BS4"/>
    <mergeCell ref="C4:E4"/>
    <mergeCell ref="F4:H4"/>
    <mergeCell ref="I4:K4"/>
    <mergeCell ref="L4:N4"/>
    <mergeCell ref="O4:Q4"/>
    <mergeCell ref="U4:W4"/>
    <mergeCell ref="R4:T4"/>
    <mergeCell ref="AS4:AU4"/>
    <mergeCell ref="AG4:AI4"/>
    <mergeCell ref="AV4:AX4"/>
    <mergeCell ref="X4:Z4"/>
    <mergeCell ref="CX4:CZ4"/>
    <mergeCell ref="CO4:CQ4"/>
    <mergeCell ref="BT4:BV4"/>
    <mergeCell ref="BW4:BY4"/>
    <mergeCell ref="BZ4:CB4"/>
    <mergeCell ref="CC4:CE4"/>
    <mergeCell ref="CI4:CK4"/>
    <mergeCell ref="CR4:CT4"/>
    <mergeCell ref="CF4:CH4"/>
    <mergeCell ref="CU4:CW4"/>
    <mergeCell ref="CL4:CN4"/>
    <mergeCell ref="AA4:AC4"/>
    <mergeCell ref="BB4:BD4"/>
    <mergeCell ref="AJ4:AL4"/>
    <mergeCell ref="AY4:BA4"/>
    <mergeCell ref="EB4:ED4"/>
    <mergeCell ref="DD4:DF4"/>
    <mergeCell ref="DM4:DO4"/>
    <mergeCell ref="DP4:DR4"/>
    <mergeCell ref="DV4:DX4"/>
    <mergeCell ref="DY4:EA4"/>
    <mergeCell ref="DJ4:DL4"/>
    <mergeCell ref="DS4:DU4"/>
    <mergeCell ref="DG4:DI4"/>
    <mergeCell ref="BK4:BM4"/>
    <mergeCell ref="AD4:AF4"/>
    <mergeCell ref="BH4:BJ4"/>
    <mergeCell ref="BE4:BG4"/>
    <mergeCell ref="AM4:AO4"/>
    <mergeCell ref="AP4:AR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Imports 1512.11.10</vt:lpstr>
      <vt:lpstr>Exports 1512.11.10</vt:lpstr>
      <vt:lpstr>'Exports 1512.11.10'!Print_Area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2026-07-06T12:02:36Z</dcterms:modified>
</cp:coreProperties>
</file>