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7560" activeTab="0"/>
  </bookViews>
  <sheets>
    <sheet name="sonneblom finaal 2001" sheetId="1" r:id="rId1"/>
  </sheets>
  <definedNames/>
  <calcPr fullCalcOnLoad="1"/>
</workbook>
</file>

<file path=xl/sharedStrings.xml><?xml version="1.0" encoding="utf-8"?>
<sst xmlns="http://schemas.openxmlformats.org/spreadsheetml/2006/main" count="116" uniqueCount="112">
  <si>
    <t>a) Opening Stock</t>
  </si>
  <si>
    <t>(a) Beginvoorraad</t>
  </si>
  <si>
    <t>b) Acquisition</t>
  </si>
  <si>
    <t>(b) Verkryging</t>
  </si>
  <si>
    <t>Imports destined for RSA</t>
  </si>
  <si>
    <t>Invoere bestem vir RSA</t>
  </si>
  <si>
    <t>c) Utilisation</t>
  </si>
  <si>
    <t>(c) Aanwending</t>
  </si>
  <si>
    <t>Processed for local market:</t>
  </si>
  <si>
    <t>Verwerk vir plaaslike mark:</t>
  </si>
  <si>
    <t>Menslike verbruik</t>
  </si>
  <si>
    <t>Dierevoer</t>
  </si>
  <si>
    <t>Withdrawn by producers</t>
  </si>
  <si>
    <t>Onttrek deur produsente</t>
  </si>
  <si>
    <t>Released to end-consumer(s)</t>
  </si>
  <si>
    <t>Vrygestel aan eindverbruiker(s)</t>
  </si>
  <si>
    <t>Seed for planting purposes</t>
  </si>
  <si>
    <t>Saad vir plantdoeleindes</t>
  </si>
  <si>
    <t>(e) Diverse</t>
  </si>
  <si>
    <t>(f) Onaangewende voorraad (a+b-c-d-e)</t>
  </si>
  <si>
    <t>Storers, traders</t>
  </si>
  <si>
    <t>Opbergers, handelaars</t>
  </si>
  <si>
    <t>Processors</t>
  </si>
  <si>
    <t>Verwerkers</t>
  </si>
  <si>
    <t>Oct/Okt 2001</t>
  </si>
  <si>
    <t>Dec/Des 2001</t>
  </si>
  <si>
    <t>1 Oct/Okt 2001</t>
  </si>
  <si>
    <t>31 Oct/Okt 2001</t>
  </si>
  <si>
    <t>1 Dec/Des 2001</t>
  </si>
  <si>
    <t>31 Dec/Des 2001</t>
  </si>
  <si>
    <t xml:space="preserve"> Nov 2001</t>
  </si>
  <si>
    <t>1 Nov 2001</t>
  </si>
  <si>
    <t>30 Nov 2001</t>
  </si>
  <si>
    <t>(1)</t>
  </si>
  <si>
    <t>(2)</t>
  </si>
  <si>
    <t>(3)</t>
  </si>
  <si>
    <t>ton</t>
  </si>
  <si>
    <t>(4)</t>
  </si>
  <si>
    <t>(5)</t>
  </si>
  <si>
    <t>SMI-022002</t>
  </si>
  <si>
    <t>28/02/2002</t>
  </si>
  <si>
    <t>Deliveries directly from farms (3)</t>
  </si>
  <si>
    <t>Lewerings direk vanaf plase (3)</t>
  </si>
  <si>
    <t>Border posts</t>
  </si>
  <si>
    <t>Harbours</t>
  </si>
  <si>
    <t>Grensposte</t>
  </si>
  <si>
    <t>Hawens</t>
  </si>
  <si>
    <t>Physical stock is verified regularly on a random basis by SAGIS' Audit Inspection Division./Fisiese voorraad word gereeld op 'n steekproefbasis deur SAGIS se Oudit Inspeksie Afdeling geverifieer.</t>
  </si>
  <si>
    <t xml:space="preserve"> Jan 2001</t>
  </si>
  <si>
    <t xml:space="preserve"> Feb 2001</t>
  </si>
  <si>
    <t>Mar/Mrt 2001</t>
  </si>
  <si>
    <t xml:space="preserve"> Apr 2001</t>
  </si>
  <si>
    <t>May/Mei 2001</t>
  </si>
  <si>
    <t xml:space="preserve"> Jun 2001</t>
  </si>
  <si>
    <t xml:space="preserve"> Jul 2001</t>
  </si>
  <si>
    <t xml:space="preserve"> Aug 2001</t>
  </si>
  <si>
    <t xml:space="preserve"> Sep 2001</t>
  </si>
  <si>
    <t>Progressive/</t>
  </si>
  <si>
    <t>Progressief</t>
  </si>
  <si>
    <t>1 Jan 2001</t>
  </si>
  <si>
    <t>1 Feb 2001</t>
  </si>
  <si>
    <t>1 Mar/Mrt 2001</t>
  </si>
  <si>
    <t>1 Apr 2001</t>
  </si>
  <si>
    <t>1 May/Mei 2001</t>
  </si>
  <si>
    <t>1 Jun 2001</t>
  </si>
  <si>
    <t>1 Jul 2001</t>
  </si>
  <si>
    <t>1 Aug 2001</t>
  </si>
  <si>
    <t>1 Sep 2001</t>
  </si>
  <si>
    <t>Human consumption</t>
  </si>
  <si>
    <t>Animal feed</t>
  </si>
  <si>
    <t>Crushed for oil and oilcake</t>
  </si>
  <si>
    <t>(d) RSA Exports (4)</t>
  </si>
  <si>
    <t>31 Jan 2001</t>
  </si>
  <si>
    <t>28 Feb 2001</t>
  </si>
  <si>
    <t>31 Mar/Mrt 2001</t>
  </si>
  <si>
    <t>30 Apr 2001</t>
  </si>
  <si>
    <t>31 May/Mei 2001</t>
  </si>
  <si>
    <t>30 Jun 2001</t>
  </si>
  <si>
    <t>31 Jul 2001</t>
  </si>
  <si>
    <t>30 Sep 2001</t>
  </si>
  <si>
    <t>Jan - Nov 2001</t>
  </si>
  <si>
    <t>(g) Voorraad geberg by: (5)</t>
  </si>
  <si>
    <t>Monthly announcement of information/Maandelikse bekendmaking van inligting(1)</t>
  </si>
  <si>
    <t>'000 t</t>
  </si>
  <si>
    <t>(e) Sundries</t>
  </si>
  <si>
    <t>Surplus(-)/Deficit(+)</t>
  </si>
  <si>
    <t>Surplus(-)/Tekort(+)</t>
  </si>
  <si>
    <t xml:space="preserve">As declared by collaborators. Although everything has been done to ensure the accuracy of the information, neither SAGIS nor any of its directors or employees take any responsibility for actions or losses that </t>
  </si>
  <si>
    <t>31 Aug 2001</t>
  </si>
  <si>
    <t>Pers van olie en oliekoek</t>
  </si>
  <si>
    <t>Sunflower Seed/Sonneblomsaad - 2001 Year(Jan - Dec) / 2001 Jaar(Jan - Des) (2) FINAL/FINAAL</t>
  </si>
  <si>
    <t>Jan - Dec/Des 2001</t>
  </si>
  <si>
    <t>Prog Jan - Dec/Des 2001</t>
  </si>
  <si>
    <t>(d) RSA Uitvoere</t>
  </si>
  <si>
    <t xml:space="preserve">Whole sunflower seed </t>
  </si>
  <si>
    <t>Heel sonneblomsaad (4)</t>
  </si>
  <si>
    <t>Net dispatches(+)/receipts(-)</t>
  </si>
  <si>
    <t>Netto versendings(+)/ontvangstes(-)</t>
  </si>
  <si>
    <t>(f) Unutilised stock (a+b-c-d-e)</t>
  </si>
  <si>
    <t>(g) Stock stored at: (5)</t>
  </si>
  <si>
    <t>The information system reports only on the actual movement of sunflower seed in commercial structures, and must under no circumstances be construed as confirmation or an indication of ownership./</t>
  </si>
  <si>
    <t>Die inligtingstelsel rapporteer slegs oor die fisiese beweging van sonneblomsaad in kommersiële strukture, en moet geensins as 'n bevestiging of aanduiding van eiendomsreg geag word nie.</t>
  </si>
  <si>
    <t xml:space="preserve">might occur as a result of the usage of this information./Soos verskaf deur medewerkers. Alhoewel  alles gedoen is om te verseker dat die inligting korrek is, aanvaar nie SAGIS of enige van sy direkteure of </t>
  </si>
  <si>
    <t xml:space="preserve">werknemers verantwoordelikheid vir enige aksies of verliese as gevolg van die inligting wat gebruik is nie. </t>
  </si>
  <si>
    <t>Includes a portion of the production of the developing sector - the balance will not necessarily be included here./Ingesluit 'n deel van die produksie van die opkomende sektor - die balans sal nie noodwendig hier ingesluit word nie.</t>
  </si>
  <si>
    <t xml:space="preserve">Producer deliveries directly from farms./Produsentelewerings direk vanaf plase:            </t>
  </si>
  <si>
    <t xml:space="preserve">Dec/Des 2000                                </t>
  </si>
  <si>
    <t xml:space="preserve">                                                                                                                                           </t>
  </si>
  <si>
    <t>664 179</t>
  </si>
  <si>
    <t xml:space="preserve">Dec/Des 2001                      </t>
  </si>
  <si>
    <t>The enunciation of the figures for exports are as declared by the collaborators. The destination thereof cannot be confirmed./</t>
  </si>
  <si>
    <t>Die uiteensetting van die syfers vir uitvoere is soos deur medewerkers verklaar. Die eindbestemming hiervan kan nie bevestig word nie.</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</si>
</sst>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
    <numFmt numFmtId="176" formatCode="0.000"/>
  </numFmts>
  <fonts count="43">
    <font>
      <sz val="10"/>
      <name val="Arial"/>
      <family val="0"/>
    </font>
    <font>
      <sz val="8"/>
      <name val="Arial"/>
      <family val="2"/>
    </font>
    <font>
      <b/>
      <sz val="8"/>
      <name val="Arial"/>
      <family val="2"/>
    </font>
    <font>
      <u val="single"/>
      <sz val="10"/>
      <color indexed="12"/>
      <name val="Arial"/>
      <family val="0"/>
    </font>
    <font>
      <u val="single"/>
      <sz val="10"/>
      <color indexed="36"/>
      <name val="Arial"/>
      <family val="0"/>
    </font>
    <font>
      <i/>
      <sz val="8"/>
      <name val="Arial"/>
      <family val="2"/>
    </font>
    <font>
      <sz val="10"/>
      <name val="Arial Unicode MS"/>
      <family val="2"/>
    </font>
    <font>
      <sz val="10"/>
      <color indexed="4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2">
    <xf numFmtId="0" fontId="0" fillId="0" borderId="0" xfId="0" applyAlignment="1">
      <alignment/>
    </xf>
    <xf numFmtId="0" fontId="0" fillId="0" borderId="0" xfId="0" applyAlignment="1">
      <alignment horizontal="left" indent="3"/>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left" wrapText="1" indent="3"/>
    </xf>
    <xf numFmtId="0" fontId="1" fillId="0" borderId="13" xfId="0" applyFont="1" applyBorder="1" applyAlignment="1">
      <alignment horizontal="left" wrapText="1" indent="3"/>
    </xf>
    <xf numFmtId="175" fontId="1" fillId="0" borderId="14" xfId="0" applyNumberFormat="1" applyFont="1" applyBorder="1" applyAlignment="1">
      <alignment horizontal="right" wrapText="1"/>
    </xf>
    <xf numFmtId="175" fontId="1" fillId="0" borderId="10" xfId="0" applyNumberFormat="1" applyFont="1" applyBorder="1" applyAlignment="1">
      <alignment horizontal="right" wrapText="1"/>
    </xf>
    <xf numFmtId="175" fontId="1" fillId="0" borderId="11" xfId="0" applyNumberFormat="1" applyFont="1" applyBorder="1" applyAlignment="1">
      <alignment horizontal="right" wrapText="1"/>
    </xf>
    <xf numFmtId="0" fontId="1" fillId="0" borderId="0" xfId="0" applyFont="1" applyBorder="1" applyAlignment="1">
      <alignment horizontal="left" wrapText="1" indent="3"/>
    </xf>
    <xf numFmtId="0" fontId="2" fillId="0" borderId="15" xfId="0" applyFont="1" applyFill="1" applyBorder="1" applyAlignment="1">
      <alignment horizontal="left"/>
    </xf>
    <xf numFmtId="0" fontId="1" fillId="0" borderId="16" xfId="0" applyFont="1" applyFill="1" applyBorder="1" applyAlignment="1">
      <alignment horizontal="left"/>
    </xf>
    <xf numFmtId="0" fontId="5" fillId="0" borderId="17" xfId="0" applyFont="1" applyFill="1" applyBorder="1" applyAlignment="1" quotePrefix="1">
      <alignment horizontal="left"/>
    </xf>
    <xf numFmtId="0" fontId="1" fillId="0" borderId="18" xfId="0" applyFont="1" applyFill="1" applyBorder="1" applyAlignment="1">
      <alignment horizontal="right"/>
    </xf>
    <xf numFmtId="0" fontId="5" fillId="0" borderId="19" xfId="0" applyFont="1" applyFill="1" applyBorder="1" applyAlignment="1">
      <alignment horizontal="right"/>
    </xf>
    <xf numFmtId="0" fontId="1" fillId="0" borderId="19" xfId="0" applyFont="1" applyFill="1" applyBorder="1" applyAlignment="1">
      <alignment horizontal="right"/>
    </xf>
    <xf numFmtId="0" fontId="1" fillId="0" borderId="20" xfId="0" applyFont="1" applyFill="1" applyBorder="1" applyAlignment="1">
      <alignment horizontal="left"/>
    </xf>
    <xf numFmtId="0" fontId="1" fillId="0" borderId="21" xfId="0" applyFont="1" applyFill="1" applyBorder="1" applyAlignment="1">
      <alignment horizontal="right"/>
    </xf>
    <xf numFmtId="0" fontId="2" fillId="0" borderId="22" xfId="0" applyFont="1" applyFill="1" applyBorder="1" applyAlignment="1">
      <alignment/>
    </xf>
    <xf numFmtId="0" fontId="0" fillId="0" borderId="0" xfId="0" applyAlignment="1" quotePrefix="1">
      <alignment horizontal="right"/>
    </xf>
    <xf numFmtId="0" fontId="0" fillId="0" borderId="0" xfId="0" applyAlignment="1" quotePrefix="1">
      <alignment horizontal="center"/>
    </xf>
    <xf numFmtId="0" fontId="1" fillId="0" borderId="23" xfId="0" applyFont="1" applyBorder="1" applyAlignment="1">
      <alignment horizontal="center" wrapText="1"/>
    </xf>
    <xf numFmtId="0" fontId="1" fillId="0" borderId="14" xfId="0" applyFont="1" applyBorder="1" applyAlignment="1">
      <alignment horizontal="center" wrapText="1"/>
    </xf>
    <xf numFmtId="0" fontId="0" fillId="0" borderId="0" xfId="0" applyBorder="1" applyAlignment="1">
      <alignment horizontal="left" indent="3"/>
    </xf>
    <xf numFmtId="0" fontId="5" fillId="0" borderId="22" xfId="0" applyFont="1" applyFill="1" applyBorder="1" applyAlignment="1">
      <alignment horizontal="left"/>
    </xf>
    <xf numFmtId="0" fontId="5" fillId="0" borderId="24" xfId="0" applyFont="1" applyFill="1" applyBorder="1" applyAlignment="1">
      <alignment horizontal="left"/>
    </xf>
    <xf numFmtId="175" fontId="1" fillId="0" borderId="0" xfId="0" applyNumberFormat="1" applyFont="1" applyBorder="1" applyAlignment="1">
      <alignment horizontal="left" wrapText="1" indent="3"/>
    </xf>
    <xf numFmtId="0" fontId="1" fillId="0" borderId="25" xfId="0" applyFont="1" applyBorder="1" applyAlignment="1">
      <alignment horizontal="left" wrapText="1" indent="3"/>
    </xf>
    <xf numFmtId="0" fontId="1" fillId="0" borderId="26" xfId="0" applyFont="1" applyBorder="1" applyAlignment="1">
      <alignment horizontal="left" wrapText="1" indent="3"/>
    </xf>
    <xf numFmtId="0" fontId="1" fillId="0" borderId="27" xfId="0" applyFont="1" applyBorder="1" applyAlignment="1">
      <alignment horizontal="left" wrapText="1" indent="3"/>
    </xf>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Alignment="1" quotePrefix="1">
      <alignment horizontal="left"/>
    </xf>
    <xf numFmtId="175" fontId="1" fillId="0" borderId="14" xfId="0" applyNumberFormat="1" applyFont="1" applyFill="1" applyBorder="1" applyAlignment="1">
      <alignment horizontal="right" wrapText="1"/>
    </xf>
    <xf numFmtId="0" fontId="1" fillId="0" borderId="12" xfId="0" applyFont="1" applyFill="1" applyBorder="1" applyAlignment="1">
      <alignment horizontal="left" wrapText="1" indent="3"/>
    </xf>
    <xf numFmtId="0" fontId="1" fillId="0" borderId="0" xfId="0" applyFont="1" applyFill="1" applyBorder="1" applyAlignment="1">
      <alignment horizontal="left" wrapText="1" indent="3"/>
    </xf>
    <xf numFmtId="175" fontId="1" fillId="0" borderId="0" xfId="0" applyNumberFormat="1" applyFont="1" applyFill="1" applyBorder="1" applyAlignment="1">
      <alignment horizontal="left" wrapText="1" indent="3"/>
    </xf>
    <xf numFmtId="175" fontId="1" fillId="0" borderId="10" xfId="0" applyNumberFormat="1" applyFont="1" applyFill="1" applyBorder="1" applyAlignment="1">
      <alignment horizontal="right" wrapText="1"/>
    </xf>
    <xf numFmtId="0" fontId="1" fillId="0" borderId="10" xfId="0" applyFont="1" applyFill="1" applyBorder="1" applyAlignment="1">
      <alignment horizontal="right" wrapText="1"/>
    </xf>
    <xf numFmtId="175" fontId="1" fillId="0" borderId="11" xfId="0" applyNumberFormat="1" applyFont="1" applyFill="1" applyBorder="1" applyAlignment="1">
      <alignment horizontal="right" wrapText="1"/>
    </xf>
    <xf numFmtId="0" fontId="1" fillId="0" borderId="11" xfId="0" applyFont="1" applyFill="1" applyBorder="1" applyAlignment="1">
      <alignment horizontal="right" wrapText="1"/>
    </xf>
    <xf numFmtId="0" fontId="1" fillId="0" borderId="23" xfId="0" applyFont="1" applyFill="1" applyBorder="1" applyAlignment="1">
      <alignment horizontal="left" wrapText="1" indent="3"/>
    </xf>
    <xf numFmtId="0" fontId="1" fillId="0" borderId="10" xfId="0" applyFont="1" applyFill="1" applyBorder="1" applyAlignment="1">
      <alignment horizontal="left" wrapText="1"/>
    </xf>
    <xf numFmtId="0" fontId="1" fillId="0" borderId="23" xfId="0" applyFont="1" applyFill="1" applyBorder="1" applyAlignment="1">
      <alignment horizontal="left" wrapText="1"/>
    </xf>
    <xf numFmtId="175" fontId="1" fillId="0" borderId="23" xfId="0" applyNumberFormat="1" applyFont="1" applyFill="1" applyBorder="1" applyAlignment="1">
      <alignment horizontal="right" wrapText="1"/>
    </xf>
    <xf numFmtId="0" fontId="1" fillId="0" borderId="23" xfId="0" applyFont="1" applyFill="1" applyBorder="1" applyAlignment="1">
      <alignment horizontal="right" wrapText="1"/>
    </xf>
    <xf numFmtId="0" fontId="1" fillId="0" borderId="11" xfId="0" applyFont="1" applyFill="1" applyBorder="1" applyAlignment="1">
      <alignment horizontal="left" wrapText="1"/>
    </xf>
    <xf numFmtId="175" fontId="1" fillId="0" borderId="28" xfId="0" applyNumberFormat="1" applyFont="1" applyFill="1" applyBorder="1" applyAlignment="1">
      <alignment horizontal="right" wrapText="1"/>
    </xf>
    <xf numFmtId="175" fontId="1" fillId="0" borderId="15" xfId="0" applyNumberFormat="1" applyFont="1" applyFill="1" applyBorder="1" applyAlignment="1">
      <alignment horizontal="right" wrapText="1"/>
    </xf>
    <xf numFmtId="0" fontId="6" fillId="0" borderId="0" xfId="0" applyFont="1" applyAlignment="1">
      <alignment horizontal="center" wrapText="1"/>
    </xf>
    <xf numFmtId="0" fontId="6" fillId="0" borderId="0" xfId="0" applyFont="1" applyAlignment="1">
      <alignment horizontal="center"/>
    </xf>
    <xf numFmtId="0" fontId="1" fillId="0" borderId="29" xfId="0" applyFont="1" applyBorder="1" applyAlignment="1">
      <alignment horizontal="left" indent="3"/>
    </xf>
    <xf numFmtId="175" fontId="1" fillId="0" borderId="0" xfId="0" applyNumberFormat="1" applyFont="1" applyAlignment="1">
      <alignment horizontal="center" wrapText="1"/>
    </xf>
    <xf numFmtId="0" fontId="7" fillId="0" borderId="0" xfId="0" applyFont="1" applyAlignment="1">
      <alignment horizontal="left" indent="3"/>
    </xf>
    <xf numFmtId="0" fontId="8" fillId="0" borderId="0" xfId="0" applyFont="1" applyAlignment="1">
      <alignment horizontal="left" indent="3"/>
    </xf>
    <xf numFmtId="0" fontId="8" fillId="0" borderId="0" xfId="0" applyFont="1" applyFill="1" applyAlignment="1">
      <alignment horizontal="left" indent="3"/>
    </xf>
    <xf numFmtId="0" fontId="1" fillId="0" borderId="22" xfId="0" applyFont="1" applyFill="1" applyBorder="1" applyAlignment="1">
      <alignment horizontal="left" wrapText="1" indent="3"/>
    </xf>
    <xf numFmtId="0" fontId="1" fillId="0" borderId="19" xfId="0" applyFont="1" applyBorder="1" applyAlignment="1">
      <alignment horizontal="left" wrapText="1" indent="3"/>
    </xf>
    <xf numFmtId="0" fontId="1" fillId="0" borderId="0" xfId="0" applyFont="1" applyFill="1" applyBorder="1" applyAlignment="1">
      <alignment/>
    </xf>
    <xf numFmtId="0" fontId="2" fillId="0" borderId="30" xfId="0" applyFont="1" applyFill="1" applyBorder="1" applyAlignment="1">
      <alignment horizontal="right"/>
    </xf>
    <xf numFmtId="0" fontId="5" fillId="0" borderId="31" xfId="0" applyFont="1" applyFill="1" applyBorder="1" applyAlignment="1">
      <alignment horizontal="right"/>
    </xf>
    <xf numFmtId="0" fontId="2" fillId="0" borderId="19" xfId="0" applyFont="1" applyFill="1" applyBorder="1" applyAlignment="1">
      <alignment horizontal="right"/>
    </xf>
    <xf numFmtId="175" fontId="1" fillId="0" borderId="27" xfId="0" applyNumberFormat="1" applyFont="1" applyFill="1" applyBorder="1" applyAlignment="1">
      <alignment horizontal="right" wrapText="1"/>
    </xf>
    <xf numFmtId="175" fontId="1" fillId="0" borderId="25" xfId="0" applyNumberFormat="1" applyFont="1" applyFill="1" applyBorder="1" applyAlignment="1">
      <alignment horizontal="right" wrapText="1"/>
    </xf>
    <xf numFmtId="0" fontId="1" fillId="0" borderId="20" xfId="0" applyFont="1" applyFill="1" applyBorder="1" applyAlignment="1">
      <alignment horizontal="right"/>
    </xf>
    <xf numFmtId="0" fontId="5" fillId="0" borderId="32" xfId="0" applyFont="1" applyFill="1" applyBorder="1" applyAlignment="1">
      <alignment horizontal="left"/>
    </xf>
    <xf numFmtId="0" fontId="1" fillId="0" borderId="21" xfId="0" applyFont="1" applyFill="1" applyBorder="1" applyAlignment="1">
      <alignment horizontal="left"/>
    </xf>
    <xf numFmtId="175" fontId="1" fillId="0" borderId="33" xfId="0" applyNumberFormat="1" applyFont="1" applyFill="1" applyBorder="1" applyAlignment="1">
      <alignment horizontal="right" wrapText="1"/>
    </xf>
    <xf numFmtId="175" fontId="1" fillId="0" borderId="34" xfId="0" applyNumberFormat="1" applyFont="1" applyFill="1" applyBorder="1" applyAlignment="1">
      <alignment horizontal="right" wrapText="1"/>
    </xf>
    <xf numFmtId="0" fontId="1" fillId="0" borderId="35" xfId="0" applyFont="1" applyFill="1" applyBorder="1" applyAlignment="1">
      <alignment horizontal="right"/>
    </xf>
    <xf numFmtId="0" fontId="1" fillId="0" borderId="19" xfId="0" applyFont="1" applyFill="1" applyBorder="1" applyAlignment="1">
      <alignment/>
    </xf>
    <xf numFmtId="0" fontId="2" fillId="0" borderId="32" xfId="0" applyFont="1" applyFill="1" applyBorder="1" applyAlignment="1">
      <alignment/>
    </xf>
    <xf numFmtId="0" fontId="5" fillId="0" borderId="15" xfId="0" applyFont="1" applyFill="1" applyBorder="1" applyAlignment="1">
      <alignment horizontal="left"/>
    </xf>
    <xf numFmtId="0" fontId="1" fillId="0" borderId="15" xfId="0" applyFont="1" applyFill="1" applyBorder="1" applyAlignment="1">
      <alignment horizontal="right"/>
    </xf>
    <xf numFmtId="0" fontId="1" fillId="0" borderId="32" xfId="0" applyFont="1" applyFill="1" applyBorder="1" applyAlignment="1">
      <alignment/>
    </xf>
    <xf numFmtId="175" fontId="1" fillId="0" borderId="29" xfId="0" applyNumberFormat="1" applyFont="1" applyFill="1" applyBorder="1" applyAlignment="1">
      <alignment horizontal="center" wrapText="1"/>
    </xf>
    <xf numFmtId="175" fontId="1" fillId="0" borderId="26" xfId="0" applyNumberFormat="1" applyFont="1" applyFill="1" applyBorder="1" applyAlignment="1">
      <alignment horizontal="left" wrapText="1" indent="3"/>
    </xf>
    <xf numFmtId="0" fontId="1" fillId="0" borderId="0" xfId="0" applyFont="1" applyFill="1" applyBorder="1" applyAlignment="1" quotePrefix="1">
      <alignment horizontal="left"/>
    </xf>
    <xf numFmtId="0" fontId="1" fillId="0" borderId="0" xfId="0" applyFont="1" applyFill="1" applyAlignment="1" quotePrefix="1">
      <alignment horizontal="left"/>
    </xf>
    <xf numFmtId="175" fontId="1" fillId="0" borderId="0" xfId="0" applyNumberFormat="1" applyFont="1" applyAlignment="1">
      <alignment horizontal="left" indent="3"/>
    </xf>
    <xf numFmtId="0" fontId="1" fillId="0" borderId="0" xfId="0" applyFont="1" applyAlignment="1">
      <alignment horizontal="left"/>
    </xf>
    <xf numFmtId="0" fontId="1" fillId="0" borderId="0" xfId="0" applyFont="1" applyFill="1" applyAlignment="1">
      <alignment horizontal="left"/>
    </xf>
    <xf numFmtId="176" fontId="1" fillId="0" borderId="0" xfId="0" applyNumberFormat="1" applyFont="1" applyBorder="1" applyAlignment="1">
      <alignment/>
    </xf>
    <xf numFmtId="1" fontId="1" fillId="0" borderId="0" xfId="0" applyNumberFormat="1" applyFont="1" applyBorder="1" applyAlignment="1">
      <alignment horizontal="right"/>
    </xf>
    <xf numFmtId="176" fontId="1" fillId="0" borderId="0" xfId="0" applyNumberFormat="1" applyFont="1" applyBorder="1" applyAlignment="1">
      <alignment horizontal="left"/>
    </xf>
    <xf numFmtId="0" fontId="5" fillId="0" borderId="0" xfId="0" applyFont="1" applyBorder="1" applyAlignment="1">
      <alignment/>
    </xf>
    <xf numFmtId="176" fontId="1" fillId="0" borderId="0" xfId="0" applyNumberFormat="1" applyFont="1" applyBorder="1" applyAlignment="1">
      <alignment horizontal="right"/>
    </xf>
    <xf numFmtId="49" fontId="1" fillId="0" borderId="0" xfId="0" applyNumberFormat="1" applyFont="1" applyFill="1" applyAlignment="1">
      <alignment horizontal="left"/>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horizontal="right"/>
    </xf>
    <xf numFmtId="0" fontId="1" fillId="0" borderId="10" xfId="0" applyFont="1" applyBorder="1" applyAlignment="1">
      <alignment horizontal="center" wrapText="1"/>
    </xf>
    <xf numFmtId="0" fontId="1" fillId="0" borderId="23" xfId="0" applyFont="1" applyBorder="1" applyAlignment="1">
      <alignment horizontal="center" wrapText="1"/>
    </xf>
    <xf numFmtId="0" fontId="1" fillId="0" borderId="11" xfId="0" applyFont="1" applyBorder="1" applyAlignment="1">
      <alignment horizontal="center" wrapText="1"/>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34" xfId="0" applyFont="1" applyBorder="1" applyAlignment="1">
      <alignment horizontal="center" vertical="top" wrapText="1"/>
    </xf>
    <xf numFmtId="0" fontId="2" fillId="0" borderId="28" xfId="0" applyFont="1" applyBorder="1" applyAlignment="1">
      <alignment horizontal="center" vertical="top" wrapText="1"/>
    </xf>
    <xf numFmtId="0" fontId="2" fillId="0" borderId="33" xfId="0" applyFont="1" applyBorder="1" applyAlignment="1">
      <alignment horizontal="center" vertical="top" wrapText="1"/>
    </xf>
    <xf numFmtId="0" fontId="2" fillId="0" borderId="12" xfId="0" applyFont="1" applyBorder="1" applyAlignment="1">
      <alignment horizontal="left" wrapText="1"/>
    </xf>
    <xf numFmtId="0" fontId="2" fillId="0" borderId="0" xfId="0" applyFont="1" applyBorder="1" applyAlignment="1">
      <alignment horizontal="left" wrapText="1"/>
    </xf>
    <xf numFmtId="0" fontId="2" fillId="0" borderId="13" xfId="0" applyFont="1" applyBorder="1" applyAlignment="1">
      <alignment horizontal="left" wrapText="1"/>
    </xf>
    <xf numFmtId="0" fontId="2" fillId="0" borderId="12" xfId="0" applyFont="1" applyBorder="1" applyAlignment="1">
      <alignment horizontal="right" wrapText="1"/>
    </xf>
    <xf numFmtId="0" fontId="2" fillId="0" borderId="0" xfId="0" applyFont="1" applyBorder="1" applyAlignment="1">
      <alignment horizontal="right" wrapText="1"/>
    </xf>
    <xf numFmtId="0" fontId="2" fillId="0" borderId="13" xfId="0" applyFont="1" applyBorder="1" applyAlignment="1">
      <alignment horizontal="right" wrapText="1"/>
    </xf>
    <xf numFmtId="0" fontId="1" fillId="0" borderId="0" xfId="0" applyFont="1" applyAlignment="1">
      <alignment horizontal="center" wrapText="1"/>
    </xf>
    <xf numFmtId="0" fontId="1" fillId="0" borderId="13" xfId="0" applyFont="1" applyBorder="1" applyAlignment="1">
      <alignment horizontal="center" wrapText="1"/>
    </xf>
    <xf numFmtId="0" fontId="1" fillId="0" borderId="25" xfId="0" applyFont="1" applyFill="1" applyBorder="1" applyAlignment="1">
      <alignment horizontal="left" wrapText="1"/>
    </xf>
    <xf numFmtId="0" fontId="1" fillId="0" borderId="27" xfId="0" applyFont="1" applyFill="1" applyBorder="1" applyAlignment="1">
      <alignment horizontal="left" wrapText="1"/>
    </xf>
    <xf numFmtId="0" fontId="1" fillId="0" borderId="25" xfId="0" applyFont="1" applyFill="1" applyBorder="1" applyAlignment="1">
      <alignment horizontal="right" wrapText="1"/>
    </xf>
    <xf numFmtId="0" fontId="1" fillId="0" borderId="27" xfId="0" applyFont="1" applyFill="1" applyBorder="1" applyAlignment="1">
      <alignment horizontal="right" wrapText="1"/>
    </xf>
    <xf numFmtId="0" fontId="1" fillId="0" borderId="34" xfId="0" applyFont="1" applyBorder="1" applyAlignment="1">
      <alignment horizontal="left" wrapText="1"/>
    </xf>
    <xf numFmtId="0" fontId="1" fillId="0" borderId="33" xfId="0" applyFont="1" applyBorder="1" applyAlignment="1">
      <alignment horizontal="left" wrapText="1"/>
    </xf>
    <xf numFmtId="0" fontId="1" fillId="0" borderId="34" xfId="0" applyFont="1" applyBorder="1" applyAlignment="1">
      <alignment horizontal="right" wrapText="1"/>
    </xf>
    <xf numFmtId="0" fontId="1" fillId="0" borderId="33" xfId="0" applyFont="1" applyBorder="1" applyAlignment="1">
      <alignment horizontal="right" wrapText="1"/>
    </xf>
    <xf numFmtId="0" fontId="1" fillId="0" borderId="25" xfId="0" applyFont="1" applyBorder="1" applyAlignment="1">
      <alignment horizontal="left" wrapText="1"/>
    </xf>
    <xf numFmtId="0" fontId="1" fillId="0" borderId="27" xfId="0" applyFont="1" applyBorder="1" applyAlignment="1">
      <alignment horizontal="left" wrapText="1"/>
    </xf>
    <xf numFmtId="0" fontId="1" fillId="0" borderId="25" xfId="0" applyFont="1" applyBorder="1" applyAlignment="1">
      <alignment horizontal="right" wrapText="1"/>
    </xf>
    <xf numFmtId="0" fontId="1" fillId="0" borderId="27" xfId="0" applyFont="1" applyBorder="1" applyAlignment="1">
      <alignment horizontal="right" wrapText="1"/>
    </xf>
    <xf numFmtId="0" fontId="1" fillId="0" borderId="12" xfId="0" applyFont="1" applyFill="1" applyBorder="1" applyAlignment="1">
      <alignment horizontal="left" wrapText="1"/>
    </xf>
    <xf numFmtId="0" fontId="1" fillId="0" borderId="13" xfId="0" applyFont="1" applyFill="1" applyBorder="1" applyAlignment="1">
      <alignment horizontal="left" wrapText="1"/>
    </xf>
    <xf numFmtId="0" fontId="1" fillId="0" borderId="12" xfId="0" applyFont="1" applyFill="1" applyBorder="1" applyAlignment="1">
      <alignment horizontal="right" wrapText="1"/>
    </xf>
    <xf numFmtId="0" fontId="1" fillId="0" borderId="13" xfId="0" applyFont="1" applyFill="1" applyBorder="1" applyAlignment="1">
      <alignment horizontal="right" wrapText="1"/>
    </xf>
    <xf numFmtId="0" fontId="1" fillId="0" borderId="34" xfId="0" applyFont="1" applyFill="1" applyBorder="1" applyAlignment="1">
      <alignment horizontal="left" wrapText="1"/>
    </xf>
    <xf numFmtId="0" fontId="1" fillId="0" borderId="33" xfId="0" applyFont="1" applyFill="1" applyBorder="1" applyAlignment="1">
      <alignment horizontal="left" wrapText="1"/>
    </xf>
    <xf numFmtId="0" fontId="1" fillId="0" borderId="34" xfId="0" applyFont="1" applyFill="1" applyBorder="1" applyAlignment="1">
      <alignment horizontal="right" wrapText="1"/>
    </xf>
    <xf numFmtId="0" fontId="1" fillId="0" borderId="33" xfId="0" applyFont="1" applyFill="1" applyBorder="1" applyAlignment="1">
      <alignment horizontal="right" wrapText="1"/>
    </xf>
    <xf numFmtId="0" fontId="2" fillId="0" borderId="22" xfId="0" applyFont="1" applyFill="1" applyBorder="1" applyAlignment="1">
      <alignment horizontal="left" wrapText="1"/>
    </xf>
    <xf numFmtId="0" fontId="2" fillId="0" borderId="0" xfId="0" applyFont="1" applyFill="1" applyBorder="1" applyAlignment="1">
      <alignment horizontal="left" wrapText="1"/>
    </xf>
    <xf numFmtId="0" fontId="2" fillId="0" borderId="13" xfId="0" applyFont="1" applyFill="1" applyBorder="1" applyAlignment="1">
      <alignment horizontal="left" wrapText="1"/>
    </xf>
    <xf numFmtId="0" fontId="2" fillId="0" borderId="36" xfId="0" applyFont="1" applyBorder="1" applyAlignment="1">
      <alignment horizontal="left" wrapText="1"/>
    </xf>
    <xf numFmtId="0" fontId="2" fillId="0" borderId="29" xfId="0" applyFont="1" applyBorder="1" applyAlignment="1">
      <alignment horizontal="left" wrapText="1"/>
    </xf>
    <xf numFmtId="0" fontId="2" fillId="0" borderId="37" xfId="0" applyFont="1" applyBorder="1" applyAlignment="1">
      <alignment horizontal="left" wrapText="1"/>
    </xf>
    <xf numFmtId="0" fontId="2" fillId="0" borderId="36" xfId="0" applyFont="1" applyBorder="1" applyAlignment="1">
      <alignment horizontal="right" wrapText="1"/>
    </xf>
    <xf numFmtId="0" fontId="2" fillId="0" borderId="29" xfId="0" applyFont="1" applyBorder="1" applyAlignment="1">
      <alignment horizontal="right" wrapText="1"/>
    </xf>
    <xf numFmtId="0" fontId="2" fillId="0" borderId="37" xfId="0" applyFont="1" applyBorder="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800100</xdr:colOff>
      <xdr:row>43</xdr:row>
      <xdr:rowOff>123825</xdr:rowOff>
    </xdr:from>
    <xdr:to>
      <xdr:col>16</xdr:col>
      <xdr:colOff>333375</xdr:colOff>
      <xdr:row>48</xdr:row>
      <xdr:rowOff>104775</xdr:rowOff>
    </xdr:to>
    <xdr:pic>
      <xdr:nvPicPr>
        <xdr:cNvPr id="1" name="Picture 1"/>
        <xdr:cNvPicPr preferRelativeResize="1">
          <a:picLocks noChangeAspect="1"/>
        </xdr:cNvPicPr>
      </xdr:nvPicPr>
      <xdr:blipFill>
        <a:blip r:embed="rId1"/>
        <a:stretch>
          <a:fillRect/>
        </a:stretch>
      </xdr:blipFill>
      <xdr:spPr>
        <a:xfrm>
          <a:off x="12992100" y="7210425"/>
          <a:ext cx="16002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I51"/>
  <sheetViews>
    <sheetView tabSelected="1" zoomScalePageLayoutView="0" workbookViewId="0" topLeftCell="A1">
      <selection activeCell="C2" sqref="C2"/>
    </sheetView>
  </sheetViews>
  <sheetFormatPr defaultColWidth="9.140625" defaultRowHeight="12.75"/>
  <cols>
    <col min="1" max="1" width="1.28515625" style="1" customWidth="1"/>
    <col min="2" max="2" width="1.1484375" style="1" customWidth="1"/>
    <col min="3" max="3" width="31.140625" style="1" customWidth="1"/>
    <col min="4" max="15" width="13.57421875" style="1" customWidth="1"/>
    <col min="16" max="16" width="17.421875" style="1" customWidth="1"/>
    <col min="17" max="17" width="30.28125" style="1" customWidth="1"/>
    <col min="18" max="19" width="1.1484375" style="1" customWidth="1"/>
    <col min="20" max="21" width="9.7109375" style="1" bestFit="1" customWidth="1"/>
    <col min="22" max="16384" width="9.140625" style="1" customWidth="1"/>
  </cols>
  <sheetData>
    <row r="1" spans="1:17" ht="15" customHeight="1">
      <c r="A1" s="30" t="s">
        <v>39</v>
      </c>
      <c r="J1" s="52" t="s">
        <v>82</v>
      </c>
      <c r="Q1" s="19" t="s">
        <v>40</v>
      </c>
    </row>
    <row r="2" spans="1:10" ht="15" customHeight="1">
      <c r="A2" s="52"/>
      <c r="J2" s="52" t="s">
        <v>90</v>
      </c>
    </row>
    <row r="3" spans="1:10" ht="15" customHeight="1">
      <c r="A3" s="51"/>
      <c r="J3" s="20" t="s">
        <v>83</v>
      </c>
    </row>
    <row r="4" spans="1:19" ht="12.75">
      <c r="A4" s="96"/>
      <c r="B4" s="97"/>
      <c r="C4" s="98"/>
      <c r="D4" s="93" t="s">
        <v>48</v>
      </c>
      <c r="E4" s="93" t="s">
        <v>49</v>
      </c>
      <c r="F4" s="93" t="s">
        <v>50</v>
      </c>
      <c r="G4" s="93" t="s">
        <v>51</v>
      </c>
      <c r="H4" s="93" t="s">
        <v>52</v>
      </c>
      <c r="I4" s="93" t="s">
        <v>53</v>
      </c>
      <c r="J4" s="93" t="s">
        <v>54</v>
      </c>
      <c r="K4" s="93" t="s">
        <v>55</v>
      </c>
      <c r="L4" s="93" t="s">
        <v>56</v>
      </c>
      <c r="M4" s="93" t="s">
        <v>24</v>
      </c>
      <c r="N4" s="93" t="s">
        <v>30</v>
      </c>
      <c r="O4" s="93" t="s">
        <v>25</v>
      </c>
      <c r="P4" s="2" t="s">
        <v>57</v>
      </c>
      <c r="Q4" s="96"/>
      <c r="R4" s="97"/>
      <c r="S4" s="98"/>
    </row>
    <row r="5" spans="1:19" ht="12.75">
      <c r="A5" s="99"/>
      <c r="B5" s="100"/>
      <c r="C5" s="101"/>
      <c r="D5" s="94"/>
      <c r="E5" s="94"/>
      <c r="F5" s="94"/>
      <c r="G5" s="94"/>
      <c r="H5" s="94"/>
      <c r="I5" s="94"/>
      <c r="J5" s="94"/>
      <c r="K5" s="94"/>
      <c r="L5" s="94"/>
      <c r="M5" s="94"/>
      <c r="N5" s="94"/>
      <c r="O5" s="94"/>
      <c r="P5" s="21" t="s">
        <v>58</v>
      </c>
      <c r="Q5" s="99"/>
      <c r="R5" s="100"/>
      <c r="S5" s="101"/>
    </row>
    <row r="6" spans="1:19" ht="12.75">
      <c r="A6" s="102"/>
      <c r="B6" s="103"/>
      <c r="C6" s="104"/>
      <c r="D6" s="95"/>
      <c r="E6" s="95"/>
      <c r="F6" s="95"/>
      <c r="G6" s="95"/>
      <c r="H6" s="95"/>
      <c r="I6" s="95"/>
      <c r="J6" s="95"/>
      <c r="K6" s="95"/>
      <c r="L6" s="95"/>
      <c r="M6" s="95"/>
      <c r="N6" s="95"/>
      <c r="O6" s="95"/>
      <c r="P6" s="3" t="s">
        <v>91</v>
      </c>
      <c r="Q6" s="102"/>
      <c r="R6" s="103"/>
      <c r="S6" s="104"/>
    </row>
    <row r="7" spans="1:19" ht="12.75">
      <c r="A7" s="53"/>
      <c r="B7" s="53"/>
      <c r="C7" s="53"/>
      <c r="D7" s="53"/>
      <c r="E7" s="53"/>
      <c r="F7" s="53"/>
      <c r="G7" s="53"/>
      <c r="H7" s="53"/>
      <c r="I7" s="53"/>
      <c r="J7" s="53"/>
      <c r="K7" s="53"/>
      <c r="L7" s="53"/>
      <c r="M7" s="53"/>
      <c r="N7" s="53"/>
      <c r="O7" s="53"/>
      <c r="P7" s="53"/>
      <c r="Q7" s="53"/>
      <c r="R7" s="53"/>
      <c r="S7" s="53"/>
    </row>
    <row r="8" spans="1:19" ht="12.75">
      <c r="A8" s="96"/>
      <c r="B8" s="97"/>
      <c r="C8" s="98"/>
      <c r="D8" s="22" t="s">
        <v>59</v>
      </c>
      <c r="E8" s="22" t="s">
        <v>60</v>
      </c>
      <c r="F8" s="22" t="s">
        <v>61</v>
      </c>
      <c r="G8" s="22" t="s">
        <v>62</v>
      </c>
      <c r="H8" s="22" t="s">
        <v>63</v>
      </c>
      <c r="I8" s="22" t="s">
        <v>64</v>
      </c>
      <c r="J8" s="22" t="s">
        <v>65</v>
      </c>
      <c r="K8" s="22" t="s">
        <v>66</v>
      </c>
      <c r="L8" s="22" t="s">
        <v>67</v>
      </c>
      <c r="M8" s="22" t="s">
        <v>26</v>
      </c>
      <c r="N8" s="22" t="s">
        <v>31</v>
      </c>
      <c r="O8" s="22" t="s">
        <v>28</v>
      </c>
      <c r="P8" s="22" t="s">
        <v>59</v>
      </c>
      <c r="Q8" s="96"/>
      <c r="R8" s="97"/>
      <c r="S8" s="98"/>
    </row>
    <row r="9" spans="1:19" ht="12.75">
      <c r="A9" s="105" t="s">
        <v>0</v>
      </c>
      <c r="B9" s="106"/>
      <c r="C9" s="107"/>
      <c r="D9" s="6">
        <v>152.8</v>
      </c>
      <c r="E9" s="6">
        <f>D34</f>
        <v>89.89999999999999</v>
      </c>
      <c r="F9" s="6">
        <f aca="true" t="shared" si="0" ref="F9:O9">E34</f>
        <v>50.29999999999998</v>
      </c>
      <c r="G9" s="6">
        <f t="shared" si="0"/>
        <v>102.19999999999997</v>
      </c>
      <c r="H9" s="6">
        <f t="shared" si="0"/>
        <v>239.79999999999995</v>
      </c>
      <c r="I9" s="6">
        <f t="shared" si="0"/>
        <v>430.3999999999999</v>
      </c>
      <c r="J9" s="6">
        <f t="shared" si="0"/>
        <v>418.39999999999986</v>
      </c>
      <c r="K9" s="6">
        <f t="shared" si="0"/>
        <v>369.5999999999998</v>
      </c>
      <c r="L9" s="6">
        <f t="shared" si="0"/>
        <v>327.6999999999998</v>
      </c>
      <c r="M9" s="6">
        <f t="shared" si="0"/>
        <v>284.2999999999998</v>
      </c>
      <c r="N9" s="6">
        <f t="shared" si="0"/>
        <v>227.79999999999978</v>
      </c>
      <c r="O9" s="6">
        <f t="shared" si="0"/>
        <v>176.29999999999978</v>
      </c>
      <c r="P9" s="6">
        <v>152.8</v>
      </c>
      <c r="Q9" s="108" t="s">
        <v>1</v>
      </c>
      <c r="R9" s="109"/>
      <c r="S9" s="110"/>
    </row>
    <row r="10" spans="1:19" ht="22.5">
      <c r="A10" s="4"/>
      <c r="B10" s="9"/>
      <c r="C10" s="9"/>
      <c r="D10" s="26"/>
      <c r="E10" s="26"/>
      <c r="F10" s="26"/>
      <c r="G10" s="26"/>
      <c r="H10" s="26"/>
      <c r="I10" s="26"/>
      <c r="J10" s="26"/>
      <c r="K10" s="26"/>
      <c r="L10" s="26"/>
      <c r="M10" s="26"/>
      <c r="N10" s="26"/>
      <c r="O10" s="26"/>
      <c r="P10" s="54" t="s">
        <v>92</v>
      </c>
      <c r="Q10" s="111"/>
      <c r="R10" s="111"/>
      <c r="S10" s="112"/>
    </row>
    <row r="11" spans="1:19" ht="12.75">
      <c r="A11" s="105" t="s">
        <v>2</v>
      </c>
      <c r="B11" s="106"/>
      <c r="C11" s="107"/>
      <c r="D11" s="6">
        <f aca="true" t="shared" si="1" ref="D11:P11">D12+D13</f>
        <v>1.2</v>
      </c>
      <c r="E11" s="6">
        <f t="shared" si="1"/>
        <v>8.4</v>
      </c>
      <c r="F11" s="6">
        <f t="shared" si="1"/>
        <v>85.5</v>
      </c>
      <c r="G11" s="6">
        <f t="shared" si="1"/>
        <v>186.6</v>
      </c>
      <c r="H11" s="6">
        <f t="shared" si="1"/>
        <v>263.2</v>
      </c>
      <c r="I11" s="6">
        <f t="shared" si="1"/>
        <v>56.5</v>
      </c>
      <c r="J11" s="6">
        <f t="shared" si="1"/>
        <v>27</v>
      </c>
      <c r="K11" s="6">
        <f t="shared" si="1"/>
        <v>20.5</v>
      </c>
      <c r="L11" s="6">
        <f t="shared" si="1"/>
        <v>12.700000000000001</v>
      </c>
      <c r="M11" s="6">
        <f t="shared" si="1"/>
        <v>6.199999999999999</v>
      </c>
      <c r="N11" s="6">
        <f t="shared" si="1"/>
        <v>3.9</v>
      </c>
      <c r="O11" s="6">
        <f t="shared" si="1"/>
        <v>0.2</v>
      </c>
      <c r="P11" s="6">
        <f t="shared" si="1"/>
        <v>671.9</v>
      </c>
      <c r="Q11" s="108" t="s">
        <v>3</v>
      </c>
      <c r="R11" s="109"/>
      <c r="S11" s="110"/>
    </row>
    <row r="12" spans="1:19" ht="12.75" customHeight="1">
      <c r="A12" s="4"/>
      <c r="B12" s="113" t="s">
        <v>41</v>
      </c>
      <c r="C12" s="114"/>
      <c r="D12" s="7">
        <v>1.2</v>
      </c>
      <c r="E12" s="7">
        <v>8.4</v>
      </c>
      <c r="F12" s="7">
        <v>85.5</v>
      </c>
      <c r="G12" s="7">
        <v>186.6</v>
      </c>
      <c r="H12" s="7">
        <v>263.2</v>
      </c>
      <c r="I12" s="7">
        <v>56.3</v>
      </c>
      <c r="J12" s="7">
        <v>26.4</v>
      </c>
      <c r="K12" s="7">
        <v>19.1</v>
      </c>
      <c r="L12" s="7">
        <v>9.8</v>
      </c>
      <c r="M12" s="7">
        <v>4.3</v>
      </c>
      <c r="N12" s="7">
        <v>3.4</v>
      </c>
      <c r="O12" s="7">
        <v>0.2</v>
      </c>
      <c r="P12" s="7">
        <v>664.4</v>
      </c>
      <c r="Q12" s="115" t="s">
        <v>42</v>
      </c>
      <c r="R12" s="116"/>
      <c r="S12" s="5"/>
    </row>
    <row r="13" spans="1:19" ht="12.75">
      <c r="A13" s="4"/>
      <c r="B13" s="117" t="s">
        <v>4</v>
      </c>
      <c r="C13" s="118"/>
      <c r="D13" s="8">
        <v>0</v>
      </c>
      <c r="E13" s="8">
        <v>0</v>
      </c>
      <c r="F13" s="8">
        <v>0</v>
      </c>
      <c r="G13" s="8">
        <v>0</v>
      </c>
      <c r="H13" s="8">
        <v>0</v>
      </c>
      <c r="I13" s="8">
        <v>0.2</v>
      </c>
      <c r="J13" s="8">
        <v>0.6</v>
      </c>
      <c r="K13" s="8">
        <v>1.4</v>
      </c>
      <c r="L13" s="8">
        <v>2.9</v>
      </c>
      <c r="M13" s="8">
        <v>1.9</v>
      </c>
      <c r="N13" s="8">
        <v>0.5</v>
      </c>
      <c r="O13" s="8">
        <v>0</v>
      </c>
      <c r="P13" s="8">
        <v>7.5</v>
      </c>
      <c r="Q13" s="119" t="s">
        <v>5</v>
      </c>
      <c r="R13" s="120"/>
      <c r="S13" s="5"/>
    </row>
    <row r="14" spans="1:19" ht="12.75">
      <c r="A14" s="4"/>
      <c r="B14" s="9"/>
      <c r="C14" s="9"/>
      <c r="D14" s="26"/>
      <c r="E14" s="26"/>
      <c r="F14" s="26"/>
      <c r="G14" s="26"/>
      <c r="H14" s="26"/>
      <c r="I14" s="26"/>
      <c r="J14" s="26"/>
      <c r="K14" s="26"/>
      <c r="L14" s="26"/>
      <c r="M14" s="26"/>
      <c r="N14" s="26"/>
      <c r="O14" s="26"/>
      <c r="P14" s="26"/>
      <c r="Q14" s="9"/>
      <c r="R14" s="9"/>
      <c r="S14" s="5"/>
    </row>
    <row r="15" spans="1:19" ht="12.75">
      <c r="A15" s="105" t="s">
        <v>6</v>
      </c>
      <c r="B15" s="106"/>
      <c r="C15" s="107"/>
      <c r="D15" s="6">
        <f>D16+D20+D21+D22</f>
        <v>63.300000000000004</v>
      </c>
      <c r="E15" s="6">
        <f aca="true" t="shared" si="2" ref="E15:P15">E16+E20+E21+E22</f>
        <v>47.90000000000001</v>
      </c>
      <c r="F15" s="6">
        <f t="shared" si="2"/>
        <v>32.400000000000006</v>
      </c>
      <c r="G15" s="6">
        <f t="shared" si="2"/>
        <v>46.6</v>
      </c>
      <c r="H15" s="6">
        <f t="shared" si="2"/>
        <v>75.30000000000001</v>
      </c>
      <c r="I15" s="6">
        <f t="shared" si="2"/>
        <v>70.3</v>
      </c>
      <c r="J15" s="6">
        <f t="shared" si="2"/>
        <v>73.1</v>
      </c>
      <c r="K15" s="6">
        <f t="shared" si="2"/>
        <v>61.9</v>
      </c>
      <c r="L15" s="6">
        <f t="shared" si="2"/>
        <v>54.4</v>
      </c>
      <c r="M15" s="6">
        <f t="shared" si="2"/>
        <v>62.6</v>
      </c>
      <c r="N15" s="6">
        <f t="shared" si="2"/>
        <v>54.300000000000004</v>
      </c>
      <c r="O15" s="6">
        <f t="shared" si="2"/>
        <v>29.400000000000002</v>
      </c>
      <c r="P15" s="6">
        <f t="shared" si="2"/>
        <v>671.5</v>
      </c>
      <c r="Q15" s="108" t="s">
        <v>7</v>
      </c>
      <c r="R15" s="109"/>
      <c r="S15" s="110"/>
    </row>
    <row r="16" spans="1:19" ht="12.75">
      <c r="A16" s="4"/>
      <c r="B16" s="121" t="s">
        <v>8</v>
      </c>
      <c r="C16" s="122"/>
      <c r="D16" s="7">
        <f>D17+D18+D19</f>
        <v>62.9</v>
      </c>
      <c r="E16" s="7">
        <f aca="true" t="shared" si="3" ref="E16:P16">E17+E18+E19</f>
        <v>47.400000000000006</v>
      </c>
      <c r="F16" s="7">
        <f t="shared" si="3"/>
        <v>31.900000000000002</v>
      </c>
      <c r="G16" s="7">
        <f t="shared" si="3"/>
        <v>44.5</v>
      </c>
      <c r="H16" s="7">
        <f t="shared" si="3"/>
        <v>70.60000000000001</v>
      </c>
      <c r="I16" s="7">
        <f t="shared" si="3"/>
        <v>68</v>
      </c>
      <c r="J16" s="7">
        <f t="shared" si="3"/>
        <v>70.69999999999999</v>
      </c>
      <c r="K16" s="7">
        <f t="shared" si="3"/>
        <v>59.5</v>
      </c>
      <c r="L16" s="7">
        <f t="shared" si="3"/>
        <v>52.1</v>
      </c>
      <c r="M16" s="7">
        <f t="shared" si="3"/>
        <v>61.199999999999996</v>
      </c>
      <c r="N16" s="7">
        <f t="shared" si="3"/>
        <v>49.900000000000006</v>
      </c>
      <c r="O16" s="7">
        <f t="shared" si="3"/>
        <v>28.9</v>
      </c>
      <c r="P16" s="7">
        <f t="shared" si="3"/>
        <v>647.6</v>
      </c>
      <c r="Q16" s="123" t="s">
        <v>9</v>
      </c>
      <c r="R16" s="124"/>
      <c r="S16" s="5"/>
    </row>
    <row r="17" spans="1:21" ht="12.75">
      <c r="A17" s="36"/>
      <c r="B17" s="43"/>
      <c r="C17" s="44" t="s">
        <v>68</v>
      </c>
      <c r="D17" s="39">
        <v>0</v>
      </c>
      <c r="E17" s="39">
        <v>0</v>
      </c>
      <c r="F17" s="39">
        <v>0</v>
      </c>
      <c r="G17" s="39">
        <v>0</v>
      </c>
      <c r="H17" s="39">
        <v>0</v>
      </c>
      <c r="I17" s="39">
        <v>0.1</v>
      </c>
      <c r="J17" s="39">
        <v>0</v>
      </c>
      <c r="K17" s="39">
        <v>0.1</v>
      </c>
      <c r="L17" s="39">
        <v>0.1</v>
      </c>
      <c r="M17" s="39">
        <v>0.1</v>
      </c>
      <c r="N17" s="39">
        <v>0.1</v>
      </c>
      <c r="O17" s="39">
        <v>0.1</v>
      </c>
      <c r="P17" s="39">
        <v>0.6</v>
      </c>
      <c r="Q17" s="40" t="s">
        <v>10</v>
      </c>
      <c r="R17" s="43"/>
      <c r="S17" s="5"/>
      <c r="U17" s="55"/>
    </row>
    <row r="18" spans="1:21" ht="12.75">
      <c r="A18" s="36"/>
      <c r="B18" s="43"/>
      <c r="C18" s="45" t="s">
        <v>69</v>
      </c>
      <c r="D18" s="46">
        <v>0.1</v>
      </c>
      <c r="E18" s="46">
        <v>0.2</v>
      </c>
      <c r="F18" s="46">
        <v>0.3</v>
      </c>
      <c r="G18" s="46">
        <v>0.3</v>
      </c>
      <c r="H18" s="46">
        <v>0.2</v>
      </c>
      <c r="I18" s="46">
        <v>0.2</v>
      </c>
      <c r="J18" s="46">
        <v>0.1</v>
      </c>
      <c r="K18" s="46">
        <v>0.2</v>
      </c>
      <c r="L18" s="46">
        <v>0.1</v>
      </c>
      <c r="M18" s="46">
        <v>0.2</v>
      </c>
      <c r="N18" s="46">
        <v>0.1</v>
      </c>
      <c r="O18" s="46">
        <v>0.1</v>
      </c>
      <c r="P18" s="46">
        <v>2.1</v>
      </c>
      <c r="Q18" s="47" t="s">
        <v>11</v>
      </c>
      <c r="R18" s="43"/>
      <c r="S18" s="5"/>
      <c r="U18" s="55"/>
    </row>
    <row r="19" spans="1:19" ht="12.75">
      <c r="A19" s="36"/>
      <c r="B19" s="43"/>
      <c r="C19" s="48" t="s">
        <v>70</v>
      </c>
      <c r="D19" s="41">
        <v>62.8</v>
      </c>
      <c r="E19" s="41">
        <v>47.2</v>
      </c>
      <c r="F19" s="41">
        <v>31.6</v>
      </c>
      <c r="G19" s="41">
        <v>44.2</v>
      </c>
      <c r="H19" s="41">
        <v>70.4</v>
      </c>
      <c r="I19" s="41">
        <v>67.7</v>
      </c>
      <c r="J19" s="41">
        <v>70.6</v>
      </c>
      <c r="K19" s="41">
        <v>59.2</v>
      </c>
      <c r="L19" s="41">
        <v>51.9</v>
      </c>
      <c r="M19" s="41">
        <v>60.9</v>
      </c>
      <c r="N19" s="41">
        <v>49.7</v>
      </c>
      <c r="O19" s="41">
        <v>28.7</v>
      </c>
      <c r="P19" s="41">
        <v>644.9</v>
      </c>
      <c r="Q19" s="42" t="s">
        <v>89</v>
      </c>
      <c r="R19" s="43"/>
      <c r="S19" s="5"/>
    </row>
    <row r="20" spans="1:19" ht="12.75">
      <c r="A20" s="36"/>
      <c r="B20" s="125" t="s">
        <v>12</v>
      </c>
      <c r="C20" s="126"/>
      <c r="D20" s="39">
        <v>0.1</v>
      </c>
      <c r="E20" s="39">
        <v>0.2</v>
      </c>
      <c r="F20" s="39">
        <v>0.4</v>
      </c>
      <c r="G20" s="39">
        <v>1.9</v>
      </c>
      <c r="H20" s="39">
        <v>4.4</v>
      </c>
      <c r="I20" s="39">
        <v>2.1</v>
      </c>
      <c r="J20" s="39">
        <v>2.2</v>
      </c>
      <c r="K20" s="39">
        <v>1.9</v>
      </c>
      <c r="L20" s="39">
        <v>1.5</v>
      </c>
      <c r="M20" s="39">
        <v>0.7</v>
      </c>
      <c r="N20" s="39">
        <v>3.9</v>
      </c>
      <c r="O20" s="39">
        <v>0.1</v>
      </c>
      <c r="P20" s="39">
        <v>19.4</v>
      </c>
      <c r="Q20" s="127" t="s">
        <v>13</v>
      </c>
      <c r="R20" s="128"/>
      <c r="S20" s="5"/>
    </row>
    <row r="21" spans="1:21" ht="12.75">
      <c r="A21" s="36"/>
      <c r="B21" s="125" t="s">
        <v>14</v>
      </c>
      <c r="C21" s="126"/>
      <c r="D21" s="46">
        <v>0.1</v>
      </c>
      <c r="E21" s="46">
        <v>0.1</v>
      </c>
      <c r="F21" s="46">
        <v>0.1</v>
      </c>
      <c r="G21" s="46">
        <v>0.2</v>
      </c>
      <c r="H21" s="46">
        <v>0.3</v>
      </c>
      <c r="I21" s="46">
        <v>0.2</v>
      </c>
      <c r="J21" s="46">
        <v>0.2</v>
      </c>
      <c r="K21" s="46">
        <v>0.3</v>
      </c>
      <c r="L21" s="46">
        <v>0.4</v>
      </c>
      <c r="M21" s="46">
        <v>0.2</v>
      </c>
      <c r="N21" s="46">
        <v>0.1</v>
      </c>
      <c r="O21" s="46">
        <v>0.1</v>
      </c>
      <c r="P21" s="46">
        <v>2.3</v>
      </c>
      <c r="Q21" s="127" t="s">
        <v>15</v>
      </c>
      <c r="R21" s="128"/>
      <c r="S21" s="5"/>
      <c r="U21" s="56"/>
    </row>
    <row r="22" spans="1:21" ht="12.75">
      <c r="A22" s="36"/>
      <c r="B22" s="129" t="s">
        <v>16</v>
      </c>
      <c r="C22" s="130"/>
      <c r="D22" s="41">
        <v>0.2</v>
      </c>
      <c r="E22" s="41">
        <v>0.2</v>
      </c>
      <c r="F22" s="41">
        <v>0</v>
      </c>
      <c r="G22" s="41">
        <v>0</v>
      </c>
      <c r="H22" s="41">
        <v>0</v>
      </c>
      <c r="I22" s="41">
        <v>0</v>
      </c>
      <c r="J22" s="41">
        <v>0</v>
      </c>
      <c r="K22" s="41">
        <v>0.2</v>
      </c>
      <c r="L22" s="41">
        <v>0.4</v>
      </c>
      <c r="M22" s="41">
        <v>0.5</v>
      </c>
      <c r="N22" s="41">
        <v>0.4</v>
      </c>
      <c r="O22" s="41">
        <v>0.3</v>
      </c>
      <c r="P22" s="41">
        <v>2.2</v>
      </c>
      <c r="Q22" s="131" t="s">
        <v>17</v>
      </c>
      <c r="R22" s="132"/>
      <c r="S22" s="5"/>
      <c r="U22" s="57"/>
    </row>
    <row r="23" spans="1:19" ht="12.75">
      <c r="A23" s="58"/>
      <c r="B23" s="37"/>
      <c r="C23" s="37"/>
      <c r="D23" s="38"/>
      <c r="E23" s="38"/>
      <c r="F23" s="38"/>
      <c r="G23" s="38"/>
      <c r="H23" s="38"/>
      <c r="I23" s="38"/>
      <c r="J23" s="38"/>
      <c r="K23" s="38"/>
      <c r="L23" s="38"/>
      <c r="M23" s="38"/>
      <c r="N23" s="38"/>
      <c r="O23" s="38"/>
      <c r="P23" s="38"/>
      <c r="Q23" s="9"/>
      <c r="R23" s="9"/>
      <c r="S23" s="59"/>
    </row>
    <row r="24" spans="1:19" ht="12.75" customHeight="1">
      <c r="A24" s="18" t="s">
        <v>71</v>
      </c>
      <c r="B24" s="10"/>
      <c r="C24" s="10"/>
      <c r="D24" s="49"/>
      <c r="E24" s="49"/>
      <c r="F24" s="49"/>
      <c r="G24" s="49"/>
      <c r="H24" s="49"/>
      <c r="I24" s="49"/>
      <c r="J24" s="49"/>
      <c r="K24" s="49"/>
      <c r="L24" s="49"/>
      <c r="M24" s="49"/>
      <c r="N24" s="49"/>
      <c r="O24" s="49"/>
      <c r="P24" s="49"/>
      <c r="Q24" s="60"/>
      <c r="R24" s="60"/>
      <c r="S24" s="61" t="s">
        <v>93</v>
      </c>
    </row>
    <row r="25" spans="1:19" ht="12.75" customHeight="1">
      <c r="A25" s="18"/>
      <c r="B25" s="11" t="s">
        <v>94</v>
      </c>
      <c r="C25" s="12"/>
      <c r="D25" s="35">
        <v>0</v>
      </c>
      <c r="E25" s="35">
        <v>0</v>
      </c>
      <c r="F25" s="35">
        <v>0</v>
      </c>
      <c r="G25" s="35">
        <v>0.1</v>
      </c>
      <c r="H25" s="35">
        <v>0.1</v>
      </c>
      <c r="I25" s="35">
        <v>0.1</v>
      </c>
      <c r="J25" s="35">
        <v>0.1</v>
      </c>
      <c r="K25" s="35">
        <v>0.1</v>
      </c>
      <c r="L25" s="35">
        <v>0.1</v>
      </c>
      <c r="M25" s="35">
        <v>0.2</v>
      </c>
      <c r="N25" s="35">
        <v>0.1</v>
      </c>
      <c r="O25" s="35">
        <v>0.2</v>
      </c>
      <c r="P25" s="35">
        <v>1.1</v>
      </c>
      <c r="Q25" s="62"/>
      <c r="R25" s="13" t="s">
        <v>95</v>
      </c>
      <c r="S25" s="63"/>
    </row>
    <row r="26" spans="1:19" ht="12.75">
      <c r="A26" s="18"/>
      <c r="B26" s="24"/>
      <c r="C26" s="16" t="s">
        <v>43</v>
      </c>
      <c r="D26" s="64">
        <v>0</v>
      </c>
      <c r="E26" s="39">
        <v>0</v>
      </c>
      <c r="F26" s="39">
        <v>0</v>
      </c>
      <c r="G26" s="39">
        <v>0</v>
      </c>
      <c r="H26" s="39">
        <v>0</v>
      </c>
      <c r="I26" s="39">
        <v>0</v>
      </c>
      <c r="J26" s="39">
        <v>0</v>
      </c>
      <c r="K26" s="39">
        <v>0</v>
      </c>
      <c r="L26" s="39">
        <v>0</v>
      </c>
      <c r="M26" s="39">
        <v>0</v>
      </c>
      <c r="N26" s="39">
        <v>0</v>
      </c>
      <c r="O26" s="39">
        <v>0</v>
      </c>
      <c r="P26" s="65">
        <v>0</v>
      </c>
      <c r="Q26" s="66" t="s">
        <v>45</v>
      </c>
      <c r="R26" s="14"/>
      <c r="S26" s="63"/>
    </row>
    <row r="27" spans="1:19" ht="12.75">
      <c r="A27" s="18"/>
      <c r="B27" s="67"/>
      <c r="C27" s="68" t="s">
        <v>44</v>
      </c>
      <c r="D27" s="69">
        <v>0</v>
      </c>
      <c r="E27" s="41">
        <v>0</v>
      </c>
      <c r="F27" s="41">
        <v>0</v>
      </c>
      <c r="G27" s="41">
        <v>0.1</v>
      </c>
      <c r="H27" s="41">
        <v>0.1</v>
      </c>
      <c r="I27" s="41">
        <v>0.1</v>
      </c>
      <c r="J27" s="41">
        <v>0.1</v>
      </c>
      <c r="K27" s="41">
        <v>0.1</v>
      </c>
      <c r="L27" s="41">
        <v>0.1</v>
      </c>
      <c r="M27" s="41">
        <v>0.2</v>
      </c>
      <c r="N27" s="41">
        <v>0.1</v>
      </c>
      <c r="O27" s="41">
        <v>0.2</v>
      </c>
      <c r="P27" s="70">
        <v>1.1</v>
      </c>
      <c r="Q27" s="71" t="s">
        <v>46</v>
      </c>
      <c r="R27" s="15"/>
      <c r="S27" s="72"/>
    </row>
    <row r="28" spans="1:19" ht="6" customHeight="1">
      <c r="A28" s="73"/>
      <c r="B28" s="25"/>
      <c r="C28" s="74"/>
      <c r="D28" s="50"/>
      <c r="E28" s="50"/>
      <c r="F28" s="50"/>
      <c r="G28" s="50"/>
      <c r="H28" s="50"/>
      <c r="I28" s="50"/>
      <c r="J28" s="50"/>
      <c r="K28" s="50"/>
      <c r="L28" s="50"/>
      <c r="M28" s="50"/>
      <c r="N28" s="50"/>
      <c r="O28" s="50"/>
      <c r="P28" s="50"/>
      <c r="Q28" s="75"/>
      <c r="R28" s="17"/>
      <c r="S28" s="76"/>
    </row>
    <row r="29" spans="1:19" ht="12.75">
      <c r="A29" s="58"/>
      <c r="B29" s="37"/>
      <c r="C29" s="37"/>
      <c r="D29" s="38"/>
      <c r="E29" s="38"/>
      <c r="F29" s="38"/>
      <c r="G29" s="38"/>
      <c r="H29" s="38"/>
      <c r="I29" s="38"/>
      <c r="J29" s="38"/>
      <c r="K29" s="38"/>
      <c r="L29" s="38"/>
      <c r="M29" s="38"/>
      <c r="N29" s="38"/>
      <c r="O29" s="38"/>
      <c r="P29" s="38"/>
      <c r="Q29" s="9"/>
      <c r="R29" s="9"/>
      <c r="S29" s="5"/>
    </row>
    <row r="30" spans="1:19" ht="12.75">
      <c r="A30" s="133" t="s">
        <v>84</v>
      </c>
      <c r="B30" s="134"/>
      <c r="C30" s="135"/>
      <c r="D30" s="35">
        <f aca="true" t="shared" si="4" ref="D30:P30">D31+D32</f>
        <v>0.8</v>
      </c>
      <c r="E30" s="35">
        <f t="shared" si="4"/>
        <v>0.1</v>
      </c>
      <c r="F30" s="35">
        <f t="shared" si="4"/>
        <v>1.2000000000000002</v>
      </c>
      <c r="G30" s="35">
        <f t="shared" si="4"/>
        <v>2.3</v>
      </c>
      <c r="H30" s="35">
        <f t="shared" si="4"/>
        <v>-2.8</v>
      </c>
      <c r="I30" s="35">
        <f t="shared" si="4"/>
        <v>-1.9</v>
      </c>
      <c r="J30" s="35">
        <f t="shared" si="4"/>
        <v>2.6</v>
      </c>
      <c r="K30" s="35">
        <f t="shared" si="4"/>
        <v>0.3999999999999999</v>
      </c>
      <c r="L30" s="35">
        <f t="shared" si="4"/>
        <v>1.6</v>
      </c>
      <c r="M30" s="35">
        <f t="shared" si="4"/>
        <v>-0.1</v>
      </c>
      <c r="N30" s="35">
        <f t="shared" si="4"/>
        <v>1</v>
      </c>
      <c r="O30" s="35">
        <f t="shared" si="4"/>
        <v>0.39999999999999997</v>
      </c>
      <c r="P30" s="35">
        <f t="shared" si="4"/>
        <v>5.6</v>
      </c>
      <c r="Q30" s="108" t="s">
        <v>18</v>
      </c>
      <c r="R30" s="109"/>
      <c r="S30" s="110"/>
    </row>
    <row r="31" spans="1:19" ht="12.75">
      <c r="A31" s="36"/>
      <c r="B31" s="113" t="s">
        <v>96</v>
      </c>
      <c r="C31" s="114"/>
      <c r="D31" s="39">
        <v>1</v>
      </c>
      <c r="E31" s="39">
        <v>0.1</v>
      </c>
      <c r="F31" s="39">
        <v>0.1</v>
      </c>
      <c r="G31" s="39">
        <v>0</v>
      </c>
      <c r="H31" s="39">
        <v>-2.8</v>
      </c>
      <c r="I31" s="39">
        <v>-0.6</v>
      </c>
      <c r="J31" s="39">
        <v>0.6</v>
      </c>
      <c r="K31" s="39">
        <v>2.9</v>
      </c>
      <c r="L31" s="39">
        <v>0.8</v>
      </c>
      <c r="M31" s="39">
        <v>-0.1</v>
      </c>
      <c r="N31" s="39">
        <v>1.3</v>
      </c>
      <c r="O31" s="39">
        <v>0.6</v>
      </c>
      <c r="P31" s="39">
        <v>3.9</v>
      </c>
      <c r="Q31" s="123" t="s">
        <v>97</v>
      </c>
      <c r="R31" s="124"/>
      <c r="S31" s="5"/>
    </row>
    <row r="32" spans="1:19" ht="12.75">
      <c r="A32" s="36"/>
      <c r="B32" s="129" t="s">
        <v>85</v>
      </c>
      <c r="C32" s="130"/>
      <c r="D32" s="41">
        <v>-0.2</v>
      </c>
      <c r="E32" s="41">
        <v>0</v>
      </c>
      <c r="F32" s="41">
        <v>1.1</v>
      </c>
      <c r="G32" s="41">
        <v>2.3</v>
      </c>
      <c r="H32" s="41">
        <v>0</v>
      </c>
      <c r="I32" s="41">
        <v>-1.3</v>
      </c>
      <c r="J32" s="41">
        <v>2</v>
      </c>
      <c r="K32" s="41">
        <v>-2.5</v>
      </c>
      <c r="L32" s="41">
        <v>0.8</v>
      </c>
      <c r="M32" s="41">
        <v>0</v>
      </c>
      <c r="N32" s="41">
        <v>-0.3</v>
      </c>
      <c r="O32" s="41">
        <v>-0.2</v>
      </c>
      <c r="P32" s="41">
        <v>1.7</v>
      </c>
      <c r="Q32" s="131" t="s">
        <v>86</v>
      </c>
      <c r="R32" s="132"/>
      <c r="S32" s="5"/>
    </row>
    <row r="33" spans="1:19" ht="12.75">
      <c r="A33" s="102"/>
      <c r="B33" s="103"/>
      <c r="C33" s="103"/>
      <c r="D33" s="77" t="s">
        <v>72</v>
      </c>
      <c r="E33" s="77" t="s">
        <v>73</v>
      </c>
      <c r="F33" s="77" t="s">
        <v>74</v>
      </c>
      <c r="G33" s="77" t="s">
        <v>75</v>
      </c>
      <c r="H33" s="77" t="s">
        <v>76</v>
      </c>
      <c r="I33" s="77" t="s">
        <v>77</v>
      </c>
      <c r="J33" s="77" t="s">
        <v>78</v>
      </c>
      <c r="K33" s="77" t="s">
        <v>88</v>
      </c>
      <c r="L33" s="77" t="s">
        <v>79</v>
      </c>
      <c r="M33" s="77" t="s">
        <v>27</v>
      </c>
      <c r="N33" s="77" t="s">
        <v>32</v>
      </c>
      <c r="O33" s="77" t="s">
        <v>29</v>
      </c>
      <c r="P33" s="77" t="s">
        <v>29</v>
      </c>
      <c r="Q33" s="103"/>
      <c r="R33" s="103"/>
      <c r="S33" s="104"/>
    </row>
    <row r="34" spans="1:19" ht="12.75">
      <c r="A34" s="136" t="s">
        <v>98</v>
      </c>
      <c r="B34" s="137"/>
      <c r="C34" s="138"/>
      <c r="D34" s="35">
        <f aca="true" t="shared" si="5" ref="D34:P34">D9+D11-D15-D25-D30</f>
        <v>89.89999999999999</v>
      </c>
      <c r="E34" s="35">
        <f t="shared" si="5"/>
        <v>50.29999999999998</v>
      </c>
      <c r="F34" s="35">
        <f t="shared" si="5"/>
        <v>102.19999999999997</v>
      </c>
      <c r="G34" s="35">
        <f t="shared" si="5"/>
        <v>239.79999999999995</v>
      </c>
      <c r="H34" s="35">
        <f t="shared" si="5"/>
        <v>430.3999999999999</v>
      </c>
      <c r="I34" s="35">
        <f t="shared" si="5"/>
        <v>418.39999999999986</v>
      </c>
      <c r="J34" s="35">
        <f t="shared" si="5"/>
        <v>369.5999999999998</v>
      </c>
      <c r="K34" s="35">
        <f t="shared" si="5"/>
        <v>327.6999999999998</v>
      </c>
      <c r="L34" s="35">
        <f t="shared" si="5"/>
        <v>284.2999999999998</v>
      </c>
      <c r="M34" s="35">
        <f t="shared" si="5"/>
        <v>227.79999999999978</v>
      </c>
      <c r="N34" s="35">
        <f t="shared" si="5"/>
        <v>176.29999999999978</v>
      </c>
      <c r="O34" s="35">
        <f t="shared" si="5"/>
        <v>146.49999999999977</v>
      </c>
      <c r="P34" s="35">
        <f t="shared" si="5"/>
        <v>146.50000000000006</v>
      </c>
      <c r="Q34" s="139" t="s">
        <v>19</v>
      </c>
      <c r="R34" s="140"/>
      <c r="S34" s="141"/>
    </row>
    <row r="35" spans="1:19" ht="12.75">
      <c r="A35" s="27"/>
      <c r="B35" s="28"/>
      <c r="C35" s="28"/>
      <c r="D35" s="78"/>
      <c r="E35" s="78"/>
      <c r="F35" s="78"/>
      <c r="G35" s="78"/>
      <c r="H35" s="78"/>
      <c r="I35" s="78"/>
      <c r="J35" s="78"/>
      <c r="K35" s="78"/>
      <c r="L35" s="78"/>
      <c r="M35" s="78"/>
      <c r="N35" s="78"/>
      <c r="O35" s="78"/>
      <c r="P35" s="78"/>
      <c r="Q35" s="28"/>
      <c r="R35" s="28"/>
      <c r="S35" s="29"/>
    </row>
    <row r="36" spans="1:19" ht="12.75" customHeight="1">
      <c r="A36" s="105" t="s">
        <v>99</v>
      </c>
      <c r="B36" s="106"/>
      <c r="C36" s="107"/>
      <c r="D36" s="35">
        <f>D37+D38</f>
        <v>89.9</v>
      </c>
      <c r="E36" s="35">
        <f aca="true" t="shared" si="6" ref="E36:P36">E37+E38</f>
        <v>50.3</v>
      </c>
      <c r="F36" s="35">
        <f t="shared" si="6"/>
        <v>102.2</v>
      </c>
      <c r="G36" s="35">
        <f t="shared" si="6"/>
        <v>239.8</v>
      </c>
      <c r="H36" s="35">
        <f t="shared" si="6"/>
        <v>430.40000000000003</v>
      </c>
      <c r="I36" s="35">
        <f t="shared" si="6"/>
        <v>418.4</v>
      </c>
      <c r="J36" s="35">
        <f t="shared" si="6"/>
        <v>369.6</v>
      </c>
      <c r="K36" s="35">
        <f t="shared" si="6"/>
        <v>327.7</v>
      </c>
      <c r="L36" s="35">
        <f t="shared" si="6"/>
        <v>284.3</v>
      </c>
      <c r="M36" s="35">
        <f t="shared" si="6"/>
        <v>227.8</v>
      </c>
      <c r="N36" s="35">
        <f t="shared" si="6"/>
        <v>176.3</v>
      </c>
      <c r="O36" s="35">
        <f t="shared" si="6"/>
        <v>146.5</v>
      </c>
      <c r="P36" s="35">
        <f t="shared" si="6"/>
        <v>146.5</v>
      </c>
      <c r="Q36" s="108" t="s">
        <v>81</v>
      </c>
      <c r="R36" s="109"/>
      <c r="S36" s="110"/>
    </row>
    <row r="37" spans="1:19" ht="12.75">
      <c r="A37" s="4"/>
      <c r="B37" s="121" t="s">
        <v>20</v>
      </c>
      <c r="C37" s="122"/>
      <c r="D37" s="39">
        <v>74.9</v>
      </c>
      <c r="E37" s="39">
        <v>40.4</v>
      </c>
      <c r="F37" s="39">
        <v>85.9</v>
      </c>
      <c r="G37" s="39">
        <v>201.4</v>
      </c>
      <c r="H37" s="39">
        <v>387.1</v>
      </c>
      <c r="I37" s="39">
        <v>383.9</v>
      </c>
      <c r="J37" s="39">
        <v>340</v>
      </c>
      <c r="K37" s="39">
        <v>288.7</v>
      </c>
      <c r="L37" s="39">
        <v>252.5</v>
      </c>
      <c r="M37" s="39">
        <v>214.8</v>
      </c>
      <c r="N37" s="39">
        <v>162.8</v>
      </c>
      <c r="O37" s="39">
        <v>134.3</v>
      </c>
      <c r="P37" s="39">
        <v>134.3</v>
      </c>
      <c r="Q37" s="123" t="s">
        <v>21</v>
      </c>
      <c r="R37" s="124"/>
      <c r="S37" s="5"/>
    </row>
    <row r="38" spans="1:19" ht="12.75">
      <c r="A38" s="4"/>
      <c r="B38" s="117" t="s">
        <v>22</v>
      </c>
      <c r="C38" s="118"/>
      <c r="D38" s="41">
        <v>15</v>
      </c>
      <c r="E38" s="41">
        <v>9.9</v>
      </c>
      <c r="F38" s="41">
        <v>16.3</v>
      </c>
      <c r="G38" s="41">
        <v>38.4</v>
      </c>
      <c r="H38" s="41">
        <v>43.3</v>
      </c>
      <c r="I38" s="41">
        <v>34.5</v>
      </c>
      <c r="J38" s="41">
        <v>29.6</v>
      </c>
      <c r="K38" s="41">
        <v>39</v>
      </c>
      <c r="L38" s="41">
        <v>31.8</v>
      </c>
      <c r="M38" s="41">
        <v>13</v>
      </c>
      <c r="N38" s="41">
        <v>13.5</v>
      </c>
      <c r="O38" s="41">
        <v>12.2</v>
      </c>
      <c r="P38" s="41">
        <v>12.2</v>
      </c>
      <c r="Q38" s="119" t="s">
        <v>23</v>
      </c>
      <c r="R38" s="120"/>
      <c r="S38" s="5"/>
    </row>
    <row r="39" spans="1:19" ht="12.75">
      <c r="A39" s="28"/>
      <c r="B39" s="28"/>
      <c r="C39" s="28"/>
      <c r="D39" s="28"/>
      <c r="E39" s="28"/>
      <c r="F39" s="28"/>
      <c r="G39" s="28"/>
      <c r="H39" s="28"/>
      <c r="I39" s="28"/>
      <c r="J39" s="28"/>
      <c r="K39" s="28"/>
      <c r="L39" s="28"/>
      <c r="M39" s="28"/>
      <c r="N39" s="28"/>
      <c r="O39" s="28"/>
      <c r="P39" s="28"/>
      <c r="Q39" s="28"/>
      <c r="R39" s="28"/>
      <c r="S39" s="28"/>
    </row>
    <row r="40" spans="1:19" s="23" customFormat="1" ht="12.75">
      <c r="A40" s="79" t="s">
        <v>33</v>
      </c>
      <c r="C40" s="33" t="s">
        <v>100</v>
      </c>
      <c r="D40" s="9"/>
      <c r="E40" s="9"/>
      <c r="F40" s="9"/>
      <c r="G40" s="9"/>
      <c r="H40" s="9"/>
      <c r="I40" s="9"/>
      <c r="J40" s="9"/>
      <c r="K40" s="9"/>
      <c r="L40" s="9"/>
      <c r="M40" s="9"/>
      <c r="N40" s="9"/>
      <c r="O40" s="9"/>
      <c r="P40" s="9"/>
      <c r="Q40" s="9"/>
      <c r="R40" s="9"/>
      <c r="S40" s="9"/>
    </row>
    <row r="41" spans="1:8" ht="12.75">
      <c r="A41" s="80"/>
      <c r="B41" s="81"/>
      <c r="C41" s="31" t="s">
        <v>101</v>
      </c>
      <c r="D41" s="81"/>
      <c r="E41" s="81"/>
      <c r="F41" s="81"/>
      <c r="G41" s="81"/>
      <c r="H41" s="81"/>
    </row>
    <row r="42" spans="1:8" ht="12.75">
      <c r="A42" s="34" t="s">
        <v>34</v>
      </c>
      <c r="B42" s="81"/>
      <c r="C42" s="82" t="s">
        <v>87</v>
      </c>
      <c r="D42" s="81"/>
      <c r="E42" s="81"/>
      <c r="F42" s="81"/>
      <c r="G42" s="81"/>
      <c r="H42" s="81"/>
    </row>
    <row r="43" spans="1:8" ht="12.75">
      <c r="A43" s="83"/>
      <c r="B43" s="81"/>
      <c r="C43" s="83" t="s">
        <v>102</v>
      </c>
      <c r="D43" s="81"/>
      <c r="E43" s="81"/>
      <c r="F43" s="81"/>
      <c r="G43" s="81"/>
      <c r="H43" s="81"/>
    </row>
    <row r="44" spans="1:8" ht="12.75">
      <c r="A44" s="83"/>
      <c r="B44" s="81"/>
      <c r="C44" s="83" t="s">
        <v>103</v>
      </c>
      <c r="D44" s="81"/>
      <c r="E44" s="81"/>
      <c r="F44" s="81"/>
      <c r="G44" s="81"/>
      <c r="H44" s="81"/>
    </row>
    <row r="45" spans="1:8" ht="12.75">
      <c r="A45" s="80" t="s">
        <v>35</v>
      </c>
      <c r="B45" s="81"/>
      <c r="C45" s="83" t="s">
        <v>104</v>
      </c>
      <c r="D45" s="81"/>
      <c r="E45" s="81"/>
      <c r="F45" s="81"/>
      <c r="G45" s="81"/>
      <c r="H45" s="81"/>
    </row>
    <row r="46" spans="1:8" ht="12.75">
      <c r="A46" s="31"/>
      <c r="B46" s="81"/>
      <c r="C46" s="83" t="s">
        <v>105</v>
      </c>
      <c r="D46" s="81"/>
      <c r="E46" s="81"/>
      <c r="F46" s="84" t="s">
        <v>106</v>
      </c>
      <c r="G46" s="85">
        <v>0</v>
      </c>
      <c r="H46" s="86" t="s">
        <v>36</v>
      </c>
    </row>
    <row r="47" spans="1:8" ht="12.75">
      <c r="A47" s="83"/>
      <c r="B47" s="32" t="s">
        <v>107</v>
      </c>
      <c r="C47" s="87"/>
      <c r="D47" s="81"/>
      <c r="E47" s="81"/>
      <c r="F47" s="84" t="s">
        <v>80</v>
      </c>
      <c r="G47" s="88" t="s">
        <v>108</v>
      </c>
      <c r="H47" s="86" t="s">
        <v>36</v>
      </c>
    </row>
    <row r="48" spans="1:8" ht="12.75">
      <c r="A48" s="83"/>
      <c r="B48" s="32"/>
      <c r="C48" s="87"/>
      <c r="D48" s="81"/>
      <c r="E48" s="81"/>
      <c r="F48" s="84" t="s">
        <v>109</v>
      </c>
      <c r="G48" s="85">
        <v>220</v>
      </c>
      <c r="H48" s="86" t="s">
        <v>36</v>
      </c>
    </row>
    <row r="49" spans="1:165" s="90" customFormat="1" ht="12.75" customHeight="1">
      <c r="A49" s="89" t="s">
        <v>37</v>
      </c>
      <c r="C49" s="83" t="s">
        <v>110</v>
      </c>
      <c r="D49" s="91"/>
      <c r="E49" s="91"/>
      <c r="F49" s="83"/>
      <c r="G49" s="83"/>
      <c r="H49" s="92"/>
      <c r="I49" s="92"/>
      <c r="J49" s="83"/>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c r="FA49" s="91"/>
      <c r="FB49" s="91"/>
      <c r="FC49" s="91"/>
      <c r="FD49" s="91"/>
      <c r="FE49" s="91"/>
      <c r="FF49" s="91"/>
      <c r="FG49" s="91"/>
      <c r="FH49" s="91"/>
      <c r="FI49" s="91"/>
    </row>
    <row r="50" spans="1:165" s="90" customFormat="1" ht="12.75" customHeight="1">
      <c r="A50" s="89"/>
      <c r="C50" s="83" t="s">
        <v>111</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row>
    <row r="51" spans="1:165" s="90" customFormat="1" ht="12.75" customHeight="1">
      <c r="A51" s="89" t="s">
        <v>38</v>
      </c>
      <c r="C51" s="83" t="s">
        <v>47</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91"/>
      <c r="EZ51" s="91"/>
      <c r="FA51" s="91"/>
      <c r="FB51" s="91"/>
      <c r="FC51" s="91"/>
      <c r="FD51" s="91"/>
      <c r="FE51" s="91"/>
      <c r="FF51" s="91"/>
      <c r="FG51" s="91"/>
      <c r="FH51" s="91"/>
      <c r="FI51" s="91"/>
    </row>
  </sheetData>
  <sheetProtection/>
  <mergeCells count="51">
    <mergeCell ref="A33:C33"/>
    <mergeCell ref="Q33:S33"/>
    <mergeCell ref="A34:C34"/>
    <mergeCell ref="Q34:S34"/>
    <mergeCell ref="B38:C38"/>
    <mergeCell ref="Q38:R38"/>
    <mergeCell ref="A36:C36"/>
    <mergeCell ref="Q36:S36"/>
    <mergeCell ref="B37:C37"/>
    <mergeCell ref="Q37:R37"/>
    <mergeCell ref="A30:C30"/>
    <mergeCell ref="Q30:S30"/>
    <mergeCell ref="B31:C31"/>
    <mergeCell ref="Q31:R31"/>
    <mergeCell ref="B32:C32"/>
    <mergeCell ref="Q32:R32"/>
    <mergeCell ref="B20:C20"/>
    <mergeCell ref="Q20:R20"/>
    <mergeCell ref="B21:C21"/>
    <mergeCell ref="Q21:R21"/>
    <mergeCell ref="B22:C22"/>
    <mergeCell ref="Q22:R22"/>
    <mergeCell ref="B13:C13"/>
    <mergeCell ref="Q13:R13"/>
    <mergeCell ref="A15:C15"/>
    <mergeCell ref="Q15:S15"/>
    <mergeCell ref="B16:C16"/>
    <mergeCell ref="Q16:R16"/>
    <mergeCell ref="A9:C9"/>
    <mergeCell ref="Q9:S9"/>
    <mergeCell ref="Q10:S10"/>
    <mergeCell ref="A11:C11"/>
    <mergeCell ref="Q11:S11"/>
    <mergeCell ref="B12:C12"/>
    <mergeCell ref="Q12:R12"/>
    <mergeCell ref="O4:O6"/>
    <mergeCell ref="Q4:S6"/>
    <mergeCell ref="A8:C8"/>
    <mergeCell ref="Q8:S8"/>
    <mergeCell ref="K4:K6"/>
    <mergeCell ref="L4:L6"/>
    <mergeCell ref="M4:M6"/>
    <mergeCell ref="N4:N6"/>
    <mergeCell ref="G4:G6"/>
    <mergeCell ref="H4:H6"/>
    <mergeCell ref="I4:I6"/>
    <mergeCell ref="J4:J6"/>
    <mergeCell ref="A4:C6"/>
    <mergeCell ref="D4:D6"/>
    <mergeCell ref="E4:E6"/>
    <mergeCell ref="F4:F6"/>
  </mergeCells>
  <printOptions/>
  <pageMargins left="0.3937007874015748" right="0.3937007874015748" top="0.53" bottom="0.22" header="0.5118110236220472" footer="0.5118110236220472"/>
  <pageSetup horizontalDpi="600" verticalDpi="600" orientation="landscape" paperSize="8"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2002-03-14T10:25:07Z</cp:lastPrinted>
  <dcterms:created xsi:type="dcterms:W3CDTF">2001-08-21T12:56:46Z</dcterms:created>
  <dcterms:modified xsi:type="dcterms:W3CDTF">2014-03-12T17:11:35Z</dcterms:modified>
  <cp:category/>
  <cp:version/>
  <cp:contentType/>
  <cp:contentStatus/>
</cp:coreProperties>
</file>