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NNEBLOM " sheetId="1" r:id="rId1"/>
  </sheets>
  <definedNames/>
  <calcPr fullCalcOnLoad="1"/>
</workbook>
</file>

<file path=xl/sharedStrings.xml><?xml version="1.0" encoding="utf-8"?>
<sst xmlns="http://schemas.openxmlformats.org/spreadsheetml/2006/main" count="101" uniqueCount="88">
  <si>
    <t>28/02/2002</t>
  </si>
  <si>
    <t>'000t</t>
  </si>
  <si>
    <t>Nov 2001</t>
  </si>
  <si>
    <t>Progressive/Progressief</t>
  </si>
  <si>
    <t>%</t>
  </si>
  <si>
    <t>1 Nov 2001</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</si>
  <si>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</si>
  <si>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</si>
  <si>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</si>
  <si>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</si>
  <si>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</si>
  <si>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</si>
  <si>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</si>
  <si>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</si>
  <si>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</si>
  <si>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</si>
  <si>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</si>
  <si>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</si>
  <si>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</si>
  <si>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</si>
  <si>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</si>
  <si>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</si>
  <si>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</si>
  <si>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</si>
  <si>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</si>
  <si>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</si>
  <si>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</si>
  <si>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</si>
  <si>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Dec/Des 2001</t>
  </si>
  <si>
    <t>1 Dec/Des 2001</t>
  </si>
  <si>
    <t>Imports destined for RSA</t>
  </si>
  <si>
    <t xml:space="preserve"> Invoere bestem vir RSA</t>
  </si>
  <si>
    <t>Processed for the local market:</t>
  </si>
  <si>
    <t>Verwerk vir die binnelandse mark:</t>
  </si>
  <si>
    <t>Netto versendings(+)/ontvangstes(-)</t>
  </si>
  <si>
    <t>31 Dec/Des 2001</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</si>
  <si>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</si>
  <si>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</si>
  <si>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</si>
  <si>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</si>
  <si>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</si>
  <si>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</si>
  <si>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</si>
  <si>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</si>
  <si>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</si>
  <si>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</si>
  <si>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Jan - Dec/Des 2001</t>
  </si>
  <si>
    <t>1 Jan 2001</t>
  </si>
  <si>
    <t>(a) Opening stock</t>
  </si>
  <si>
    <t>Gepers vir olie en oliekoek</t>
  </si>
  <si>
    <t>Jan - Nov 2001</t>
  </si>
  <si>
    <t>Surplus(-)/Deficit(+)</t>
  </si>
  <si>
    <t>Surplus(-)/Tekort(+)</t>
  </si>
  <si>
    <t>Includes a portion of the production of developing sector - the balance will not necessarily be included here./Ingesluit 'n deel van die opkomende sektor - die balans sal nie noodwendig hier ingesluit word nie.</t>
  </si>
  <si>
    <t xml:space="preserve">SMI-022002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</si>
  <si>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</si>
  <si>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</si>
  <si>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</si>
  <si>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Net dispatches(+)/receipts(-)</t>
  </si>
  <si>
    <t>The information system reports only on the actual movement of sunflower seed in commercial structures, and must under no circumstances be construed as confirmation or an indication of ownership./Die inligtingstelsel rapporteer slegs oor die fisiese beweging</t>
  </si>
  <si>
    <t>Figures not comparable./Syfers nie vergelykbaar nie.</t>
  </si>
  <si>
    <t>van sonneblomsaad in kommersiële strukture, en moet geensins as 'n bevestiging of aanduiding van eiendomsreg geag word nie.</t>
  </si>
  <si>
    <t>Monthly announcement of information/Maandelikse bekendmaking van inligting (1)</t>
  </si>
  <si>
    <t>Deliveries directly from farms (5)</t>
  </si>
  <si>
    <t>Lewerings direk vanaf plase (5)</t>
  </si>
  <si>
    <t>+/- (3)</t>
  </si>
  <si>
    <t>(7)</t>
  </si>
  <si>
    <t>The enunciation of the figures for exports are as declared by the collaborators. The destination thereof cannot be confirmed./Die uiteensetting van die syfers vir uitvoere is soos deur medewerkers verklaar. Die eindbestemming hiervan kan nie bevestig word nie.</t>
  </si>
  <si>
    <t>Border posts</t>
  </si>
  <si>
    <t>Harbours</t>
  </si>
  <si>
    <t>Grensposte</t>
  </si>
  <si>
    <t>Hawens</t>
  </si>
  <si>
    <t>(g) Stock stored at: (7)</t>
  </si>
  <si>
    <t>(g) Voorraad geberg by: (7)</t>
  </si>
  <si>
    <r>
      <t>(f) Onaangewende voorraad</t>
    </r>
    <r>
      <rPr>
        <sz val="15"/>
        <rFont val="Arial"/>
        <family val="2"/>
      </rPr>
      <t xml:space="preserve"> </t>
    </r>
    <r>
      <rPr>
        <b/>
        <sz val="15"/>
        <rFont val="Arial"/>
        <family val="2"/>
      </rPr>
      <t>(a+b-c-d-e)</t>
    </r>
  </si>
  <si>
    <t>Dec/Des 2000</t>
  </si>
  <si>
    <t>664 179</t>
  </si>
  <si>
    <t>Prog Jan - Dec/Des 2001</t>
  </si>
  <si>
    <t>Jan - Dec/Des 2000</t>
  </si>
  <si>
    <t>1 Jan 2000</t>
  </si>
  <si>
    <t>Prog Jan - Dec/Des 2000</t>
  </si>
  <si>
    <t>31 Jan 2000</t>
  </si>
  <si>
    <t>30 Nov 2001</t>
  </si>
  <si>
    <t>SUNFLOWER SEED/SONNEBLOMSAAD - 2001 Year (Jan - Dec)/2001 Jaar (Jan - Des) (2) FINAL/FINAAL</t>
  </si>
  <si>
    <t>(d) RSA Exports (6)</t>
  </si>
  <si>
    <t xml:space="preserve">Whole sunflower seed </t>
  </si>
  <si>
    <t>(d) RSA Uitvoere (6)</t>
  </si>
  <si>
    <t>Heel sonneblomsaad</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</si>
</sst>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color indexed="63"/>
      </left>
      <right>
        <color indexed="63"/>
      </right>
      <top style="thin"/>
      <bottom style="thin"/>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medium"/>
      <right style="medium"/>
      <top style="medium"/>
      <bottom style="thin"/>
    </border>
    <border>
      <left style="medium"/>
      <right style="medium"/>
      <top style="medium"/>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1"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alignment/>
    </xf>
    <xf numFmtId="0" fontId="3" fillId="0" borderId="12"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3" xfId="0" applyFont="1" applyFill="1" applyBorder="1" applyAlignment="1">
      <alignment/>
    </xf>
    <xf numFmtId="0" fontId="4" fillId="0" borderId="14" xfId="0" applyFont="1" applyFill="1" applyBorder="1" applyAlignment="1">
      <alignment/>
    </xf>
    <xf numFmtId="0" fontId="5" fillId="0" borderId="14" xfId="0"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left"/>
    </xf>
    <xf numFmtId="0" fontId="5" fillId="0" borderId="12"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2" xfId="0" applyFont="1" applyFill="1" applyBorder="1" applyAlignment="1">
      <alignment horizontal="right"/>
    </xf>
    <xf numFmtId="0" fontId="5" fillId="0" borderId="17"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2" xfId="0" applyFont="1" applyFill="1" applyBorder="1" applyAlignment="1" quotePrefix="1">
      <alignment horizontal="left"/>
    </xf>
    <xf numFmtId="0" fontId="4" fillId="0" borderId="13" xfId="0" applyFont="1" applyFill="1" applyBorder="1" applyAlignment="1">
      <alignment horizontal="left"/>
    </xf>
    <xf numFmtId="0" fontId="4" fillId="0" borderId="14" xfId="0" applyFont="1" applyFill="1" applyBorder="1" applyAlignment="1" quotePrefix="1">
      <alignment horizontal="lef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0"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0" fontId="4" fillId="0" borderId="20" xfId="0" applyFont="1" applyFill="1" applyBorder="1" applyAlignment="1">
      <alignment/>
    </xf>
    <xf numFmtId="0" fontId="5" fillId="0" borderId="20" xfId="0" applyFont="1" applyFill="1" applyBorder="1" applyAlignment="1">
      <alignment/>
    </xf>
    <xf numFmtId="164" fontId="4" fillId="0" borderId="21" xfId="0" applyNumberFormat="1" applyFont="1" applyFill="1" applyBorder="1" applyAlignment="1">
      <alignment horizontal="right"/>
    </xf>
    <xf numFmtId="0" fontId="5" fillId="0" borderId="19" xfId="0" applyFont="1" applyFill="1" applyBorder="1" applyAlignment="1">
      <alignment horizontal="right"/>
    </xf>
    <xf numFmtId="0" fontId="5" fillId="0" borderId="16" xfId="0" applyFont="1" applyFill="1" applyBorder="1" applyAlignment="1">
      <alignment/>
    </xf>
    <xf numFmtId="164" fontId="4" fillId="0" borderId="0" xfId="0" applyNumberFormat="1" applyFont="1" applyFill="1" applyBorder="1" applyAlignment="1">
      <alignment horizontal="right"/>
    </xf>
    <xf numFmtId="0" fontId="5" fillId="0" borderId="22" xfId="0" applyFont="1" applyFill="1" applyBorder="1" applyAlignment="1">
      <alignment horizontal="right"/>
    </xf>
    <xf numFmtId="0" fontId="4" fillId="0" borderId="19" xfId="0" applyFont="1" applyFill="1" applyBorder="1" applyAlignment="1">
      <alignment horizontal="right"/>
    </xf>
    <xf numFmtId="0" fontId="4" fillId="0" borderId="20" xfId="0" applyFont="1" applyFill="1" applyBorder="1" applyAlignment="1">
      <alignment horizontal="left"/>
    </xf>
    <xf numFmtId="0" fontId="4" fillId="0" borderId="0" xfId="0" applyFont="1" applyFill="1" applyBorder="1" applyAlignment="1">
      <alignment horizontal="left"/>
    </xf>
    <xf numFmtId="164" fontId="4" fillId="0" borderId="23" xfId="0" applyNumberFormat="1" applyFont="1" applyFill="1" applyBorder="1" applyAlignment="1">
      <alignment horizontal="right"/>
    </xf>
    <xf numFmtId="0" fontId="4" fillId="0" borderId="10" xfId="0" applyFont="1" applyFill="1" applyBorder="1" applyAlignment="1">
      <alignment horizontal="right"/>
    </xf>
    <xf numFmtId="0" fontId="4" fillId="0" borderId="16" xfId="0" applyFont="1" applyFill="1" applyBorder="1" applyAlignment="1">
      <alignment horizontal="left"/>
    </xf>
    <xf numFmtId="0" fontId="4" fillId="0" borderId="12" xfId="0" applyFont="1" applyFill="1" applyBorder="1" applyAlignment="1">
      <alignment horizontal="left"/>
    </xf>
    <xf numFmtId="0" fontId="4" fillId="0" borderId="12" xfId="0" applyFont="1" applyFill="1" applyBorder="1" applyAlignment="1">
      <alignment horizontal="right"/>
    </xf>
    <xf numFmtId="0" fontId="4" fillId="0" borderId="17"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1" xfId="0" applyFont="1" applyFill="1" applyBorder="1" applyAlignment="1">
      <alignment horizontal="right"/>
    </xf>
    <xf numFmtId="0" fontId="5" fillId="0" borderId="14" xfId="0" applyFont="1" applyFill="1" applyBorder="1" applyAlignment="1" quotePrefix="1">
      <alignment horizontal="left"/>
    </xf>
    <xf numFmtId="164" fontId="4" fillId="0" borderId="24" xfId="0" applyNumberFormat="1" applyFont="1" applyFill="1" applyBorder="1" applyAlignment="1" quotePrefix="1">
      <alignment horizontal="center"/>
    </xf>
    <xf numFmtId="0" fontId="5" fillId="0" borderId="25" xfId="0" applyFont="1" applyFill="1" applyBorder="1" applyAlignment="1">
      <alignment horizontal="right"/>
    </xf>
    <xf numFmtId="0" fontId="5" fillId="0" borderId="20" xfId="0" applyFont="1" applyFill="1" applyBorder="1" applyAlignment="1">
      <alignment horizontal="left"/>
    </xf>
    <xf numFmtId="0" fontId="5" fillId="0" borderId="26" xfId="0" applyFont="1" applyFill="1" applyBorder="1" applyAlignment="1">
      <alignment horizontal="left"/>
    </xf>
    <xf numFmtId="164" fontId="4" fillId="0" borderId="27" xfId="0" applyNumberFormat="1" applyFont="1" applyFill="1" applyBorder="1" applyAlignment="1" quotePrefix="1">
      <alignment horizontal="center"/>
    </xf>
    <xf numFmtId="0" fontId="5" fillId="0" borderId="28" xfId="0" applyFont="1" applyFill="1" applyBorder="1" applyAlignment="1">
      <alignment horizontal="right"/>
    </xf>
    <xf numFmtId="0" fontId="5" fillId="0" borderId="29" xfId="0" applyFont="1" applyFill="1" applyBorder="1" applyAlignment="1">
      <alignment horizontal="left"/>
    </xf>
    <xf numFmtId="164" fontId="4" fillId="0" borderId="30" xfId="0" applyNumberFormat="1" applyFont="1" applyFill="1" applyBorder="1" applyAlignment="1">
      <alignment/>
    </xf>
    <xf numFmtId="164" fontId="4" fillId="0" borderId="31" xfId="0" applyNumberFormat="1" applyFont="1" applyFill="1" applyBorder="1" applyAlignment="1">
      <alignment/>
    </xf>
    <xf numFmtId="164" fontId="4" fillId="0" borderId="32" xfId="0" applyNumberFormat="1" applyFont="1" applyFill="1" applyBorder="1" applyAlignment="1">
      <alignment/>
    </xf>
    <xf numFmtId="1" fontId="4" fillId="0" borderId="33" xfId="0" applyNumberFormat="1" applyFont="1" applyFill="1" applyBorder="1" applyAlignment="1">
      <alignment/>
    </xf>
    <xf numFmtId="0" fontId="4" fillId="0" borderId="34" xfId="0" applyFont="1" applyFill="1" applyBorder="1" applyAlignment="1">
      <alignment horizontal="right"/>
    </xf>
    <xf numFmtId="0" fontId="3" fillId="0" borderId="10" xfId="0" applyFont="1" applyFill="1" applyBorder="1" applyAlignment="1">
      <alignment horizontal="left"/>
    </xf>
    <xf numFmtId="0" fontId="4" fillId="0" borderId="12" xfId="0" applyFont="1" applyFill="1" applyBorder="1" applyAlignment="1">
      <alignment/>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0" fontId="4" fillId="0" borderId="10"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Alignment="1" quotePrefix="1">
      <alignment/>
    </xf>
    <xf numFmtId="0" fontId="6" fillId="0" borderId="0" xfId="0" applyFont="1" applyFill="1" applyAlignment="1">
      <alignment horizontal="right"/>
    </xf>
    <xf numFmtId="0" fontId="7"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165" fontId="6" fillId="0" borderId="0" xfId="0" applyNumberFormat="1" applyFont="1" applyFill="1" applyAlignment="1">
      <alignment/>
    </xf>
    <xf numFmtId="0" fontId="6" fillId="0" borderId="0" xfId="0" applyFont="1" applyFill="1" applyAlignment="1">
      <alignment horizontal="left" indent="1"/>
    </xf>
    <xf numFmtId="164" fontId="4" fillId="0" borderId="3"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5" xfId="0" applyNumberFormat="1" applyFont="1" applyFill="1" applyBorder="1" applyAlignment="1">
      <alignment horizontal="right"/>
    </xf>
    <xf numFmtId="164" fontId="4" fillId="0" borderId="35" xfId="0" applyNumberFormat="1" applyFont="1" applyFill="1" applyBorder="1" applyAlignment="1">
      <alignment horizontal="right"/>
    </xf>
    <xf numFmtId="17" fontId="4" fillId="0" borderId="5" xfId="0" applyNumberFormat="1" applyFont="1" applyFill="1" applyBorder="1" applyAlignment="1">
      <alignment horizontal="center"/>
    </xf>
    <xf numFmtId="164" fontId="4" fillId="0" borderId="36" xfId="0" applyNumberFormat="1" applyFont="1" applyFill="1" applyBorder="1" applyAlignment="1">
      <alignment horizontal="righ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3" fillId="0" borderId="3" xfId="0" applyFont="1" applyFill="1" applyBorder="1" applyAlignment="1">
      <alignment horizontal="right"/>
    </xf>
    <xf numFmtId="164" fontId="4" fillId="0" borderId="37" xfId="0" applyNumberFormat="1" applyFont="1" applyFill="1" applyBorder="1" applyAlignment="1">
      <alignment/>
    </xf>
    <xf numFmtId="0" fontId="4" fillId="0" borderId="9" xfId="0" applyFont="1" applyFill="1" applyBorder="1" applyAlignment="1">
      <alignment/>
    </xf>
    <xf numFmtId="0" fontId="4" fillId="0" borderId="24" xfId="0" applyFont="1" applyFill="1" applyBorder="1" applyAlignment="1">
      <alignment/>
    </xf>
    <xf numFmtId="49" fontId="4" fillId="0" borderId="9" xfId="0" applyNumberFormat="1" applyFont="1" applyFill="1" applyBorder="1" applyAlignment="1" quotePrefix="1">
      <alignment horizontal="center"/>
    </xf>
    <xf numFmtId="49" fontId="4" fillId="0" borderId="9" xfId="0" applyNumberFormat="1" applyFont="1" applyFill="1" applyBorder="1" applyAlignment="1">
      <alignment horizontal="center"/>
    </xf>
    <xf numFmtId="164" fontId="4" fillId="0" borderId="34" xfId="0" applyNumberFormat="1" applyFont="1" applyFill="1" applyBorder="1" applyAlignment="1">
      <alignment/>
    </xf>
    <xf numFmtId="0" fontId="4" fillId="0" borderId="12" xfId="0" applyFont="1" applyFill="1" applyBorder="1" applyAlignment="1">
      <alignment/>
    </xf>
    <xf numFmtId="0" fontId="4" fillId="0" borderId="38" xfId="0" applyFont="1" applyFill="1" applyBorder="1" applyAlignment="1">
      <alignment/>
    </xf>
    <xf numFmtId="164" fontId="4" fillId="0" borderId="10" xfId="0" applyNumberFormat="1"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164" fontId="4" fillId="0" borderId="39" xfId="0" applyNumberFormat="1" applyFont="1" applyFill="1" applyBorder="1" applyAlignment="1">
      <alignment/>
    </xf>
    <xf numFmtId="0" fontId="4" fillId="0" borderId="14" xfId="0" applyFont="1" applyFill="1" applyBorder="1" applyAlignment="1">
      <alignment/>
    </xf>
    <xf numFmtId="0" fontId="4" fillId="0" borderId="40" xfId="0" applyFont="1" applyFill="1" applyBorder="1" applyAlignment="1">
      <alignment/>
    </xf>
    <xf numFmtId="0" fontId="4" fillId="0" borderId="0" xfId="0" applyFont="1" applyFill="1" applyAlignment="1">
      <alignment/>
    </xf>
    <xf numFmtId="164" fontId="4" fillId="0" borderId="41" xfId="0" applyNumberFormat="1" applyFont="1" applyFill="1" applyBorder="1" applyAlignment="1">
      <alignment/>
    </xf>
    <xf numFmtId="0" fontId="4" fillId="0" borderId="42" xfId="0" applyFont="1" applyFill="1" applyBorder="1" applyAlignment="1">
      <alignment/>
    </xf>
    <xf numFmtId="0" fontId="4" fillId="0" borderId="43" xfId="0" applyFont="1" applyFill="1" applyBorder="1" applyAlignment="1">
      <alignment/>
    </xf>
    <xf numFmtId="164" fontId="4" fillId="0" borderId="9" xfId="0" applyNumberFormat="1" applyFont="1" applyFill="1" applyBorder="1" applyAlignment="1">
      <alignment horizontal="center"/>
    </xf>
    <xf numFmtId="17" fontId="4" fillId="0" borderId="9" xfId="0" applyNumberFormat="1" applyFont="1" applyFill="1" applyBorder="1" applyAlignment="1" quotePrefix="1">
      <alignment horizontal="center"/>
    </xf>
    <xf numFmtId="0" fontId="4" fillId="0" borderId="9" xfId="0" applyNumberFormat="1" applyFont="1" applyFill="1" applyBorder="1" applyAlignment="1">
      <alignment horizontal="center"/>
    </xf>
    <xf numFmtId="49" fontId="4" fillId="0" borderId="37"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37" xfId="0" applyNumberFormat="1" applyFont="1" applyFill="1" applyBorder="1" applyAlignment="1" quotePrefix="1">
      <alignment horizontal="center"/>
    </xf>
    <xf numFmtId="17" fontId="4" fillId="0" borderId="37" xfId="0" applyNumberFormat="1" applyFont="1" applyFill="1" applyBorder="1" applyAlignment="1" quotePrefix="1">
      <alignment horizontal="center"/>
    </xf>
    <xf numFmtId="17" fontId="4" fillId="0" borderId="9" xfId="0" applyNumberFormat="1" applyFont="1" applyFill="1" applyBorder="1" applyAlignment="1">
      <alignment horizontal="center"/>
    </xf>
    <xf numFmtId="17" fontId="4" fillId="0" borderId="24"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0</xdr:col>
      <xdr:colOff>0</xdr:colOff>
      <xdr:row>39</xdr:row>
      <xdr:rowOff>0</xdr:rowOff>
    </xdr:to>
    <xdr:pic>
      <xdr:nvPicPr>
        <xdr:cNvPr id="1" name="Picture 2"/>
        <xdr:cNvPicPr preferRelativeResize="1">
          <a:picLocks noChangeAspect="1"/>
        </xdr:cNvPicPr>
      </xdr:nvPicPr>
      <xdr:blipFill>
        <a:blip r:embed="rId1"/>
        <a:stretch>
          <a:fillRect/>
        </a:stretch>
      </xdr:blipFill>
      <xdr:spPr>
        <a:xfrm>
          <a:off x="0" y="9944100"/>
          <a:ext cx="0" cy="0"/>
        </a:xfrm>
        <a:prstGeom prst="rect">
          <a:avLst/>
        </a:prstGeom>
        <a:noFill/>
        <a:ln w="9525" cmpd="sng">
          <a:noFill/>
        </a:ln>
      </xdr:spPr>
    </xdr:pic>
    <xdr:clientData/>
  </xdr:twoCellAnchor>
  <xdr:twoCellAnchor>
    <xdr:from>
      <xdr:col>0</xdr:col>
      <xdr:colOff>0</xdr:colOff>
      <xdr:row>45</xdr:row>
      <xdr:rowOff>76200</xdr:rowOff>
    </xdr:from>
    <xdr:to>
      <xdr:col>0</xdr:col>
      <xdr:colOff>0</xdr:colOff>
      <xdr:row>49</xdr:row>
      <xdr:rowOff>19050</xdr:rowOff>
    </xdr:to>
    <xdr:pic>
      <xdr:nvPicPr>
        <xdr:cNvPr id="2" name="Picture 3"/>
        <xdr:cNvPicPr preferRelativeResize="1">
          <a:picLocks noChangeAspect="1"/>
        </xdr:cNvPicPr>
      </xdr:nvPicPr>
      <xdr:blipFill>
        <a:blip r:embed="rId1"/>
        <a:stretch>
          <a:fillRect/>
        </a:stretch>
      </xdr:blipFill>
      <xdr:spPr>
        <a:xfrm>
          <a:off x="0" y="11620500"/>
          <a:ext cx="0" cy="1009650"/>
        </a:xfrm>
        <a:prstGeom prst="rect">
          <a:avLst/>
        </a:prstGeom>
        <a:noFill/>
        <a:ln w="9525" cmpd="sng">
          <a:noFill/>
        </a:ln>
      </xdr:spPr>
    </xdr:pic>
    <xdr:clientData/>
  </xdr:twoCellAnchor>
  <xdr:twoCellAnchor>
    <xdr:from>
      <xdr:col>16</xdr:col>
      <xdr:colOff>1371600</xdr:colOff>
      <xdr:row>45</xdr:row>
      <xdr:rowOff>28575</xdr:rowOff>
    </xdr:from>
    <xdr:to>
      <xdr:col>18</xdr:col>
      <xdr:colOff>533400</xdr:colOff>
      <xdr:row>48</xdr:row>
      <xdr:rowOff>238125</xdr:rowOff>
    </xdr:to>
    <xdr:pic>
      <xdr:nvPicPr>
        <xdr:cNvPr id="3" name="Picture 4"/>
        <xdr:cNvPicPr preferRelativeResize="1">
          <a:picLocks noChangeAspect="1"/>
        </xdr:cNvPicPr>
      </xdr:nvPicPr>
      <xdr:blipFill>
        <a:blip r:embed="rId1"/>
        <a:stretch>
          <a:fillRect/>
        </a:stretch>
      </xdr:blipFill>
      <xdr:spPr>
        <a:xfrm>
          <a:off x="18640425" y="115728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1101"/>
  <sheetViews>
    <sheetView tabSelected="1" zoomScale="75" zoomScaleNormal="75" workbookViewId="0" topLeftCell="H1">
      <selection activeCell="J7" sqref="J7:L7"/>
    </sheetView>
  </sheetViews>
  <sheetFormatPr defaultColWidth="9.140625" defaultRowHeight="12.75"/>
  <cols>
    <col min="1" max="1" width="8.421875" style="112" customWidth="1"/>
    <col min="2" max="2" width="2.8515625" style="112" customWidth="1"/>
    <col min="3" max="3" width="47.140625" style="112" customWidth="1"/>
    <col min="4" max="16" width="15.421875" style="112" customWidth="1"/>
    <col min="17" max="17" width="47.140625" style="112" customWidth="1"/>
    <col min="18" max="18" width="2.8515625" style="112" customWidth="1"/>
    <col min="19" max="19" width="8.421875" style="111" customWidth="1"/>
    <col min="20" max="150" width="7.8515625" style="111" customWidth="1"/>
    <col min="151" max="16384" width="7.8515625" style="112" customWidth="1"/>
  </cols>
  <sheetData>
    <row r="1" spans="1:150" s="6" customFormat="1" ht="21" customHeight="1">
      <c r="A1" s="1" t="s">
        <v>54</v>
      </c>
      <c r="B1" s="1"/>
      <c r="C1" s="1"/>
      <c r="D1" s="1"/>
      <c r="E1" s="2"/>
      <c r="F1" s="2"/>
      <c r="G1" s="2"/>
      <c r="H1" s="2"/>
      <c r="I1" s="2"/>
      <c r="J1" s="2" t="s">
        <v>62</v>
      </c>
      <c r="K1" s="2"/>
      <c r="L1" s="2"/>
      <c r="M1" s="2"/>
      <c r="N1" s="2"/>
      <c r="O1" s="2"/>
      <c r="P1" s="2"/>
      <c r="Q1" s="3"/>
      <c r="R1" s="3"/>
      <c r="S1" s="4" t="s">
        <v>0</v>
      </c>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row>
    <row r="2" spans="1:150" s="6" customFormat="1" ht="21" customHeight="1">
      <c r="A2" s="2"/>
      <c r="B2" s="2"/>
      <c r="C2" s="2"/>
      <c r="D2" s="1"/>
      <c r="E2" s="2"/>
      <c r="F2" s="2"/>
      <c r="G2" s="2"/>
      <c r="H2" s="2"/>
      <c r="I2" s="2"/>
      <c r="J2" s="2" t="s">
        <v>83</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row>
    <row r="3" spans="2:150" s="6" customFormat="1" ht="21" customHeight="1" thickBot="1">
      <c r="B3" s="7"/>
      <c r="C3" s="7"/>
      <c r="D3" s="113"/>
      <c r="E3" s="7"/>
      <c r="F3" s="7"/>
      <c r="G3" s="7"/>
      <c r="H3" s="7"/>
      <c r="I3" s="7"/>
      <c r="J3" s="7" t="s">
        <v>1</v>
      </c>
      <c r="K3" s="7"/>
      <c r="L3" s="7"/>
      <c r="M3" s="114"/>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row>
    <row r="4" spans="1:150" s="15" customFormat="1" ht="21" customHeight="1">
      <c r="A4" s="8"/>
      <c r="B4" s="9"/>
      <c r="C4" s="10"/>
      <c r="D4" s="160" t="s">
        <v>2</v>
      </c>
      <c r="E4" s="161"/>
      <c r="F4" s="162"/>
      <c r="G4" s="160" t="s">
        <v>28</v>
      </c>
      <c r="H4" s="161"/>
      <c r="I4" s="162"/>
      <c r="J4" s="163" t="s">
        <v>3</v>
      </c>
      <c r="K4" s="164"/>
      <c r="L4" s="164"/>
      <c r="M4" s="11" t="s">
        <v>4</v>
      </c>
      <c r="N4" s="163" t="s">
        <v>3</v>
      </c>
      <c r="O4" s="164"/>
      <c r="P4" s="165"/>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row>
    <row r="5" spans="1:150" s="15" customFormat="1" ht="21" customHeight="1" thickBot="1">
      <c r="A5" s="16"/>
      <c r="B5" s="17"/>
      <c r="C5" s="18"/>
      <c r="D5" s="157"/>
      <c r="E5" s="158"/>
      <c r="F5" s="159"/>
      <c r="G5" s="157"/>
      <c r="H5" s="158"/>
      <c r="I5" s="159"/>
      <c r="J5" s="157" t="s">
        <v>46</v>
      </c>
      <c r="K5" s="158"/>
      <c r="L5" s="158"/>
      <c r="M5" s="19" t="s">
        <v>65</v>
      </c>
      <c r="N5" s="157" t="s">
        <v>78</v>
      </c>
      <c r="O5" s="158"/>
      <c r="P5" s="159"/>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row>
    <row r="6" spans="1:150" s="15" customFormat="1" ht="21" customHeight="1" thickBot="1">
      <c r="A6" s="23"/>
      <c r="B6" s="23"/>
      <c r="C6" s="23"/>
      <c r="D6" s="24"/>
      <c r="E6" s="25"/>
      <c r="F6" s="25"/>
      <c r="G6" s="24"/>
      <c r="H6" s="25"/>
      <c r="I6" s="25"/>
      <c r="J6" s="24"/>
      <c r="K6" s="25"/>
      <c r="L6" s="26"/>
      <c r="M6" s="23"/>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row>
    <row r="7" spans="1:150" s="15" customFormat="1" ht="21" customHeight="1" thickBot="1">
      <c r="A7" s="27"/>
      <c r="B7" s="28"/>
      <c r="C7" s="28"/>
      <c r="D7" s="151" t="s">
        <v>5</v>
      </c>
      <c r="E7" s="134"/>
      <c r="F7" s="152"/>
      <c r="G7" s="134" t="s">
        <v>29</v>
      </c>
      <c r="H7" s="134"/>
      <c r="I7" s="134"/>
      <c r="J7" s="153" t="s">
        <v>47</v>
      </c>
      <c r="K7" s="134"/>
      <c r="L7" s="152"/>
      <c r="M7" s="121"/>
      <c r="N7" s="154" t="s">
        <v>79</v>
      </c>
      <c r="O7" s="155"/>
      <c r="P7" s="156"/>
      <c r="Q7" s="28"/>
      <c r="R7" s="28"/>
      <c r="S7" s="29"/>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row>
    <row r="8" spans="1:150" s="15" customFormat="1" ht="21" customHeight="1" thickBot="1">
      <c r="A8" s="30" t="s">
        <v>48</v>
      </c>
      <c r="B8" s="31"/>
      <c r="C8" s="31"/>
      <c r="D8" s="130">
        <v>227.8</v>
      </c>
      <c r="E8" s="131"/>
      <c r="F8" s="132"/>
      <c r="G8" s="130">
        <v>176.3</v>
      </c>
      <c r="H8" s="131"/>
      <c r="I8" s="132"/>
      <c r="J8" s="130">
        <v>152.8</v>
      </c>
      <c r="K8" s="131"/>
      <c r="L8" s="132"/>
      <c r="M8" s="122">
        <f>ROUND(J8-N8,2)/N8*100</f>
        <v>-66.08213096559378</v>
      </c>
      <c r="N8" s="130">
        <v>450.5</v>
      </c>
      <c r="O8" s="131"/>
      <c r="P8" s="132"/>
      <c r="Q8" s="33"/>
      <c r="S8" s="34" t="s">
        <v>37</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row>
    <row r="9" spans="1:150" s="15" customFormat="1" ht="21" customHeight="1" thickBot="1">
      <c r="A9" s="30"/>
      <c r="B9" s="14"/>
      <c r="C9" s="14"/>
      <c r="D9" s="148"/>
      <c r="E9" s="148"/>
      <c r="F9" s="148"/>
      <c r="G9" s="148"/>
      <c r="H9" s="148"/>
      <c r="I9" s="148"/>
      <c r="J9" s="149" t="s">
        <v>77</v>
      </c>
      <c r="K9" s="150"/>
      <c r="L9" s="150"/>
      <c r="M9" s="35"/>
      <c r="N9" s="149" t="s">
        <v>80</v>
      </c>
      <c r="O9" s="150"/>
      <c r="P9" s="150"/>
      <c r="Q9" s="36"/>
      <c r="R9" s="36"/>
      <c r="S9" s="37"/>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row>
    <row r="10" spans="1:150" s="15" customFormat="1" ht="21" customHeight="1" thickBot="1">
      <c r="A10" s="30" t="s">
        <v>6</v>
      </c>
      <c r="B10" s="38"/>
      <c r="C10" s="38"/>
      <c r="D10" s="130">
        <f>SUM(D11:F12)</f>
        <v>3.9</v>
      </c>
      <c r="E10" s="131"/>
      <c r="F10" s="132"/>
      <c r="G10" s="130">
        <f>SUM(G11:I12)</f>
        <v>0.2</v>
      </c>
      <c r="H10" s="131"/>
      <c r="I10" s="132"/>
      <c r="J10" s="130">
        <f>SUM(J11:L12)</f>
        <v>671.9</v>
      </c>
      <c r="K10" s="131"/>
      <c r="L10" s="132"/>
      <c r="M10" s="39" t="s">
        <v>23</v>
      </c>
      <c r="N10" s="130">
        <f>SUM(N11:P12)</f>
        <v>545.1999999999999</v>
      </c>
      <c r="O10" s="131"/>
      <c r="P10" s="132"/>
      <c r="Q10" s="33"/>
      <c r="R10" s="33"/>
      <c r="S10" s="34" t="s">
        <v>7</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row>
    <row r="11" spans="1:150" s="15" customFormat="1" ht="21" customHeight="1">
      <c r="A11" s="30"/>
      <c r="B11" s="40" t="s">
        <v>63</v>
      </c>
      <c r="C11" s="41"/>
      <c r="D11" s="126">
        <v>3.4</v>
      </c>
      <c r="E11" s="127"/>
      <c r="F11" s="128"/>
      <c r="G11" s="126">
        <v>0.2</v>
      </c>
      <c r="H11" s="127"/>
      <c r="I11" s="128"/>
      <c r="J11" s="126">
        <v>664.4</v>
      </c>
      <c r="K11" s="127"/>
      <c r="L11" s="128"/>
      <c r="M11" s="119">
        <f>ROUND(J11-N11,2)/N11*100</f>
        <v>21.953010279001468</v>
      </c>
      <c r="N11" s="126">
        <v>544.8</v>
      </c>
      <c r="O11" s="127"/>
      <c r="P11" s="128"/>
      <c r="Q11" s="42"/>
      <c r="R11" s="43" t="s">
        <v>64</v>
      </c>
      <c r="S11" s="37"/>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row>
    <row r="12" spans="1:150" s="15" customFormat="1" ht="21" customHeight="1" thickBot="1">
      <c r="A12" s="30"/>
      <c r="B12" s="44" t="s">
        <v>30</v>
      </c>
      <c r="C12" s="45"/>
      <c r="D12" s="123">
        <v>0.5</v>
      </c>
      <c r="E12" s="124"/>
      <c r="F12" s="125"/>
      <c r="G12" s="123">
        <v>0</v>
      </c>
      <c r="H12" s="124"/>
      <c r="I12" s="125"/>
      <c r="J12" s="123">
        <v>7.5</v>
      </c>
      <c r="K12" s="124"/>
      <c r="L12" s="125"/>
      <c r="M12" s="46" t="s">
        <v>23</v>
      </c>
      <c r="N12" s="123">
        <v>0.4</v>
      </c>
      <c r="O12" s="124"/>
      <c r="P12" s="125"/>
      <c r="Q12" s="47"/>
      <c r="R12" s="48" t="s">
        <v>31</v>
      </c>
      <c r="S12" s="37"/>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row>
    <row r="13" spans="1:150" s="15" customFormat="1" ht="9" customHeight="1" thickBot="1">
      <c r="A13" s="30"/>
      <c r="B13" s="14"/>
      <c r="C13" s="14"/>
      <c r="D13" s="49"/>
      <c r="E13" s="49"/>
      <c r="F13" s="49"/>
      <c r="G13" s="49"/>
      <c r="H13" s="49"/>
      <c r="I13" s="49"/>
      <c r="J13" s="49"/>
      <c r="K13" s="49"/>
      <c r="L13" s="49"/>
      <c r="M13" s="50"/>
      <c r="N13" s="50"/>
      <c r="O13" s="50"/>
      <c r="P13" s="50"/>
      <c r="Q13" s="36"/>
      <c r="R13" s="36"/>
      <c r="S13" s="37"/>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row>
    <row r="14" spans="1:150" s="15" customFormat="1" ht="21" customHeight="1" thickBot="1">
      <c r="A14" s="30" t="s">
        <v>8</v>
      </c>
      <c r="B14" s="51"/>
      <c r="C14" s="38"/>
      <c r="D14" s="130">
        <f>SUM(D16:F21)</f>
        <v>54.300000000000004</v>
      </c>
      <c r="E14" s="131"/>
      <c r="F14" s="132"/>
      <c r="G14" s="130">
        <f>SUM(G16:I21)</f>
        <v>29.400000000000002</v>
      </c>
      <c r="H14" s="131"/>
      <c r="I14" s="132"/>
      <c r="J14" s="130">
        <f>SUM(J16:L21)</f>
        <v>671.5</v>
      </c>
      <c r="K14" s="131"/>
      <c r="L14" s="132"/>
      <c r="M14" s="32">
        <f aca="true" t="shared" si="0" ref="M14:M21">ROUND(J14-N14,2)/N14*100</f>
        <v>-19.60972105830241</v>
      </c>
      <c r="N14" s="130">
        <f>SUM(N16:P21)</f>
        <v>835.3</v>
      </c>
      <c r="O14" s="131"/>
      <c r="P14" s="132"/>
      <c r="Q14" s="33"/>
      <c r="R14" s="33"/>
      <c r="S14" s="34" t="s">
        <v>9</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row>
    <row r="15" spans="1:150" s="15" customFormat="1" ht="21" customHeight="1">
      <c r="A15" s="30"/>
      <c r="B15" s="52" t="s">
        <v>32</v>
      </c>
      <c r="C15" s="53"/>
      <c r="D15" s="145">
        <f>SUM(D16:F18)</f>
        <v>49.900000000000006</v>
      </c>
      <c r="E15" s="146"/>
      <c r="F15" s="147"/>
      <c r="G15" s="145">
        <f>SUM(G16:I18)</f>
        <v>28.9</v>
      </c>
      <c r="H15" s="146"/>
      <c r="I15" s="147"/>
      <c r="J15" s="145">
        <f>SUM(J16:L18)</f>
        <v>647.6</v>
      </c>
      <c r="K15" s="146"/>
      <c r="L15" s="147"/>
      <c r="M15" s="120">
        <f t="shared" si="0"/>
        <v>-20.637254901960787</v>
      </c>
      <c r="N15" s="145">
        <f>SUM(N16:P18)</f>
        <v>816</v>
      </c>
      <c r="O15" s="146"/>
      <c r="P15" s="147"/>
      <c r="Q15" s="54"/>
      <c r="R15" s="55" t="s">
        <v>33</v>
      </c>
      <c r="S15" s="3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row>
    <row r="16" spans="1:150" s="15" customFormat="1" ht="21" customHeight="1">
      <c r="A16" s="30"/>
      <c r="B16" s="57"/>
      <c r="C16" s="40" t="s">
        <v>10</v>
      </c>
      <c r="D16" s="141">
        <v>0.1</v>
      </c>
      <c r="E16" s="142"/>
      <c r="F16" s="143"/>
      <c r="G16" s="141">
        <v>0.1</v>
      </c>
      <c r="H16" s="142"/>
      <c r="I16" s="143"/>
      <c r="J16" s="141">
        <v>0.6</v>
      </c>
      <c r="K16" s="142"/>
      <c r="L16" s="143"/>
      <c r="M16" s="64">
        <v>100</v>
      </c>
      <c r="N16" s="141">
        <v>0</v>
      </c>
      <c r="O16" s="142"/>
      <c r="P16" s="143"/>
      <c r="Q16" s="43" t="s">
        <v>57</v>
      </c>
      <c r="R16" s="58"/>
      <c r="S16" s="37"/>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row>
    <row r="17" spans="1:150" s="15" customFormat="1" ht="21" customHeight="1">
      <c r="A17" s="30"/>
      <c r="B17" s="59"/>
      <c r="C17" s="60" t="s">
        <v>38</v>
      </c>
      <c r="D17" s="138">
        <v>0.1</v>
      </c>
      <c r="E17" s="144"/>
      <c r="F17" s="140"/>
      <c r="G17" s="138">
        <v>0.1</v>
      </c>
      <c r="H17" s="144"/>
      <c r="I17" s="140"/>
      <c r="J17" s="138">
        <v>2.1</v>
      </c>
      <c r="K17" s="144"/>
      <c r="L17" s="140"/>
      <c r="M17" s="61">
        <f t="shared" si="0"/>
        <v>10.526315789473685</v>
      </c>
      <c r="N17" s="138">
        <v>1.9</v>
      </c>
      <c r="O17" s="144"/>
      <c r="P17" s="140"/>
      <c r="Q17" s="62" t="s">
        <v>45</v>
      </c>
      <c r="R17" s="58"/>
      <c r="S17" s="37"/>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row>
    <row r="18" spans="1:150" s="15" customFormat="1" ht="21" customHeight="1">
      <c r="A18" s="30"/>
      <c r="B18" s="59"/>
      <c r="C18" s="63" t="s">
        <v>43</v>
      </c>
      <c r="D18" s="135">
        <v>49.7</v>
      </c>
      <c r="E18" s="136"/>
      <c r="F18" s="137"/>
      <c r="G18" s="135">
        <v>28.7</v>
      </c>
      <c r="H18" s="136"/>
      <c r="I18" s="137"/>
      <c r="J18" s="135">
        <v>644.9</v>
      </c>
      <c r="K18" s="136"/>
      <c r="L18" s="137"/>
      <c r="M18" s="64">
        <f t="shared" si="0"/>
        <v>-20.783687507677186</v>
      </c>
      <c r="N18" s="135">
        <v>814.1</v>
      </c>
      <c r="O18" s="136"/>
      <c r="P18" s="137"/>
      <c r="Q18" s="65" t="s">
        <v>49</v>
      </c>
      <c r="R18" s="66"/>
      <c r="S18" s="37"/>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row>
    <row r="19" spans="1:150" s="15" customFormat="1" ht="21" customHeight="1">
      <c r="A19" s="30"/>
      <c r="B19" s="67" t="s">
        <v>11</v>
      </c>
      <c r="C19" s="68"/>
      <c r="D19" s="141">
        <v>3.9</v>
      </c>
      <c r="E19" s="142"/>
      <c r="F19" s="143"/>
      <c r="G19" s="141">
        <v>0.1</v>
      </c>
      <c r="H19" s="142"/>
      <c r="I19" s="143"/>
      <c r="J19" s="141">
        <v>19.4</v>
      </c>
      <c r="K19" s="142"/>
      <c r="L19" s="143"/>
      <c r="M19" s="69">
        <f t="shared" si="0"/>
        <v>25.97402597402597</v>
      </c>
      <c r="N19" s="141">
        <v>15.4</v>
      </c>
      <c r="O19" s="142"/>
      <c r="P19" s="143"/>
      <c r="Q19" s="36"/>
      <c r="R19" s="66" t="s">
        <v>39</v>
      </c>
      <c r="S19" s="37"/>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row>
    <row r="20" spans="1:150" s="15" customFormat="1" ht="21" customHeight="1">
      <c r="A20" s="30"/>
      <c r="B20" s="67" t="s">
        <v>12</v>
      </c>
      <c r="C20" s="68"/>
      <c r="D20" s="138">
        <v>0.1</v>
      </c>
      <c r="E20" s="144"/>
      <c r="F20" s="140"/>
      <c r="G20" s="138">
        <v>0.1</v>
      </c>
      <c r="H20" s="144"/>
      <c r="I20" s="140"/>
      <c r="J20" s="138">
        <v>2.3</v>
      </c>
      <c r="K20" s="144"/>
      <c r="L20" s="140"/>
      <c r="M20" s="61">
        <f t="shared" si="0"/>
        <v>-4.166666666666667</v>
      </c>
      <c r="N20" s="138">
        <v>2.4</v>
      </c>
      <c r="O20" s="144"/>
      <c r="P20" s="140"/>
      <c r="Q20" s="70"/>
      <c r="R20" s="66" t="s">
        <v>13</v>
      </c>
      <c r="S20" s="37"/>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row>
    <row r="21" spans="1:150" s="15" customFormat="1" ht="21" customHeight="1" thickBot="1">
      <c r="A21" s="30"/>
      <c r="B21" s="71" t="s">
        <v>40</v>
      </c>
      <c r="C21" s="72"/>
      <c r="D21" s="123">
        <v>0.4</v>
      </c>
      <c r="E21" s="124"/>
      <c r="F21" s="125"/>
      <c r="G21" s="123">
        <v>0.3</v>
      </c>
      <c r="H21" s="124"/>
      <c r="I21" s="125"/>
      <c r="J21" s="123">
        <v>2.2</v>
      </c>
      <c r="K21" s="124"/>
      <c r="L21" s="125"/>
      <c r="M21" s="118">
        <f t="shared" si="0"/>
        <v>46.666666666666664</v>
      </c>
      <c r="N21" s="123">
        <v>1.5</v>
      </c>
      <c r="O21" s="124"/>
      <c r="P21" s="125"/>
      <c r="Q21" s="73"/>
      <c r="R21" s="74" t="s">
        <v>41</v>
      </c>
      <c r="S21" s="37"/>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row>
    <row r="22" spans="1:150" s="15" customFormat="1" ht="21" customHeight="1">
      <c r="A22" s="30"/>
      <c r="B22" s="31"/>
      <c r="C22" s="31"/>
      <c r="D22" s="49"/>
      <c r="E22" s="49"/>
      <c r="F22" s="49"/>
      <c r="G22" s="49"/>
      <c r="H22" s="49"/>
      <c r="I22" s="49"/>
      <c r="J22" s="49"/>
      <c r="K22" s="49"/>
      <c r="L22" s="49"/>
      <c r="M22" s="50"/>
      <c r="N22" s="49"/>
      <c r="O22" s="49"/>
      <c r="P22" s="49"/>
      <c r="Q22" s="33"/>
      <c r="R22" s="33"/>
      <c r="S22" s="3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row>
    <row r="23" spans="1:150" s="15" customFormat="1" ht="21" customHeight="1" thickBot="1">
      <c r="A23" s="30" t="s">
        <v>84</v>
      </c>
      <c r="B23" s="38"/>
      <c r="C23" s="38"/>
      <c r="D23" s="75"/>
      <c r="E23" s="75"/>
      <c r="F23" s="75"/>
      <c r="G23" s="75"/>
      <c r="H23" s="75"/>
      <c r="I23" s="75"/>
      <c r="J23" s="75"/>
      <c r="K23" s="75"/>
      <c r="L23" s="75"/>
      <c r="M23" s="76"/>
      <c r="N23" s="75"/>
      <c r="O23" s="75"/>
      <c r="P23" s="75"/>
      <c r="Q23" s="56"/>
      <c r="R23" s="56"/>
      <c r="S23" s="77" t="s">
        <v>86</v>
      </c>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row>
    <row r="24" spans="1:150" s="15" customFormat="1" ht="21" customHeight="1" thickBot="1">
      <c r="A24" s="30"/>
      <c r="B24" s="52" t="s">
        <v>85</v>
      </c>
      <c r="C24" s="78"/>
      <c r="D24" s="130">
        <f>SUM(D25:F26)</f>
        <v>0.1</v>
      </c>
      <c r="E24" s="131"/>
      <c r="F24" s="132"/>
      <c r="G24" s="130">
        <f>SUM(G25:I26)</f>
        <v>0.2</v>
      </c>
      <c r="H24" s="131"/>
      <c r="I24" s="132"/>
      <c r="J24" s="130">
        <f>SUM(J25:L26)</f>
        <v>1.1</v>
      </c>
      <c r="K24" s="131"/>
      <c r="L24" s="132"/>
      <c r="M24" s="79" t="s">
        <v>23</v>
      </c>
      <c r="N24" s="130">
        <f>SUM(N25:P26)</f>
        <v>0.3</v>
      </c>
      <c r="O24" s="131"/>
      <c r="P24" s="132"/>
      <c r="Q24" s="80"/>
      <c r="R24" s="55" t="s">
        <v>87</v>
      </c>
      <c r="S24" s="3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row>
    <row r="25" spans="1:150" s="15" customFormat="1" ht="21" customHeight="1">
      <c r="A25" s="30"/>
      <c r="B25" s="81"/>
      <c r="C25" s="82" t="s">
        <v>68</v>
      </c>
      <c r="D25" s="138">
        <v>0</v>
      </c>
      <c r="E25" s="139"/>
      <c r="F25" s="140"/>
      <c r="G25" s="138">
        <v>0</v>
      </c>
      <c r="H25" s="139"/>
      <c r="I25" s="140"/>
      <c r="J25" s="138">
        <v>0</v>
      </c>
      <c r="K25" s="139"/>
      <c r="L25" s="140"/>
      <c r="M25" s="83" t="s">
        <v>23</v>
      </c>
      <c r="N25" s="141">
        <v>0.3</v>
      </c>
      <c r="O25" s="142"/>
      <c r="P25" s="143"/>
      <c r="Q25" s="84" t="s">
        <v>70</v>
      </c>
      <c r="R25" s="62"/>
      <c r="S25" s="3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row>
    <row r="26" spans="1:150" s="15" customFormat="1" ht="21" customHeight="1">
      <c r="A26" s="30"/>
      <c r="B26" s="81"/>
      <c r="C26" s="85" t="s">
        <v>69</v>
      </c>
      <c r="D26" s="135">
        <v>0.1</v>
      </c>
      <c r="E26" s="136"/>
      <c r="F26" s="137"/>
      <c r="G26" s="135">
        <v>0.2</v>
      </c>
      <c r="H26" s="136"/>
      <c r="I26" s="137"/>
      <c r="J26" s="135">
        <v>1.1</v>
      </c>
      <c r="K26" s="136"/>
      <c r="L26" s="137"/>
      <c r="M26" s="83" t="s">
        <v>23</v>
      </c>
      <c r="N26" s="135">
        <v>0</v>
      </c>
      <c r="O26" s="136"/>
      <c r="P26" s="137"/>
      <c r="Q26" s="65" t="s">
        <v>71</v>
      </c>
      <c r="R26" s="66"/>
      <c r="S26" s="37"/>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row>
    <row r="27" spans="1:150" s="15" customFormat="1" ht="9" customHeight="1" thickBot="1">
      <c r="A27" s="30"/>
      <c r="B27" s="44"/>
      <c r="C27" s="72"/>
      <c r="D27" s="86"/>
      <c r="E27" s="87"/>
      <c r="F27" s="88"/>
      <c r="G27" s="86"/>
      <c r="H27" s="87"/>
      <c r="I27" s="88"/>
      <c r="J27" s="86"/>
      <c r="K27" s="87"/>
      <c r="L27" s="88"/>
      <c r="M27" s="89"/>
      <c r="N27" s="86"/>
      <c r="O27" s="87"/>
      <c r="P27" s="88"/>
      <c r="Q27" s="90"/>
      <c r="R27" s="74"/>
      <c r="S27" s="37"/>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row>
    <row r="28" spans="1:150" s="15" customFormat="1" ht="21" customHeight="1" thickBot="1">
      <c r="A28" s="30"/>
      <c r="B28" s="68"/>
      <c r="C28" s="68"/>
      <c r="D28" s="49"/>
      <c r="E28" s="49"/>
      <c r="F28" s="49"/>
      <c r="G28" s="49"/>
      <c r="H28" s="49"/>
      <c r="I28" s="49"/>
      <c r="J28" s="49"/>
      <c r="K28" s="49"/>
      <c r="L28" s="49"/>
      <c r="M28" s="50"/>
      <c r="N28" s="49"/>
      <c r="O28" s="49"/>
      <c r="P28" s="49"/>
      <c r="Q28" s="36"/>
      <c r="R28" s="36"/>
      <c r="S28" s="37"/>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row>
    <row r="29" spans="1:150" s="15" customFormat="1" ht="21" customHeight="1" thickBot="1">
      <c r="A29" s="91" t="s">
        <v>14</v>
      </c>
      <c r="B29" s="31"/>
      <c r="C29" s="31"/>
      <c r="D29" s="130">
        <f>SUM(D30:F31)</f>
        <v>1</v>
      </c>
      <c r="E29" s="131"/>
      <c r="F29" s="132"/>
      <c r="G29" s="130">
        <f>SUM(G30:I31)</f>
        <v>0.39999999999999997</v>
      </c>
      <c r="H29" s="131"/>
      <c r="I29" s="132"/>
      <c r="J29" s="130">
        <f>SUM(J30:L31)</f>
        <v>5.6</v>
      </c>
      <c r="K29" s="131"/>
      <c r="L29" s="132"/>
      <c r="M29" s="79" t="s">
        <v>23</v>
      </c>
      <c r="N29" s="130">
        <f>SUM(N30:P31)</f>
        <v>7.3</v>
      </c>
      <c r="O29" s="131"/>
      <c r="P29" s="132"/>
      <c r="Q29" s="33"/>
      <c r="R29" s="33"/>
      <c r="S29" s="34" t="s">
        <v>15</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row>
    <row r="30" spans="1:150" s="15" customFormat="1" ht="21" customHeight="1">
      <c r="A30" s="30"/>
      <c r="B30" s="40" t="s">
        <v>58</v>
      </c>
      <c r="C30" s="41"/>
      <c r="D30" s="126">
        <v>1.3</v>
      </c>
      <c r="E30" s="127"/>
      <c r="F30" s="128"/>
      <c r="G30" s="126">
        <v>0.6</v>
      </c>
      <c r="H30" s="127"/>
      <c r="I30" s="128"/>
      <c r="J30" s="126">
        <v>3.9</v>
      </c>
      <c r="K30" s="127"/>
      <c r="L30" s="128"/>
      <c r="M30" s="83" t="s">
        <v>23</v>
      </c>
      <c r="N30" s="126">
        <v>6.6</v>
      </c>
      <c r="O30" s="127"/>
      <c r="P30" s="128"/>
      <c r="Q30" s="42"/>
      <c r="R30" s="43" t="s">
        <v>34</v>
      </c>
      <c r="S30" s="37"/>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row>
    <row r="31" spans="1:150" s="15" customFormat="1" ht="21" customHeight="1" thickBot="1">
      <c r="A31" s="30"/>
      <c r="B31" s="63" t="s">
        <v>51</v>
      </c>
      <c r="C31" s="92"/>
      <c r="D31" s="123">
        <v>-0.3</v>
      </c>
      <c r="E31" s="124"/>
      <c r="F31" s="125"/>
      <c r="G31" s="123">
        <v>-0.2</v>
      </c>
      <c r="H31" s="124"/>
      <c r="I31" s="125"/>
      <c r="J31" s="123">
        <v>1.7</v>
      </c>
      <c r="K31" s="124"/>
      <c r="L31" s="125"/>
      <c r="M31" s="83" t="s">
        <v>23</v>
      </c>
      <c r="N31" s="123">
        <v>0.7</v>
      </c>
      <c r="O31" s="124"/>
      <c r="P31" s="125"/>
      <c r="Q31" s="47"/>
      <c r="R31" s="48" t="s">
        <v>52</v>
      </c>
      <c r="S31" s="37"/>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row>
    <row r="32" spans="1:150" s="15" customFormat="1" ht="21" customHeight="1" thickBot="1">
      <c r="A32" s="30"/>
      <c r="B32" s="14"/>
      <c r="C32" s="14"/>
      <c r="D32" s="133" t="s">
        <v>82</v>
      </c>
      <c r="E32" s="134"/>
      <c r="F32" s="134"/>
      <c r="G32" s="134" t="s">
        <v>35</v>
      </c>
      <c r="H32" s="134"/>
      <c r="I32" s="134"/>
      <c r="J32" s="134" t="s">
        <v>35</v>
      </c>
      <c r="K32" s="134"/>
      <c r="L32" s="134"/>
      <c r="M32" s="134"/>
      <c r="N32" s="133" t="s">
        <v>81</v>
      </c>
      <c r="O32" s="134"/>
      <c r="P32" s="134"/>
      <c r="Q32" s="36"/>
      <c r="R32" s="36"/>
      <c r="S32" s="37"/>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row>
    <row r="33" spans="1:150" s="15" customFormat="1" ht="21" customHeight="1" thickBot="1">
      <c r="A33" s="93" t="s">
        <v>44</v>
      </c>
      <c r="B33" s="94"/>
      <c r="C33" s="94"/>
      <c r="D33" s="130">
        <f>SUM(D8+D10-D14-D24-D29)</f>
        <v>176.3</v>
      </c>
      <c r="E33" s="131"/>
      <c r="F33" s="132"/>
      <c r="G33" s="130">
        <f>SUM(G8+G10-G14-G24-G29)</f>
        <v>146.5</v>
      </c>
      <c r="H33" s="131"/>
      <c r="I33" s="132"/>
      <c r="J33" s="130">
        <f>SUM(J8+J10-J14-J24-J29)</f>
        <v>146.50000000000006</v>
      </c>
      <c r="K33" s="131"/>
      <c r="L33" s="132"/>
      <c r="M33" s="32">
        <f>ROUND(J33-N33,2)/N33*100</f>
        <v>-4.123036649214661</v>
      </c>
      <c r="N33" s="130">
        <f>SUM(N8+N10-N14-N24-N29)</f>
        <v>152.79999999999995</v>
      </c>
      <c r="O33" s="131"/>
      <c r="P33" s="132"/>
      <c r="Q33" s="95"/>
      <c r="R33" s="95"/>
      <c r="S33" s="96" t="s">
        <v>74</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row>
    <row r="34" spans="1:150" s="15" customFormat="1" ht="21" customHeight="1" thickBot="1">
      <c r="A34" s="97"/>
      <c r="B34" s="28"/>
      <c r="C34" s="28"/>
      <c r="D34" s="49"/>
      <c r="E34" s="49"/>
      <c r="F34" s="49"/>
      <c r="G34" s="49"/>
      <c r="H34" s="49"/>
      <c r="I34" s="49"/>
      <c r="J34" s="49"/>
      <c r="K34" s="49"/>
      <c r="L34" s="49"/>
      <c r="M34" s="35"/>
      <c r="N34" s="49"/>
      <c r="O34" s="49"/>
      <c r="P34" s="49"/>
      <c r="Q34" s="129"/>
      <c r="R34" s="129"/>
      <c r="S34" s="37"/>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row>
    <row r="35" spans="1:150" s="15" customFormat="1" ht="21" customHeight="1" thickBot="1">
      <c r="A35" s="91" t="s">
        <v>72</v>
      </c>
      <c r="B35" s="31"/>
      <c r="C35" s="31"/>
      <c r="D35" s="130">
        <f>SUM(D36:F37)</f>
        <v>176.3</v>
      </c>
      <c r="E35" s="131"/>
      <c r="F35" s="132"/>
      <c r="G35" s="130">
        <f>SUM(G36:I37)</f>
        <v>146.5</v>
      </c>
      <c r="H35" s="131"/>
      <c r="I35" s="132"/>
      <c r="J35" s="130">
        <f>SUM(J36:L37)</f>
        <v>146.5</v>
      </c>
      <c r="K35" s="131"/>
      <c r="L35" s="132"/>
      <c r="M35" s="117">
        <f>ROUND(J35-N35,2)/N35*100</f>
        <v>-4.123036649214659</v>
      </c>
      <c r="N35" s="130">
        <f>SUM(N36:P37)</f>
        <v>152.8</v>
      </c>
      <c r="O35" s="131"/>
      <c r="P35" s="132"/>
      <c r="Q35" s="33"/>
      <c r="R35" s="33"/>
      <c r="S35" s="34" t="s">
        <v>73</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row>
    <row r="36" spans="1:150" s="15" customFormat="1" ht="21" customHeight="1">
      <c r="A36" s="98"/>
      <c r="B36" s="40" t="s">
        <v>16</v>
      </c>
      <c r="C36" s="41"/>
      <c r="D36" s="126">
        <v>162.8</v>
      </c>
      <c r="E36" s="127"/>
      <c r="F36" s="128"/>
      <c r="G36" s="126">
        <v>134.3</v>
      </c>
      <c r="H36" s="127"/>
      <c r="I36" s="128"/>
      <c r="J36" s="126">
        <v>134.3</v>
      </c>
      <c r="K36" s="127"/>
      <c r="L36" s="128"/>
      <c r="M36" s="119">
        <f>ROUND(J36-N36,2)/N36*100</f>
        <v>0.599250936329588</v>
      </c>
      <c r="N36" s="126">
        <v>133.5</v>
      </c>
      <c r="O36" s="127"/>
      <c r="P36" s="128"/>
      <c r="Q36" s="42"/>
      <c r="R36" s="43" t="s">
        <v>17</v>
      </c>
      <c r="S36" s="37"/>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row>
    <row r="37" spans="1:150" s="15" customFormat="1" ht="21" customHeight="1" thickBot="1">
      <c r="A37" s="98"/>
      <c r="B37" s="63" t="s">
        <v>18</v>
      </c>
      <c r="C37" s="92"/>
      <c r="D37" s="123">
        <v>13.5</v>
      </c>
      <c r="E37" s="124"/>
      <c r="F37" s="125"/>
      <c r="G37" s="123">
        <v>12.2</v>
      </c>
      <c r="H37" s="124"/>
      <c r="I37" s="125"/>
      <c r="J37" s="123">
        <v>12.2</v>
      </c>
      <c r="K37" s="124"/>
      <c r="L37" s="125"/>
      <c r="M37" s="118">
        <f>ROUND(J37-N37,2)/N37*100</f>
        <v>-36.787564766839374</v>
      </c>
      <c r="N37" s="123">
        <v>19.3</v>
      </c>
      <c r="O37" s="124"/>
      <c r="P37" s="125"/>
      <c r="Q37" s="47"/>
      <c r="R37" s="48" t="s">
        <v>19</v>
      </c>
      <c r="S37" s="37"/>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row>
    <row r="38" spans="1:150" s="15" customFormat="1" ht="9" customHeight="1" thickBot="1">
      <c r="A38" s="93"/>
      <c r="B38" s="94"/>
      <c r="C38" s="94"/>
      <c r="D38" s="99"/>
      <c r="E38" s="99"/>
      <c r="F38" s="99"/>
      <c r="G38" s="99"/>
      <c r="H38" s="99"/>
      <c r="I38" s="99"/>
      <c r="J38" s="99"/>
      <c r="K38" s="99"/>
      <c r="L38" s="99"/>
      <c r="M38" s="99"/>
      <c r="N38" s="99"/>
      <c r="O38" s="99"/>
      <c r="P38" s="99"/>
      <c r="Q38" s="95"/>
      <c r="R38" s="95"/>
      <c r="S38" s="100"/>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row>
    <row r="39" spans="1:18" s="104" customFormat="1" ht="21" customHeight="1">
      <c r="A39" s="101"/>
      <c r="B39" s="102"/>
      <c r="C39" s="102"/>
      <c r="D39" s="102"/>
      <c r="E39" s="102"/>
      <c r="F39" s="102"/>
      <c r="G39" s="102"/>
      <c r="H39" s="102"/>
      <c r="I39" s="102"/>
      <c r="J39" s="102"/>
      <c r="K39" s="102"/>
      <c r="L39" s="102"/>
      <c r="M39" s="102"/>
      <c r="N39" s="102"/>
      <c r="O39" s="102"/>
      <c r="P39" s="102"/>
      <c r="Q39" s="103"/>
      <c r="R39" s="103"/>
    </row>
    <row r="40" spans="1:18" s="104" customFormat="1" ht="21" customHeight="1">
      <c r="A40" s="101" t="s">
        <v>20</v>
      </c>
      <c r="B40" s="102" t="s">
        <v>59</v>
      </c>
      <c r="C40" s="102"/>
      <c r="D40" s="102"/>
      <c r="E40" s="102"/>
      <c r="F40" s="102"/>
      <c r="G40" s="102"/>
      <c r="H40" s="102"/>
      <c r="I40" s="102"/>
      <c r="J40" s="102"/>
      <c r="K40" s="102"/>
      <c r="L40" s="102"/>
      <c r="M40" s="102"/>
      <c r="N40" s="102"/>
      <c r="O40" s="102"/>
      <c r="P40" s="102"/>
      <c r="Q40" s="103"/>
      <c r="R40" s="103"/>
    </row>
    <row r="41" spans="1:18" s="104" customFormat="1" ht="21" customHeight="1">
      <c r="A41" s="101"/>
      <c r="B41" s="102" t="s">
        <v>61</v>
      </c>
      <c r="C41" s="102"/>
      <c r="D41" s="102"/>
      <c r="E41" s="102"/>
      <c r="F41" s="102"/>
      <c r="G41" s="102"/>
      <c r="H41" s="102"/>
      <c r="I41" s="102"/>
      <c r="J41" s="102"/>
      <c r="K41" s="102"/>
      <c r="L41" s="102"/>
      <c r="M41" s="102"/>
      <c r="N41" s="102"/>
      <c r="O41" s="102"/>
      <c r="P41" s="102"/>
      <c r="Q41" s="103"/>
      <c r="R41" s="103"/>
    </row>
    <row r="42" spans="1:18" s="104" customFormat="1" ht="21" customHeight="1">
      <c r="A42" s="106" t="s">
        <v>21</v>
      </c>
      <c r="B42" s="104" t="s">
        <v>55</v>
      </c>
      <c r="D42" s="102"/>
      <c r="E42" s="102"/>
      <c r="F42" s="102"/>
      <c r="G42" s="102"/>
      <c r="H42" s="102"/>
      <c r="I42" s="102"/>
      <c r="J42" s="102"/>
      <c r="K42" s="102"/>
      <c r="L42" s="102"/>
      <c r="M42" s="102"/>
      <c r="N42" s="102"/>
      <c r="O42" s="102"/>
      <c r="P42" s="102"/>
      <c r="Q42" s="102"/>
      <c r="R42" s="102"/>
    </row>
    <row r="43" spans="2:18" s="104" customFormat="1" ht="21" customHeight="1">
      <c r="B43" s="104" t="s">
        <v>56</v>
      </c>
      <c r="D43" s="102"/>
      <c r="E43" s="102"/>
      <c r="F43" s="102"/>
      <c r="G43" s="102"/>
      <c r="H43" s="102"/>
      <c r="I43" s="102"/>
      <c r="J43" s="102"/>
      <c r="K43" s="102"/>
      <c r="L43" s="102"/>
      <c r="M43" s="102"/>
      <c r="N43" s="102"/>
      <c r="O43" s="102"/>
      <c r="P43" s="102"/>
      <c r="Q43" s="115"/>
      <c r="R43" s="115"/>
    </row>
    <row r="44" spans="1:16" s="104" customFormat="1" ht="21" customHeight="1">
      <c r="A44" s="101" t="s">
        <v>22</v>
      </c>
      <c r="B44" s="102" t="s">
        <v>24</v>
      </c>
      <c r="C44" s="102"/>
      <c r="D44" s="102"/>
      <c r="E44" s="102"/>
      <c r="F44" s="102"/>
      <c r="G44" s="102"/>
      <c r="H44" s="102"/>
      <c r="I44" s="102"/>
      <c r="J44" s="102"/>
      <c r="K44" s="102"/>
      <c r="L44" s="102"/>
      <c r="M44" s="102"/>
      <c r="N44" s="102"/>
      <c r="O44" s="102"/>
      <c r="P44" s="102"/>
    </row>
    <row r="45" spans="1:150" s="104" customFormat="1" ht="21" customHeight="1">
      <c r="A45" s="101" t="s">
        <v>23</v>
      </c>
      <c r="B45" s="105" t="s">
        <v>60</v>
      </c>
      <c r="C45" s="102"/>
      <c r="D45" s="102"/>
      <c r="E45" s="102"/>
      <c r="F45" s="102"/>
      <c r="G45" s="102"/>
      <c r="H45" s="107"/>
      <c r="I45" s="101"/>
      <c r="J45" s="102"/>
      <c r="K45" s="107"/>
      <c r="L45" s="102"/>
      <c r="M45" s="107"/>
      <c r="N45" s="102"/>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row>
    <row r="46" spans="1:19" s="104" customFormat="1" ht="21" customHeight="1">
      <c r="A46" s="110" t="s">
        <v>26</v>
      </c>
      <c r="B46" s="104" t="s">
        <v>53</v>
      </c>
      <c r="C46" s="102"/>
      <c r="D46" s="102"/>
      <c r="E46" s="102"/>
      <c r="F46" s="102"/>
      <c r="G46" s="102"/>
      <c r="H46" s="107"/>
      <c r="I46" s="102"/>
      <c r="J46" s="102"/>
      <c r="K46" s="107"/>
      <c r="L46" s="102"/>
      <c r="M46" s="107"/>
      <c r="N46" s="102"/>
      <c r="S46" s="109"/>
    </row>
    <row r="47" spans="1:19" s="104" customFormat="1" ht="21" customHeight="1">
      <c r="A47" s="102"/>
      <c r="B47" s="104" t="s">
        <v>36</v>
      </c>
      <c r="C47" s="102"/>
      <c r="D47" s="102"/>
      <c r="E47" s="102"/>
      <c r="F47" s="102"/>
      <c r="G47" s="102"/>
      <c r="H47" s="107"/>
      <c r="I47" s="102" t="s">
        <v>75</v>
      </c>
      <c r="J47" s="102"/>
      <c r="K47" s="107">
        <v>0</v>
      </c>
      <c r="L47" s="102" t="s">
        <v>42</v>
      </c>
      <c r="M47" s="107"/>
      <c r="N47" s="102"/>
      <c r="S47" s="109"/>
    </row>
    <row r="48" spans="1:19" ht="21" customHeight="1">
      <c r="A48" s="101"/>
      <c r="B48" s="102"/>
      <c r="C48" s="102"/>
      <c r="D48" s="102"/>
      <c r="E48" s="102"/>
      <c r="F48" s="102"/>
      <c r="G48" s="102"/>
      <c r="H48" s="102"/>
      <c r="I48" s="102" t="s">
        <v>50</v>
      </c>
      <c r="J48" s="102"/>
      <c r="K48" s="107" t="s">
        <v>76</v>
      </c>
      <c r="L48" s="102" t="s">
        <v>42</v>
      </c>
      <c r="M48" s="102"/>
      <c r="N48" s="102"/>
      <c r="O48" s="102"/>
      <c r="P48" s="102"/>
      <c r="Q48" s="103"/>
      <c r="R48" s="103"/>
      <c r="S48" s="104"/>
    </row>
    <row r="49" spans="1:19" ht="21" customHeight="1">
      <c r="A49" s="110"/>
      <c r="B49" s="105"/>
      <c r="C49" s="102"/>
      <c r="D49" s="102"/>
      <c r="E49" s="102"/>
      <c r="F49" s="102"/>
      <c r="G49" s="102"/>
      <c r="H49" s="102"/>
      <c r="I49" s="102" t="s">
        <v>28</v>
      </c>
      <c r="J49" s="102"/>
      <c r="K49" s="107">
        <v>220</v>
      </c>
      <c r="L49" s="102" t="s">
        <v>42</v>
      </c>
      <c r="M49" s="102"/>
      <c r="N49" s="102"/>
      <c r="O49" s="102"/>
      <c r="P49" s="102"/>
      <c r="Q49" s="103"/>
      <c r="R49" s="103"/>
      <c r="S49" s="104"/>
    </row>
    <row r="50" spans="1:19" ht="21" customHeight="1">
      <c r="A50" s="110" t="s">
        <v>25</v>
      </c>
      <c r="B50" s="102" t="s">
        <v>67</v>
      </c>
      <c r="C50" s="102"/>
      <c r="D50" s="102"/>
      <c r="E50" s="102"/>
      <c r="F50" s="102"/>
      <c r="G50" s="102"/>
      <c r="H50" s="102"/>
      <c r="I50" s="102"/>
      <c r="J50" s="102"/>
      <c r="K50" s="102"/>
      <c r="L50" s="102"/>
      <c r="M50" s="102"/>
      <c r="N50" s="102"/>
      <c r="O50" s="102"/>
      <c r="P50" s="102"/>
      <c r="Q50" s="103"/>
      <c r="R50" s="103"/>
      <c r="S50" s="104"/>
    </row>
    <row r="51" spans="1:19" ht="21" customHeight="1">
      <c r="A51" s="110" t="s">
        <v>66</v>
      </c>
      <c r="B51" s="102" t="s">
        <v>27</v>
      </c>
      <c r="C51" s="102"/>
      <c r="D51" s="102"/>
      <c r="E51" s="102"/>
      <c r="F51" s="102"/>
      <c r="G51" s="102"/>
      <c r="H51" s="102"/>
      <c r="I51" s="102"/>
      <c r="J51" s="102"/>
      <c r="K51" s="102"/>
      <c r="L51" s="102"/>
      <c r="M51" s="102"/>
      <c r="N51" s="102"/>
      <c r="O51" s="102"/>
      <c r="P51" s="102"/>
      <c r="Q51" s="103"/>
      <c r="R51" s="103"/>
      <c r="S51" s="104"/>
    </row>
    <row r="52" spans="1:19" ht="21" customHeight="1">
      <c r="A52" s="101"/>
      <c r="B52" s="105"/>
      <c r="C52" s="102"/>
      <c r="D52" s="102"/>
      <c r="E52" s="102"/>
      <c r="F52" s="102"/>
      <c r="G52" s="102"/>
      <c r="H52" s="102"/>
      <c r="I52" s="102"/>
      <c r="J52" s="102"/>
      <c r="K52" s="102"/>
      <c r="L52" s="102"/>
      <c r="M52" s="102"/>
      <c r="N52" s="102"/>
      <c r="O52" s="102"/>
      <c r="P52" s="102"/>
      <c r="Q52" s="103"/>
      <c r="R52" s="103"/>
      <c r="S52" s="104"/>
    </row>
    <row r="53" spans="1:19" ht="21" customHeight="1">
      <c r="A53" s="110"/>
      <c r="B53" s="105"/>
      <c r="C53" s="102"/>
      <c r="D53" s="102"/>
      <c r="E53" s="102"/>
      <c r="F53" s="102"/>
      <c r="G53" s="102"/>
      <c r="H53" s="102"/>
      <c r="I53" s="102"/>
      <c r="J53" s="102"/>
      <c r="K53" s="102"/>
      <c r="L53" s="102"/>
      <c r="M53" s="102"/>
      <c r="N53" s="102"/>
      <c r="O53" s="102"/>
      <c r="P53" s="102"/>
      <c r="Q53" s="103"/>
      <c r="R53" s="103"/>
      <c r="S53" s="104"/>
    </row>
    <row r="54" spans="1:19" ht="21" customHeight="1">
      <c r="A54" s="101"/>
      <c r="B54" s="104"/>
      <c r="C54" s="102"/>
      <c r="D54" s="102"/>
      <c r="E54" s="102"/>
      <c r="F54" s="102"/>
      <c r="G54" s="102"/>
      <c r="H54" s="102"/>
      <c r="I54" s="104"/>
      <c r="J54" s="104"/>
      <c r="K54" s="104"/>
      <c r="L54" s="107"/>
      <c r="M54" s="104"/>
      <c r="N54" s="104"/>
      <c r="O54" s="102"/>
      <c r="P54" s="102"/>
      <c r="Q54" s="103"/>
      <c r="R54" s="103"/>
      <c r="S54" s="104"/>
    </row>
    <row r="55" spans="1:19" ht="21" customHeight="1">
      <c r="A55" s="102"/>
      <c r="B55" s="104"/>
      <c r="C55" s="102"/>
      <c r="D55" s="102"/>
      <c r="E55" s="102"/>
      <c r="F55" s="102"/>
      <c r="G55" s="102"/>
      <c r="H55" s="102"/>
      <c r="I55" s="101"/>
      <c r="J55" s="102"/>
      <c r="K55" s="107"/>
      <c r="L55" s="102"/>
      <c r="M55" s="104"/>
      <c r="N55" s="104"/>
      <c r="O55" s="102"/>
      <c r="P55" s="102"/>
      <c r="Q55" s="103"/>
      <c r="R55" s="103"/>
      <c r="S55" s="104"/>
    </row>
    <row r="56" spans="1:19" ht="21" customHeight="1">
      <c r="A56" s="102"/>
      <c r="B56" s="116"/>
      <c r="C56" s="108"/>
      <c r="D56" s="102"/>
      <c r="E56" s="102"/>
      <c r="F56" s="102"/>
      <c r="G56" s="102"/>
      <c r="H56" s="102"/>
      <c r="I56" s="102"/>
      <c r="J56" s="102"/>
      <c r="K56" s="107"/>
      <c r="L56" s="102"/>
      <c r="M56" s="102"/>
      <c r="N56" s="102"/>
      <c r="O56" s="104"/>
      <c r="P56" s="104"/>
      <c r="Q56" s="104"/>
      <c r="R56" s="104"/>
      <c r="S56" s="109"/>
    </row>
    <row r="57" spans="1:19" ht="21" customHeight="1">
      <c r="A57" s="102"/>
      <c r="B57" s="116"/>
      <c r="C57" s="104"/>
      <c r="D57" s="102"/>
      <c r="E57" s="102"/>
      <c r="F57" s="102"/>
      <c r="G57" s="102"/>
      <c r="H57" s="104"/>
      <c r="I57" s="102"/>
      <c r="J57" s="102"/>
      <c r="K57" s="107"/>
      <c r="L57" s="102"/>
      <c r="M57" s="104"/>
      <c r="N57" s="104"/>
      <c r="O57" s="102"/>
      <c r="P57" s="102"/>
      <c r="Q57" s="102"/>
      <c r="R57" s="102"/>
      <c r="S57" s="104"/>
    </row>
    <row r="58" spans="1:19" ht="21" customHeight="1">
      <c r="A58" s="101"/>
      <c r="B58" s="102"/>
      <c r="C58" s="104"/>
      <c r="D58" s="104"/>
      <c r="E58" s="104"/>
      <c r="F58" s="104"/>
      <c r="G58" s="104"/>
      <c r="H58" s="104"/>
      <c r="I58" s="104"/>
      <c r="J58" s="104"/>
      <c r="K58" s="104"/>
      <c r="L58" s="104"/>
      <c r="M58" s="104"/>
      <c r="N58" s="104"/>
      <c r="O58" s="104"/>
      <c r="P58" s="104"/>
      <c r="Q58" s="104"/>
      <c r="R58" s="104"/>
      <c r="S58" s="104"/>
    </row>
    <row r="59" spans="1:235" s="111" customFormat="1" ht="21" customHeight="1">
      <c r="A59" s="110"/>
      <c r="B59" s="105"/>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c r="HI59" s="112"/>
      <c r="HJ59" s="112"/>
      <c r="HK59" s="112"/>
      <c r="HL59" s="112"/>
      <c r="HM59" s="112"/>
      <c r="HN59" s="112"/>
      <c r="HO59" s="112"/>
      <c r="HP59" s="112"/>
      <c r="HQ59" s="112"/>
      <c r="HR59" s="112"/>
      <c r="HS59" s="112"/>
      <c r="HT59" s="112"/>
      <c r="HU59" s="112"/>
      <c r="HV59" s="112"/>
      <c r="HW59" s="112"/>
      <c r="HX59" s="112"/>
      <c r="HY59" s="112"/>
      <c r="HZ59" s="112"/>
      <c r="IA59" s="112"/>
    </row>
    <row r="60" spans="1:235" s="111" customFormat="1" ht="21" customHeight="1">
      <c r="A60" s="110"/>
      <c r="B60" s="10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row>
    <row r="61" s="111" customFormat="1" ht="21" customHeight="1"/>
    <row r="62" s="111" customFormat="1" ht="21" customHeight="1"/>
    <row r="63" s="111" customFormat="1" ht="12.75"/>
    <row r="64" s="111" customFormat="1" ht="12.75"/>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111" customFormat="1" ht="12.75"/>
    <row r="1091" spans="1:18" ht="12.75">
      <c r="A1091" s="111"/>
      <c r="B1091" s="111"/>
      <c r="C1091" s="111"/>
      <c r="D1091" s="111"/>
      <c r="E1091" s="111"/>
      <c r="F1091" s="111"/>
      <c r="G1091" s="111"/>
      <c r="H1091" s="111"/>
      <c r="I1091" s="111"/>
      <c r="J1091" s="111"/>
      <c r="K1091" s="111"/>
      <c r="L1091" s="111"/>
      <c r="M1091" s="111"/>
      <c r="N1091" s="111"/>
      <c r="O1091" s="111"/>
      <c r="P1091" s="111"/>
      <c r="Q1091" s="111"/>
      <c r="R1091" s="111"/>
    </row>
    <row r="1092" spans="1:18" ht="12.75">
      <c r="A1092" s="111"/>
      <c r="B1092" s="111"/>
      <c r="C1092" s="111"/>
      <c r="D1092" s="111"/>
      <c r="E1092" s="111"/>
      <c r="F1092" s="111"/>
      <c r="G1092" s="111"/>
      <c r="H1092" s="111"/>
      <c r="I1092" s="111"/>
      <c r="J1092" s="111"/>
      <c r="K1092" s="111"/>
      <c r="L1092" s="111"/>
      <c r="M1092" s="111"/>
      <c r="N1092" s="111"/>
      <c r="O1092" s="111"/>
      <c r="P1092" s="111"/>
      <c r="Q1092" s="111"/>
      <c r="R1092" s="111"/>
    </row>
    <row r="1093" spans="1:18" ht="12.75">
      <c r="A1093" s="111"/>
      <c r="B1093" s="111"/>
      <c r="C1093" s="111"/>
      <c r="D1093" s="111"/>
      <c r="E1093" s="111"/>
      <c r="F1093" s="111"/>
      <c r="G1093" s="111"/>
      <c r="H1093" s="111"/>
      <c r="I1093" s="111"/>
      <c r="J1093" s="111"/>
      <c r="K1093" s="111"/>
      <c r="L1093" s="111"/>
      <c r="M1093" s="111"/>
      <c r="N1093" s="111"/>
      <c r="O1093" s="111"/>
      <c r="P1093" s="111"/>
      <c r="Q1093" s="111"/>
      <c r="R1093" s="111"/>
    </row>
    <row r="1094" spans="1:18" ht="12.75">
      <c r="A1094" s="111"/>
      <c r="B1094" s="111"/>
      <c r="C1094" s="111"/>
      <c r="D1094" s="111"/>
      <c r="E1094" s="111"/>
      <c r="F1094" s="111"/>
      <c r="G1094" s="111"/>
      <c r="H1094" s="111"/>
      <c r="I1094" s="111"/>
      <c r="J1094" s="111"/>
      <c r="K1094" s="111"/>
      <c r="L1094" s="111"/>
      <c r="M1094" s="111"/>
      <c r="N1094" s="111"/>
      <c r="O1094" s="111"/>
      <c r="P1094" s="111"/>
      <c r="Q1094" s="111"/>
      <c r="R1094" s="111"/>
    </row>
    <row r="1095" spans="1:18" ht="12.75">
      <c r="A1095" s="111"/>
      <c r="B1095" s="111"/>
      <c r="C1095" s="111"/>
      <c r="D1095" s="111"/>
      <c r="E1095" s="111"/>
      <c r="F1095" s="111"/>
      <c r="G1095" s="111"/>
      <c r="H1095" s="111"/>
      <c r="I1095" s="111"/>
      <c r="J1095" s="111"/>
      <c r="K1095" s="111"/>
      <c r="L1095" s="111"/>
      <c r="M1095" s="111"/>
      <c r="N1095" s="111"/>
      <c r="O1095" s="111"/>
      <c r="P1095" s="111"/>
      <c r="Q1095" s="111"/>
      <c r="R1095" s="111"/>
    </row>
    <row r="1096" spans="1:18" ht="12.75">
      <c r="A1096" s="111"/>
      <c r="B1096" s="111"/>
      <c r="C1096" s="111"/>
      <c r="D1096" s="111"/>
      <c r="E1096" s="111"/>
      <c r="F1096" s="111"/>
      <c r="G1096" s="111"/>
      <c r="H1096" s="111"/>
      <c r="I1096" s="111"/>
      <c r="J1096" s="111"/>
      <c r="K1096" s="111"/>
      <c r="L1096" s="111"/>
      <c r="M1096" s="111"/>
      <c r="N1096" s="111"/>
      <c r="O1096" s="111"/>
      <c r="P1096" s="111"/>
      <c r="Q1096" s="111"/>
      <c r="R1096" s="111"/>
    </row>
    <row r="1097" spans="1:18" ht="12.75">
      <c r="A1097" s="111"/>
      <c r="B1097" s="111"/>
      <c r="C1097" s="111"/>
      <c r="D1097" s="111"/>
      <c r="E1097" s="111"/>
      <c r="F1097" s="111"/>
      <c r="G1097" s="111"/>
      <c r="H1097" s="111"/>
      <c r="I1097" s="111"/>
      <c r="J1097" s="111"/>
      <c r="K1097" s="111"/>
      <c r="L1097" s="111"/>
      <c r="M1097" s="111"/>
      <c r="N1097" s="111"/>
      <c r="O1097" s="111"/>
      <c r="P1097" s="111"/>
      <c r="Q1097" s="111"/>
      <c r="R1097" s="111"/>
    </row>
    <row r="1098" spans="1:18" ht="12.75">
      <c r="A1098" s="111"/>
      <c r="B1098" s="111"/>
      <c r="C1098" s="111"/>
      <c r="D1098" s="111"/>
      <c r="E1098" s="111"/>
      <c r="F1098" s="111"/>
      <c r="G1098" s="111"/>
      <c r="H1098" s="111"/>
      <c r="I1098" s="111"/>
      <c r="J1098" s="111"/>
      <c r="K1098" s="111"/>
      <c r="L1098" s="111"/>
      <c r="M1098" s="111"/>
      <c r="N1098" s="111"/>
      <c r="O1098" s="111"/>
      <c r="P1098" s="111"/>
      <c r="Q1098" s="111"/>
      <c r="R1098" s="111"/>
    </row>
    <row r="1099" spans="1:18" ht="12.75">
      <c r="A1099" s="111"/>
      <c r="B1099" s="111"/>
      <c r="C1099" s="111"/>
      <c r="D1099" s="111"/>
      <c r="E1099" s="111"/>
      <c r="F1099" s="111"/>
      <c r="G1099" s="111"/>
      <c r="H1099" s="111"/>
      <c r="I1099" s="111"/>
      <c r="J1099" s="111"/>
      <c r="K1099" s="111"/>
      <c r="L1099" s="111"/>
      <c r="M1099" s="111"/>
      <c r="N1099" s="111"/>
      <c r="O1099" s="111"/>
      <c r="P1099" s="111"/>
      <c r="Q1099" s="111"/>
      <c r="R1099" s="111"/>
    </row>
    <row r="1100" spans="1:18" ht="12.75">
      <c r="A1100" s="111"/>
      <c r="B1100" s="111"/>
      <c r="C1100" s="111"/>
      <c r="D1100" s="111"/>
      <c r="E1100" s="111"/>
      <c r="F1100" s="111"/>
      <c r="G1100" s="111"/>
      <c r="H1100" s="111"/>
      <c r="I1100" s="111"/>
      <c r="J1100" s="111"/>
      <c r="K1100" s="111"/>
      <c r="L1100" s="111"/>
      <c r="M1100" s="111"/>
      <c r="N1100" s="111"/>
      <c r="O1100" s="111"/>
      <c r="P1100" s="111"/>
      <c r="Q1100" s="111"/>
      <c r="R1100" s="111"/>
    </row>
    <row r="1101" spans="1:18" ht="12.75">
      <c r="A1101" s="111"/>
      <c r="B1101" s="111"/>
      <c r="C1101" s="111"/>
      <c r="D1101" s="111"/>
      <c r="E1101" s="111"/>
      <c r="F1101" s="111"/>
      <c r="G1101" s="111"/>
      <c r="O1101" s="111"/>
      <c r="P1101" s="111"/>
      <c r="Q1101" s="111"/>
      <c r="R1101" s="111"/>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2002-02-28T12:31:49Z</cp:lastPrinted>
  <dcterms:created xsi:type="dcterms:W3CDTF">2002-02-15T09:17:36Z</dcterms:created>
  <dcterms:modified xsi:type="dcterms:W3CDTF">2002-02-28T12:39:43Z</dcterms:modified>
  <cp:category/>
  <cp:version/>
  <cp:contentType/>
  <cp:contentStatus/>
</cp:coreProperties>
</file>