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<sst xmlns="http://schemas.openxmlformats.org/spreadsheetml/2006/main" count="107" uniqueCount="95">
  <si>
    <t>Progressive/Progressief</t>
  </si>
  <si>
    <t>%</t>
  </si>
  <si>
    <t>(b) Acquisition</t>
  </si>
  <si>
    <t>(b) Verkryging</t>
  </si>
  <si>
    <t>(c) Utilisation</t>
  </si>
  <si>
    <t>(c) Aanwending</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</si>
  <si>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</si>
  <si>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</si>
  <si>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</si>
  <si>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</si>
  <si>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</si>
  <si>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</si>
  <si>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</si>
  <si>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</si>
  <si>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</si>
  <si>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</si>
  <si>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</si>
  <si>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</si>
  <si>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</si>
  <si>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</si>
  <si>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</si>
  <si>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</si>
  <si>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</si>
  <si>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</si>
  <si>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</si>
  <si>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</si>
  <si>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</si>
  <si>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</si>
  <si>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</si>
  <si>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</si>
  <si>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Seed for planting purposes</t>
  </si>
  <si>
    <t>Saad vir plantdoeleindes</t>
  </si>
  <si>
    <t>ton</t>
  </si>
  <si>
    <t>Crushed for oil and oilcake</t>
  </si>
  <si>
    <t>(f) Unutilised stock (a+b-c-d-e)</t>
  </si>
  <si>
    <t>(a) Opening stock</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</si>
  <si>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</si>
  <si>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</si>
  <si>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</si>
  <si>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</si>
  <si>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</si>
  <si>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</si>
  <si>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</si>
  <si>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</si>
  <si>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</si>
  <si>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</si>
  <si>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</si>
  <si>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</si>
  <si>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</si>
  <si>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</si>
  <si>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</si>
  <si>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</si>
  <si>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(d) RSA Uitvoere (6)</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</si>
  <si>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</si>
  <si>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</si>
  <si>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</si>
  <si>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</si>
  <si>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</si>
  <si>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</si>
  <si>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</si>
  <si>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</si>
  <si>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</si>
  <si>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</si>
  <si>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</si>
  <si>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Heelsojabone</t>
  </si>
  <si>
    <t>ton (On request of the industry./Op versoek van die bedryf.)</t>
  </si>
  <si>
    <t>Nov 2003</t>
  </si>
  <si>
    <t>Dec/Des 2003</t>
  </si>
  <si>
    <t>Feb 2004</t>
  </si>
  <si>
    <t>Preliminary/Voorlopig</t>
  </si>
  <si>
    <t>1 Feb 2004</t>
  </si>
  <si>
    <t>Human consumption</t>
  </si>
  <si>
    <t xml:space="preserve">Animal feed  </t>
  </si>
  <si>
    <t>Full-fat soya</t>
  </si>
  <si>
    <t xml:space="preserve">Withdrawn by producers  </t>
  </si>
  <si>
    <t>29 Feb 2004</t>
  </si>
  <si>
    <t>SOYBEANS/SOJABONE - 2004 Year (Jan - Dec)/2004 Jaar (Jan - Des) (2)</t>
  </si>
  <si>
    <t xml:space="preserve"> Menslike verbruik </t>
  </si>
  <si>
    <t xml:space="preserve">Dierevoer </t>
  </si>
  <si>
    <t xml:space="preserve">Volvet soja </t>
  </si>
  <si>
    <t xml:space="preserve">Onttrek deur produsente </t>
  </si>
  <si>
    <t>1 234</t>
  </si>
  <si>
    <t xml:space="preserve">SMI-042004 </t>
  </si>
  <si>
    <t>Jan - Mar/Mrt 2004</t>
  </si>
  <si>
    <t>Jan - Mar/Mrt 2003</t>
  </si>
  <si>
    <t>Prog. Jan - Mar/Mrt 2004</t>
  </si>
  <si>
    <t>Prog. Jan - Mar/Mrt 2003</t>
  </si>
  <si>
    <t>31 Mar/Mrt 2003</t>
  </si>
  <si>
    <t>31 Mar/Mrt 2004</t>
  </si>
  <si>
    <t>Mar/Mrt 2004</t>
  </si>
  <si>
    <t>1 Mar/Mrt 2004</t>
  </si>
  <si>
    <t>1 Jan 2004</t>
  </si>
  <si>
    <t>1 Jan 2003</t>
  </si>
  <si>
    <t>1 722</t>
  </si>
  <si>
    <t>30/04/2004</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</si>
</sst>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7" fontId="1" fillId="0" borderId="0" xfId="0" applyNumberFormat="1" applyFont="1" applyFill="1" applyAlignment="1" quotePrefix="1">
      <alignment/>
    </xf>
    <xf numFmtId="49" fontId="1" fillId="0" borderId="0" xfId="0" applyNumberFormat="1" applyFont="1" applyFill="1" applyAlignment="1" quotePrefix="1">
      <alignment horizontal="left"/>
    </xf>
    <xf numFmtId="0" fontId="0" fillId="0" borderId="0" xfId="0" applyFont="1" applyAlignment="1">
      <alignment horizontal="left" indent="3"/>
    </xf>
    <xf numFmtId="0" fontId="1" fillId="0" borderId="0" xfId="0" applyFont="1" applyAlignment="1">
      <alignment/>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2" xfId="0"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2" xfId="0" applyNumberFormat="1" applyFont="1" applyFill="1" applyBorder="1" applyAlignment="1">
      <alignment/>
    </xf>
    <xf numFmtId="164" fontId="2" fillId="0" borderId="8" xfId="0" applyNumberFormat="1" applyFont="1" applyFill="1" applyBorder="1" applyAlignment="1">
      <alignment/>
    </xf>
    <xf numFmtId="164" fontId="2" fillId="0" borderId="12" xfId="0" applyNumberFormat="1"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4" xfId="0" applyFont="1" applyFill="1" applyBorder="1" applyAlignment="1">
      <alignment/>
    </xf>
    <xf numFmtId="164" fontId="2" fillId="0" borderId="35" xfId="0" applyNumberFormat="1" applyFont="1" applyFill="1" applyBorder="1" applyAlignment="1">
      <alignment/>
    </xf>
    <xf numFmtId="164" fontId="2" fillId="0" borderId="36" xfId="0" applyNumberFormat="1" applyFont="1" applyFill="1" applyBorder="1" applyAlignment="1">
      <alignment/>
    </xf>
    <xf numFmtId="164" fontId="2" fillId="0" borderId="37" xfId="0" applyNumberFormat="1" applyFont="1" applyFill="1" applyBorder="1" applyAlignment="1">
      <alignment/>
    </xf>
    <xf numFmtId="164" fontId="2" fillId="0" borderId="38" xfId="0" applyNumberFormat="1"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164" fontId="2" fillId="0" borderId="41"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0" fontId="2" fillId="0" borderId="0" xfId="0" applyFont="1" applyFill="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49" fontId="2" fillId="0" borderId="10"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48</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9"/>
  <sheetViews>
    <sheetView tabSelected="1" zoomScale="50" zoomScaleNormal="50" workbookViewId="0" topLeftCell="A1">
      <selection activeCell="A32" sqref="A32"/>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82</v>
      </c>
      <c r="B1" s="5"/>
      <c r="C1" s="5"/>
      <c r="D1" s="5"/>
      <c r="E1" s="6"/>
      <c r="F1" s="6"/>
      <c r="G1" s="6"/>
      <c r="H1" s="6"/>
      <c r="I1" s="6"/>
      <c r="J1" s="6" t="s">
        <v>22</v>
      </c>
      <c r="K1" s="6"/>
      <c r="L1" s="6"/>
      <c r="M1" s="6"/>
      <c r="N1" s="6"/>
      <c r="O1" s="6"/>
      <c r="P1" s="6"/>
      <c r="Q1" s="7"/>
      <c r="R1" s="7"/>
      <c r="S1" s="8" t="s">
        <v>94</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76</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54</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69" t="s">
        <v>68</v>
      </c>
      <c r="E4" s="170"/>
      <c r="F4" s="171"/>
      <c r="G4" s="169" t="s">
        <v>89</v>
      </c>
      <c r="H4" s="170"/>
      <c r="I4" s="171"/>
      <c r="J4" s="172" t="s">
        <v>0</v>
      </c>
      <c r="K4" s="173"/>
      <c r="L4" s="173"/>
      <c r="M4" s="15" t="s">
        <v>1</v>
      </c>
      <c r="N4" s="172" t="s">
        <v>0</v>
      </c>
      <c r="O4" s="173"/>
      <c r="P4" s="174"/>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66"/>
      <c r="E5" s="167"/>
      <c r="F5" s="168"/>
      <c r="G5" s="166" t="s">
        <v>69</v>
      </c>
      <c r="H5" s="167"/>
      <c r="I5" s="168"/>
      <c r="J5" s="166" t="s">
        <v>83</v>
      </c>
      <c r="K5" s="167"/>
      <c r="L5" s="167"/>
      <c r="M5" s="23" t="s">
        <v>41</v>
      </c>
      <c r="N5" s="166" t="s">
        <v>84</v>
      </c>
      <c r="O5" s="167"/>
      <c r="P5" s="167"/>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64" t="s">
        <v>70</v>
      </c>
      <c r="E7" s="163"/>
      <c r="F7" s="165"/>
      <c r="G7" s="164" t="s">
        <v>90</v>
      </c>
      <c r="H7" s="163"/>
      <c r="I7" s="165"/>
      <c r="J7" s="164" t="s">
        <v>91</v>
      </c>
      <c r="K7" s="163"/>
      <c r="L7" s="165"/>
      <c r="M7" s="33"/>
      <c r="N7" s="164" t="s">
        <v>92</v>
      </c>
      <c r="O7" s="163"/>
      <c r="P7" s="165"/>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35</v>
      </c>
      <c r="B8" s="36"/>
      <c r="C8" s="36"/>
      <c r="D8" s="130">
        <v>41.8</v>
      </c>
      <c r="E8" s="131"/>
      <c r="F8" s="132"/>
      <c r="G8" s="130">
        <f>+D34</f>
        <v>34.5</v>
      </c>
      <c r="H8" s="131"/>
      <c r="I8" s="132"/>
      <c r="J8" s="130">
        <v>48.7</v>
      </c>
      <c r="K8" s="131"/>
      <c r="L8" s="132"/>
      <c r="M8" s="37">
        <f>ROUND(J8-N8,2)/N8*100</f>
        <v>-53.61904761904762</v>
      </c>
      <c r="N8" s="130">
        <v>105</v>
      </c>
      <c r="O8" s="131"/>
      <c r="P8" s="132"/>
      <c r="Q8" s="38"/>
      <c r="S8" s="39" t="s">
        <v>29</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9"/>
      <c r="E9" s="159"/>
      <c r="F9" s="159"/>
      <c r="G9" s="159"/>
      <c r="H9" s="159"/>
      <c r="I9" s="159"/>
      <c r="J9" s="160" t="s">
        <v>85</v>
      </c>
      <c r="K9" s="160"/>
      <c r="L9" s="160"/>
      <c r="M9" s="40"/>
      <c r="N9" s="160" t="s">
        <v>86</v>
      </c>
      <c r="O9" s="160"/>
      <c r="P9" s="160"/>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30">
        <f>SUM(D11:F12)</f>
        <v>0.4</v>
      </c>
      <c r="E10" s="131"/>
      <c r="F10" s="132"/>
      <c r="G10" s="130">
        <f>SUM(G11:I12)</f>
        <v>1.1</v>
      </c>
      <c r="H10" s="131"/>
      <c r="I10" s="132"/>
      <c r="J10" s="130">
        <f>SUM(J11:L12)</f>
        <v>6.5</v>
      </c>
      <c r="K10" s="131"/>
      <c r="L10" s="132"/>
      <c r="M10" s="44" t="s">
        <v>17</v>
      </c>
      <c r="N10" s="130">
        <f>SUM(N11:P12)</f>
        <v>8.5</v>
      </c>
      <c r="O10" s="131"/>
      <c r="P10" s="132"/>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42</v>
      </c>
      <c r="C11" s="46"/>
      <c r="D11" s="133">
        <v>0.4</v>
      </c>
      <c r="E11" s="134"/>
      <c r="F11" s="135"/>
      <c r="G11" s="133">
        <v>1.1</v>
      </c>
      <c r="H11" s="134"/>
      <c r="I11" s="135"/>
      <c r="J11" s="133">
        <v>1.7</v>
      </c>
      <c r="K11" s="134"/>
      <c r="L11" s="135"/>
      <c r="M11" s="118">
        <f>ROUND(J11-N11,2)/N11*100</f>
        <v>-63.82978723404255</v>
      </c>
      <c r="N11" s="133">
        <v>4.7</v>
      </c>
      <c r="O11" s="134"/>
      <c r="P11" s="135"/>
      <c r="Q11" s="47"/>
      <c r="R11" s="48" t="s">
        <v>43</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23</v>
      </c>
      <c r="C12" s="50"/>
      <c r="D12" s="136">
        <v>0</v>
      </c>
      <c r="E12" s="137"/>
      <c r="F12" s="138"/>
      <c r="G12" s="136">
        <v>0</v>
      </c>
      <c r="H12" s="137"/>
      <c r="I12" s="138"/>
      <c r="J12" s="136">
        <v>4.8</v>
      </c>
      <c r="K12" s="137"/>
      <c r="L12" s="138"/>
      <c r="M12" s="51" t="s">
        <v>17</v>
      </c>
      <c r="N12" s="136">
        <v>3.8</v>
      </c>
      <c r="O12" s="137"/>
      <c r="P12" s="138"/>
      <c r="Q12" s="52"/>
      <c r="R12" s="53" t="s">
        <v>24</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30">
        <f>SUM(D16:F22)</f>
        <v>7.199999999999998</v>
      </c>
      <c r="E14" s="131"/>
      <c r="F14" s="132"/>
      <c r="G14" s="130">
        <f>SUM(G16:I22)</f>
        <v>10</v>
      </c>
      <c r="H14" s="131"/>
      <c r="I14" s="132"/>
      <c r="J14" s="130">
        <f>SUM(J16:L22)</f>
        <v>28.3</v>
      </c>
      <c r="K14" s="131"/>
      <c r="L14" s="132"/>
      <c r="M14" s="37">
        <f aca="true" t="shared" si="0" ref="M14:M22">ROUND(J14-N14,2)/N14*100</f>
        <v>-40.67085953878406</v>
      </c>
      <c r="N14" s="130">
        <f>SUM(N16:P22)</f>
        <v>47.7</v>
      </c>
      <c r="O14" s="131"/>
      <c r="P14" s="132"/>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25</v>
      </c>
      <c r="C15" s="58"/>
      <c r="D15" s="152">
        <f>SUM(D16:F19)</f>
        <v>6.8999999999999995</v>
      </c>
      <c r="E15" s="153"/>
      <c r="F15" s="154"/>
      <c r="G15" s="152">
        <f>SUM(G16:I19)</f>
        <v>9.8</v>
      </c>
      <c r="H15" s="153"/>
      <c r="I15" s="154"/>
      <c r="J15" s="152">
        <f>SUM(J16:L19)</f>
        <v>27.599999999999998</v>
      </c>
      <c r="K15" s="153"/>
      <c r="L15" s="154"/>
      <c r="M15" s="120">
        <f t="shared" si="0"/>
        <v>-40.64516129032258</v>
      </c>
      <c r="N15" s="152">
        <f>SUM(N16:P19)</f>
        <v>46.5</v>
      </c>
      <c r="O15" s="153"/>
      <c r="P15" s="154"/>
      <c r="Q15" s="59"/>
      <c r="R15" s="60" t="s">
        <v>26</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71</v>
      </c>
      <c r="D16" s="155">
        <v>2.2</v>
      </c>
      <c r="E16" s="156"/>
      <c r="F16" s="157"/>
      <c r="G16" s="155">
        <v>3.5</v>
      </c>
      <c r="H16" s="156"/>
      <c r="I16" s="157"/>
      <c r="J16" s="155">
        <v>8</v>
      </c>
      <c r="K16" s="156"/>
      <c r="L16" s="157"/>
      <c r="M16" s="73">
        <f t="shared" si="0"/>
        <v>-25.925925925925924</v>
      </c>
      <c r="N16" s="155">
        <v>10.8</v>
      </c>
      <c r="O16" s="156"/>
      <c r="P16" s="157"/>
      <c r="Q16" s="48" t="s">
        <v>77</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72</v>
      </c>
      <c r="D17" s="143">
        <v>0</v>
      </c>
      <c r="E17" s="158"/>
      <c r="F17" s="145"/>
      <c r="G17" s="143">
        <v>0</v>
      </c>
      <c r="H17" s="158"/>
      <c r="I17" s="145"/>
      <c r="J17" s="143">
        <v>0</v>
      </c>
      <c r="K17" s="158"/>
      <c r="L17" s="145"/>
      <c r="M17" s="65">
        <v>0</v>
      </c>
      <c r="N17" s="143">
        <v>0</v>
      </c>
      <c r="O17" s="158"/>
      <c r="P17" s="145"/>
      <c r="Q17" s="66" t="s">
        <v>78</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73</v>
      </c>
      <c r="D18" s="143">
        <v>4.1</v>
      </c>
      <c r="E18" s="158"/>
      <c r="F18" s="145"/>
      <c r="G18" s="143">
        <v>5.4</v>
      </c>
      <c r="H18" s="158"/>
      <c r="I18" s="145"/>
      <c r="J18" s="143">
        <v>16.9</v>
      </c>
      <c r="K18" s="158"/>
      <c r="L18" s="145"/>
      <c r="M18" s="65">
        <f t="shared" si="0"/>
        <v>-49.85163204747774</v>
      </c>
      <c r="N18" s="143">
        <v>33.7</v>
      </c>
      <c r="O18" s="158"/>
      <c r="P18" s="145"/>
      <c r="Q18" s="66" t="s">
        <v>79</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33</v>
      </c>
      <c r="D19" s="146">
        <v>0.6</v>
      </c>
      <c r="E19" s="147"/>
      <c r="F19" s="148"/>
      <c r="G19" s="146">
        <v>0.9</v>
      </c>
      <c r="H19" s="147"/>
      <c r="I19" s="148"/>
      <c r="J19" s="146">
        <v>2.7</v>
      </c>
      <c r="K19" s="147"/>
      <c r="L19" s="148"/>
      <c r="M19" s="68">
        <f t="shared" si="0"/>
        <v>35</v>
      </c>
      <c r="N19" s="146">
        <v>2</v>
      </c>
      <c r="O19" s="147"/>
      <c r="P19" s="148"/>
      <c r="Q19" s="69" t="s">
        <v>36</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74</v>
      </c>
      <c r="C20" s="72"/>
      <c r="D20" s="155">
        <v>0.1</v>
      </c>
      <c r="E20" s="156"/>
      <c r="F20" s="157"/>
      <c r="G20" s="155">
        <v>0.1</v>
      </c>
      <c r="H20" s="156"/>
      <c r="I20" s="157"/>
      <c r="J20" s="155">
        <v>0.3</v>
      </c>
      <c r="K20" s="156"/>
      <c r="L20" s="157"/>
      <c r="M20" s="73">
        <f t="shared" si="0"/>
        <v>-25</v>
      </c>
      <c r="N20" s="155">
        <v>0.4</v>
      </c>
      <c r="O20" s="156"/>
      <c r="P20" s="157"/>
      <c r="Q20" s="41"/>
      <c r="R20" s="70" t="s">
        <v>80</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6</v>
      </c>
      <c r="C21" s="72"/>
      <c r="D21" s="143">
        <v>0.1</v>
      </c>
      <c r="E21" s="158"/>
      <c r="F21" s="145"/>
      <c r="G21" s="143">
        <v>0.1</v>
      </c>
      <c r="H21" s="158"/>
      <c r="I21" s="145"/>
      <c r="J21" s="143">
        <v>0.3</v>
      </c>
      <c r="K21" s="158"/>
      <c r="L21" s="145"/>
      <c r="M21" s="65">
        <f t="shared" si="0"/>
        <v>-57.14285714285715</v>
      </c>
      <c r="N21" s="143">
        <v>0.7</v>
      </c>
      <c r="O21" s="158"/>
      <c r="P21" s="145"/>
      <c r="Q21" s="74"/>
      <c r="R21" s="70" t="s">
        <v>7</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30</v>
      </c>
      <c r="C22" s="76"/>
      <c r="D22" s="136">
        <v>0.1</v>
      </c>
      <c r="E22" s="137"/>
      <c r="F22" s="138"/>
      <c r="G22" s="136">
        <v>0</v>
      </c>
      <c r="H22" s="137"/>
      <c r="I22" s="138"/>
      <c r="J22" s="136">
        <v>0.1</v>
      </c>
      <c r="K22" s="137"/>
      <c r="L22" s="138"/>
      <c r="M22" s="125">
        <f t="shared" si="0"/>
        <v>0</v>
      </c>
      <c r="N22" s="136">
        <v>0.1</v>
      </c>
      <c r="O22" s="137"/>
      <c r="P22" s="138"/>
      <c r="Q22" s="4"/>
      <c r="R22" s="77" t="s">
        <v>31</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50</v>
      </c>
      <c r="B24" s="43"/>
      <c r="C24" s="43"/>
      <c r="D24" s="141"/>
      <c r="E24" s="137"/>
      <c r="F24" s="137"/>
      <c r="G24" s="141"/>
      <c r="H24" s="137"/>
      <c r="I24" s="137"/>
      <c r="J24" s="141"/>
      <c r="K24" s="137"/>
      <c r="L24" s="137"/>
      <c r="M24" s="78"/>
      <c r="N24" s="141"/>
      <c r="O24" s="141"/>
      <c r="P24" s="141"/>
      <c r="Q24" s="3"/>
      <c r="R24" s="3"/>
      <c r="S24" s="79" t="s">
        <v>52</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51</v>
      </c>
      <c r="C25" s="106"/>
      <c r="D25" s="130">
        <f>SUM(D26:F27)</f>
        <v>0.4</v>
      </c>
      <c r="E25" s="131"/>
      <c r="F25" s="132"/>
      <c r="G25" s="130">
        <f>SUM(G26:I27)</f>
        <v>0</v>
      </c>
      <c r="H25" s="131"/>
      <c r="I25" s="132"/>
      <c r="J25" s="130">
        <f>SUM(J26:L27)</f>
        <v>1.1</v>
      </c>
      <c r="K25" s="131"/>
      <c r="L25" s="132"/>
      <c r="M25" s="80" t="s">
        <v>17</v>
      </c>
      <c r="N25" s="130">
        <f>SUM(N26:P27)</f>
        <v>0.7</v>
      </c>
      <c r="O25" s="139"/>
      <c r="P25" s="140"/>
      <c r="Q25" s="47"/>
      <c r="R25" s="60" t="s">
        <v>64</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44</v>
      </c>
      <c r="D26" s="143">
        <v>0.4</v>
      </c>
      <c r="E26" s="144"/>
      <c r="F26" s="145"/>
      <c r="G26" s="143">
        <v>0</v>
      </c>
      <c r="H26" s="144"/>
      <c r="I26" s="145"/>
      <c r="J26" s="143">
        <v>1.1</v>
      </c>
      <c r="K26" s="144"/>
      <c r="L26" s="145"/>
      <c r="M26" s="82" t="s">
        <v>17</v>
      </c>
      <c r="N26" s="143">
        <v>0.6</v>
      </c>
      <c r="O26" s="144"/>
      <c r="P26" s="145"/>
      <c r="Q26" s="83" t="s">
        <v>46</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45</v>
      </c>
      <c r="D27" s="146">
        <v>0</v>
      </c>
      <c r="E27" s="147"/>
      <c r="F27" s="148"/>
      <c r="G27" s="146">
        <v>0</v>
      </c>
      <c r="H27" s="147"/>
      <c r="I27" s="148"/>
      <c r="J27" s="146">
        <v>0</v>
      </c>
      <c r="K27" s="147"/>
      <c r="L27" s="148"/>
      <c r="M27" s="82" t="s">
        <v>17</v>
      </c>
      <c r="N27" s="146">
        <v>0.1</v>
      </c>
      <c r="O27" s="147"/>
      <c r="P27" s="148"/>
      <c r="Q27" s="69" t="s">
        <v>47</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49"/>
      <c r="E28" s="150"/>
      <c r="F28" s="151"/>
      <c r="G28" s="149"/>
      <c r="H28" s="150"/>
      <c r="I28" s="151"/>
      <c r="J28" s="149"/>
      <c r="K28" s="150"/>
      <c r="L28" s="151"/>
      <c r="M28" s="109"/>
      <c r="N28" s="136"/>
      <c r="O28" s="141"/>
      <c r="P28" s="142"/>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8</v>
      </c>
      <c r="B30" s="36"/>
      <c r="C30" s="36"/>
      <c r="D30" s="130">
        <f>SUM(D31:F32)</f>
        <v>0.1</v>
      </c>
      <c r="E30" s="131"/>
      <c r="F30" s="132"/>
      <c r="G30" s="130">
        <f>SUM(G31:I32)</f>
        <v>0.1</v>
      </c>
      <c r="H30" s="131"/>
      <c r="I30" s="132"/>
      <c r="J30" s="130">
        <f>SUM(J31:L32)</f>
        <v>0.30000000000000004</v>
      </c>
      <c r="K30" s="131"/>
      <c r="L30" s="132"/>
      <c r="M30" s="121" t="s">
        <v>17</v>
      </c>
      <c r="N30" s="130">
        <f>SUM(N31:P32)</f>
        <v>-0.2</v>
      </c>
      <c r="O30" s="131"/>
      <c r="P30" s="132"/>
      <c r="Q30" s="38"/>
      <c r="R30" s="38"/>
      <c r="S30" s="39" t="s">
        <v>9</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39</v>
      </c>
      <c r="C31" s="46"/>
      <c r="D31" s="133">
        <v>0</v>
      </c>
      <c r="E31" s="134"/>
      <c r="F31" s="135"/>
      <c r="G31" s="133">
        <v>0</v>
      </c>
      <c r="H31" s="134"/>
      <c r="I31" s="135"/>
      <c r="J31" s="133">
        <v>0.2</v>
      </c>
      <c r="K31" s="134"/>
      <c r="L31" s="135"/>
      <c r="M31" s="122" t="s">
        <v>17</v>
      </c>
      <c r="N31" s="133">
        <v>0</v>
      </c>
      <c r="O31" s="134"/>
      <c r="P31" s="135"/>
      <c r="Q31" s="47"/>
      <c r="R31" s="48" t="s">
        <v>27</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57</v>
      </c>
      <c r="C32" s="86"/>
      <c r="D32" s="136">
        <v>0.1</v>
      </c>
      <c r="E32" s="137"/>
      <c r="F32" s="138"/>
      <c r="G32" s="136">
        <v>0.1</v>
      </c>
      <c r="H32" s="137"/>
      <c r="I32" s="138"/>
      <c r="J32" s="136">
        <v>0.1</v>
      </c>
      <c r="K32" s="137"/>
      <c r="L32" s="138"/>
      <c r="M32" s="123" t="s">
        <v>17</v>
      </c>
      <c r="N32" s="136">
        <v>-0.2</v>
      </c>
      <c r="O32" s="137"/>
      <c r="P32" s="138"/>
      <c r="Q32" s="52"/>
      <c r="R32" s="53" t="s">
        <v>58</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62" t="s">
        <v>75</v>
      </c>
      <c r="E33" s="163"/>
      <c r="F33" s="163"/>
      <c r="G33" s="162" t="s">
        <v>88</v>
      </c>
      <c r="H33" s="163"/>
      <c r="I33" s="163"/>
      <c r="J33" s="162" t="s">
        <v>88</v>
      </c>
      <c r="K33" s="163"/>
      <c r="L33" s="163"/>
      <c r="M33" s="119"/>
      <c r="N33" s="162" t="s">
        <v>87</v>
      </c>
      <c r="O33" s="163"/>
      <c r="P33" s="163"/>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34</v>
      </c>
      <c r="B34" s="88"/>
      <c r="C34" s="88"/>
      <c r="D34" s="130">
        <f>SUM(D8+D10-D14-D25-D30)</f>
        <v>34.5</v>
      </c>
      <c r="E34" s="131"/>
      <c r="F34" s="132"/>
      <c r="G34" s="130">
        <f>SUM(G8+G10-G14-G25-G30)</f>
        <v>25.5</v>
      </c>
      <c r="H34" s="131"/>
      <c r="I34" s="132"/>
      <c r="J34" s="130">
        <f>SUM(J8+J10-J14-J25-J30)</f>
        <v>25.5</v>
      </c>
      <c r="K34" s="131"/>
      <c r="L34" s="132"/>
      <c r="M34" s="37">
        <f>ROUND(J34-N34,2)/N34*100</f>
        <v>-60.94946401225114</v>
      </c>
      <c r="N34" s="130">
        <f>SUM(N8+N10-N14-N25-N30)</f>
        <v>65.3</v>
      </c>
      <c r="O34" s="131"/>
      <c r="P34" s="132"/>
      <c r="Q34" s="89"/>
      <c r="R34" s="89"/>
      <c r="S34" s="90" t="s">
        <v>49</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61"/>
      <c r="R35" s="161"/>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56</v>
      </c>
      <c r="B36" s="36"/>
      <c r="C36" s="36"/>
      <c r="D36" s="130">
        <f>SUM(D37:F38)</f>
        <v>34.5</v>
      </c>
      <c r="E36" s="131"/>
      <c r="F36" s="132"/>
      <c r="G36" s="130">
        <f>SUM(G37:I38)</f>
        <v>25.5</v>
      </c>
      <c r="H36" s="131"/>
      <c r="I36" s="132"/>
      <c r="J36" s="130">
        <f>SUM(J37:L38)</f>
        <v>25.5</v>
      </c>
      <c r="K36" s="131"/>
      <c r="L36" s="132"/>
      <c r="M36" s="37">
        <f>ROUND(J36-N36,2)/N36*100</f>
        <v>-60.94946401225114</v>
      </c>
      <c r="N36" s="130">
        <f>SUM(N37:P38)</f>
        <v>65.3</v>
      </c>
      <c r="O36" s="131"/>
      <c r="P36" s="132"/>
      <c r="Q36" s="38"/>
      <c r="R36" s="38"/>
      <c r="S36" s="39" t="s">
        <v>59</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10</v>
      </c>
      <c r="C37" s="46"/>
      <c r="D37" s="133">
        <v>26.7</v>
      </c>
      <c r="E37" s="134"/>
      <c r="F37" s="135"/>
      <c r="G37" s="133">
        <v>18.2</v>
      </c>
      <c r="H37" s="134"/>
      <c r="I37" s="135"/>
      <c r="J37" s="133">
        <v>18.2</v>
      </c>
      <c r="K37" s="134"/>
      <c r="L37" s="135"/>
      <c r="M37" s="118">
        <f>ROUND(J37-N37,2)/N37*100</f>
        <v>-65.59546313799622</v>
      </c>
      <c r="N37" s="133">
        <v>52.9</v>
      </c>
      <c r="O37" s="134"/>
      <c r="P37" s="135"/>
      <c r="Q37" s="47"/>
      <c r="R37" s="48" t="s">
        <v>11</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12</v>
      </c>
      <c r="C38" s="86"/>
      <c r="D38" s="136">
        <v>7.8</v>
      </c>
      <c r="E38" s="137"/>
      <c r="F38" s="138"/>
      <c r="G38" s="136">
        <v>7.3</v>
      </c>
      <c r="H38" s="137"/>
      <c r="I38" s="138"/>
      <c r="J38" s="136">
        <v>7.3</v>
      </c>
      <c r="K38" s="137"/>
      <c r="L38" s="138"/>
      <c r="M38" s="117">
        <f>ROUND(J38-N38,2)/N38*100</f>
        <v>-41.12903225806451</v>
      </c>
      <c r="N38" s="136">
        <v>12.4</v>
      </c>
      <c r="O38" s="137"/>
      <c r="P38" s="138"/>
      <c r="Q38" s="52"/>
      <c r="R38" s="53" t="s">
        <v>13</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14</v>
      </c>
      <c r="B41" s="96" t="s">
        <v>38</v>
      </c>
      <c r="C41" s="96"/>
      <c r="D41" s="96"/>
      <c r="E41" s="96"/>
      <c r="F41" s="96"/>
      <c r="G41" s="96"/>
      <c r="H41" s="96"/>
      <c r="I41" s="96"/>
      <c r="J41" s="96"/>
      <c r="K41" s="96"/>
      <c r="L41" s="96"/>
      <c r="M41" s="96"/>
      <c r="N41" s="96"/>
      <c r="O41" s="96"/>
      <c r="P41" s="96"/>
      <c r="Q41" s="1"/>
      <c r="R41" s="1"/>
    </row>
    <row r="42" spans="1:18" s="2" customFormat="1" ht="21" customHeight="1">
      <c r="A42" s="95"/>
      <c r="B42" s="96" t="s">
        <v>63</v>
      </c>
      <c r="C42" s="96"/>
      <c r="D42" s="96"/>
      <c r="E42" s="96"/>
      <c r="F42" s="96"/>
      <c r="G42" s="96"/>
      <c r="H42" s="96"/>
      <c r="I42" s="96"/>
      <c r="J42" s="96"/>
      <c r="K42" s="96"/>
      <c r="L42" s="96"/>
      <c r="M42" s="96"/>
      <c r="N42" s="96"/>
      <c r="O42" s="96"/>
      <c r="P42" s="96"/>
      <c r="Q42" s="1"/>
      <c r="R42" s="1"/>
    </row>
    <row r="43" spans="1:18" s="2" customFormat="1" ht="21" customHeight="1">
      <c r="A43" s="98" t="s">
        <v>15</v>
      </c>
      <c r="B43" s="2" t="s">
        <v>37</v>
      </c>
      <c r="D43" s="96"/>
      <c r="E43" s="96"/>
      <c r="F43" s="96"/>
      <c r="G43" s="96"/>
      <c r="H43" s="96"/>
      <c r="I43" s="96"/>
      <c r="J43" s="96"/>
      <c r="K43" s="96"/>
      <c r="L43" s="96"/>
      <c r="M43" s="96"/>
      <c r="N43" s="96"/>
      <c r="O43" s="96"/>
      <c r="P43" s="96"/>
      <c r="Q43" s="96"/>
      <c r="R43" s="96"/>
    </row>
    <row r="44" spans="2:18" s="2" customFormat="1" ht="21" customHeight="1">
      <c r="B44" s="2" t="s">
        <v>53</v>
      </c>
      <c r="D44" s="96"/>
      <c r="E44" s="96"/>
      <c r="F44" s="96"/>
      <c r="G44" s="96"/>
      <c r="H44" s="96"/>
      <c r="I44" s="96"/>
      <c r="J44" s="96"/>
      <c r="K44" s="96"/>
      <c r="L44" s="96"/>
      <c r="M44" s="96"/>
      <c r="N44" s="96"/>
      <c r="O44" s="96"/>
      <c r="P44" s="96"/>
      <c r="Q44" s="116"/>
      <c r="R44" s="116"/>
    </row>
    <row r="45" spans="1:16" s="2" customFormat="1" ht="21" customHeight="1">
      <c r="A45" s="95" t="s">
        <v>16</v>
      </c>
      <c r="B45" s="96" t="s">
        <v>18</v>
      </c>
      <c r="C45" s="96"/>
      <c r="D45" s="96"/>
      <c r="E45" s="96"/>
      <c r="F45" s="96"/>
      <c r="G45" s="96"/>
      <c r="H45" s="96"/>
      <c r="I45" s="95"/>
      <c r="J45" s="96"/>
      <c r="K45" s="99"/>
      <c r="L45" s="96"/>
      <c r="M45" s="96"/>
      <c r="N45" s="96"/>
      <c r="O45" s="96"/>
      <c r="P45" s="96"/>
    </row>
    <row r="46" spans="1:171" s="2" customFormat="1" ht="21" customHeight="1">
      <c r="A46" s="101" t="s">
        <v>17</v>
      </c>
      <c r="B46" s="97" t="s">
        <v>40</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20</v>
      </c>
      <c r="B47" s="2" t="s">
        <v>28</v>
      </c>
      <c r="C47" s="96"/>
      <c r="D47" s="96"/>
      <c r="E47" s="96"/>
      <c r="F47" s="96"/>
      <c r="G47" s="96"/>
      <c r="H47" s="126" t="s">
        <v>66</v>
      </c>
      <c r="J47" s="99" t="s">
        <v>81</v>
      </c>
      <c r="K47" s="96" t="s">
        <v>65</v>
      </c>
      <c r="L47" s="96"/>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101"/>
      <c r="C48" s="96"/>
      <c r="D48" s="96"/>
      <c r="E48" s="96"/>
      <c r="F48" s="96"/>
      <c r="G48" s="96"/>
      <c r="H48" s="95" t="s">
        <v>67</v>
      </c>
      <c r="I48" s="96"/>
      <c r="J48" s="99">
        <v>95</v>
      </c>
      <c r="K48" s="96" t="s">
        <v>32</v>
      </c>
      <c r="L48" s="96"/>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71" s="2" customFormat="1" ht="21" customHeight="1">
      <c r="A49" s="95"/>
      <c r="B49" s="96"/>
      <c r="C49" s="96"/>
      <c r="D49" s="96"/>
      <c r="E49" s="96"/>
      <c r="F49" s="96"/>
      <c r="G49" s="96"/>
      <c r="H49" s="96" t="s">
        <v>83</v>
      </c>
      <c r="I49" s="96"/>
      <c r="J49" s="99" t="s">
        <v>93</v>
      </c>
      <c r="K49" s="96" t="s">
        <v>32</v>
      </c>
      <c r="L49" s="96"/>
      <c r="M49" s="99"/>
      <c r="N49" s="96"/>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row>
    <row r="50" spans="1:18" s="2" customFormat="1" ht="21" customHeight="1">
      <c r="A50" s="101" t="s">
        <v>19</v>
      </c>
      <c r="B50" s="96" t="s">
        <v>48</v>
      </c>
      <c r="C50" s="96"/>
      <c r="D50" s="96"/>
      <c r="E50" s="96"/>
      <c r="F50" s="96"/>
      <c r="G50" s="96"/>
      <c r="H50" s="96"/>
      <c r="I50" s="96"/>
      <c r="J50" s="96"/>
      <c r="K50" s="96"/>
      <c r="L50" s="96"/>
      <c r="M50" s="96"/>
      <c r="N50" s="96"/>
      <c r="O50" s="96"/>
      <c r="P50" s="96"/>
      <c r="Q50" s="1"/>
      <c r="R50" s="1"/>
    </row>
    <row r="51" spans="1:18" s="2" customFormat="1" ht="21" customHeight="1">
      <c r="A51" s="101" t="s">
        <v>55</v>
      </c>
      <c r="B51" s="96" t="s">
        <v>62</v>
      </c>
      <c r="C51" s="96"/>
      <c r="D51" s="96"/>
      <c r="E51" s="96"/>
      <c r="F51" s="96"/>
      <c r="G51" s="96"/>
      <c r="H51" s="96"/>
      <c r="I51" s="96"/>
      <c r="J51" s="96"/>
      <c r="K51" s="96"/>
      <c r="L51" s="96"/>
      <c r="M51" s="96"/>
      <c r="N51" s="96"/>
      <c r="O51" s="96"/>
      <c r="P51" s="96"/>
      <c r="Q51" s="1"/>
      <c r="R51" s="1"/>
    </row>
    <row r="52" spans="1:18" s="2" customFormat="1" ht="21" customHeight="1">
      <c r="A52" s="101" t="s">
        <v>21</v>
      </c>
      <c r="B52" s="96" t="s">
        <v>61</v>
      </c>
      <c r="C52" s="96"/>
      <c r="D52" s="124"/>
      <c r="E52" s="124"/>
      <c r="F52" s="124"/>
      <c r="G52" s="124"/>
      <c r="H52" s="124"/>
      <c r="I52" s="124"/>
      <c r="J52" s="124"/>
      <c r="K52" s="124"/>
      <c r="L52" s="124"/>
      <c r="M52" s="124"/>
      <c r="N52" s="124"/>
      <c r="O52" s="124"/>
      <c r="P52" s="124"/>
      <c r="Q52" s="124"/>
      <c r="R52" s="124"/>
    </row>
    <row r="53" spans="1:18" s="2" customFormat="1" ht="21" customHeight="1">
      <c r="A53" s="101"/>
      <c r="B53" s="96" t="s">
        <v>60</v>
      </c>
      <c r="C53" s="96"/>
      <c r="D53" s="124"/>
      <c r="E53" s="124"/>
      <c r="F53" s="124"/>
      <c r="G53" s="124"/>
      <c r="H53" s="124"/>
      <c r="I53" s="124"/>
      <c r="J53" s="124"/>
      <c r="K53" s="124"/>
      <c r="L53" s="124"/>
      <c r="M53" s="124"/>
      <c r="N53" s="124"/>
      <c r="O53" s="124"/>
      <c r="P53" s="124"/>
      <c r="Q53" s="124"/>
      <c r="R53" s="124"/>
    </row>
    <row r="54" spans="1:2" s="128" customFormat="1" ht="20.25" customHeight="1">
      <c r="A54" s="127"/>
      <c r="B54" s="129"/>
    </row>
    <row r="55" spans="1:18" ht="18">
      <c r="A55" s="101"/>
      <c r="B55" s="96"/>
      <c r="C55" s="102"/>
      <c r="D55" s="102"/>
      <c r="E55" s="102"/>
      <c r="F55" s="102"/>
      <c r="G55" s="102"/>
      <c r="H55" s="102"/>
      <c r="I55" s="102"/>
      <c r="J55" s="102"/>
      <c r="K55" s="102"/>
      <c r="L55" s="102"/>
      <c r="M55" s="102"/>
      <c r="N55" s="102"/>
      <c r="O55" s="102"/>
      <c r="P55" s="102"/>
      <c r="Q55" s="102"/>
      <c r="R55" s="102"/>
    </row>
    <row r="56" spans="1:18" ht="18">
      <c r="A56" s="95"/>
      <c r="B56" s="96"/>
      <c r="C56" s="102"/>
      <c r="D56" s="102"/>
      <c r="E56" s="102"/>
      <c r="F56" s="102"/>
      <c r="G56" s="102"/>
      <c r="H56" s="102"/>
      <c r="I56" s="102"/>
      <c r="J56" s="102"/>
      <c r="K56" s="102"/>
      <c r="L56" s="102"/>
      <c r="M56" s="102"/>
      <c r="N56" s="102"/>
      <c r="O56" s="102"/>
      <c r="P56" s="102"/>
      <c r="Q56" s="102"/>
      <c r="R56" s="102"/>
    </row>
    <row r="57" spans="2:18" ht="18">
      <c r="B57" s="96"/>
      <c r="C57" s="102"/>
      <c r="D57" s="102"/>
      <c r="E57" s="102"/>
      <c r="F57" s="102"/>
      <c r="G57" s="102"/>
      <c r="H57" s="102"/>
      <c r="I57" s="102"/>
      <c r="J57" s="102"/>
      <c r="K57" s="102"/>
      <c r="L57" s="102"/>
      <c r="M57" s="102"/>
      <c r="N57" s="102"/>
      <c r="O57" s="102"/>
      <c r="P57" s="102"/>
      <c r="Q57" s="102"/>
      <c r="R57" s="102"/>
    </row>
    <row r="58" spans="1:256" s="102" customFormat="1" ht="18">
      <c r="A58" s="101"/>
      <c r="B58" s="96"/>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102" customFormat="1" ht="12.75"/>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pans="8:14" s="102" customFormat="1" ht="12.75">
      <c r="H1089" s="103"/>
      <c r="I1089" s="103"/>
      <c r="J1089" s="103"/>
      <c r="K1089" s="103"/>
      <c r="L1089" s="103"/>
      <c r="M1089" s="103"/>
      <c r="N1089" s="103"/>
    </row>
  </sheetData>
  <mergeCells count="121">
    <mergeCell ref="D24:F24"/>
    <mergeCell ref="G24:I24"/>
    <mergeCell ref="J24:L24"/>
    <mergeCell ref="N24:P24"/>
    <mergeCell ref="D4:F4"/>
    <mergeCell ref="G4:I4"/>
    <mergeCell ref="J4:L4"/>
    <mergeCell ref="N4:P4"/>
    <mergeCell ref="D5:F5"/>
    <mergeCell ref="G5:I5"/>
    <mergeCell ref="J5:L5"/>
    <mergeCell ref="N5:P5"/>
    <mergeCell ref="N9:P9"/>
    <mergeCell ref="D7:F7"/>
    <mergeCell ref="G7:I7"/>
    <mergeCell ref="J7:L7"/>
    <mergeCell ref="N7:P7"/>
    <mergeCell ref="Q35:R35"/>
    <mergeCell ref="D33:F33"/>
    <mergeCell ref="G33:I33"/>
    <mergeCell ref="N33:P33"/>
    <mergeCell ref="N34:P34"/>
    <mergeCell ref="D34:F34"/>
    <mergeCell ref="J33:L33"/>
    <mergeCell ref="J11:L11"/>
    <mergeCell ref="J12:L12"/>
    <mergeCell ref="D8:F8"/>
    <mergeCell ref="D10:F10"/>
    <mergeCell ref="D11:F11"/>
    <mergeCell ref="D12:F12"/>
    <mergeCell ref="D9:F9"/>
    <mergeCell ref="G9:I9"/>
    <mergeCell ref="J9:L9"/>
    <mergeCell ref="N10:P10"/>
    <mergeCell ref="N11:P11"/>
    <mergeCell ref="N12:P12"/>
    <mergeCell ref="G8:I8"/>
    <mergeCell ref="J8:L8"/>
    <mergeCell ref="N8:P8"/>
    <mergeCell ref="G10:I10"/>
    <mergeCell ref="G11:I11"/>
    <mergeCell ref="G12:I12"/>
    <mergeCell ref="J10:L10"/>
    <mergeCell ref="D14:F14"/>
    <mergeCell ref="D15:F15"/>
    <mergeCell ref="D16:F16"/>
    <mergeCell ref="D17:F17"/>
    <mergeCell ref="D18:F18"/>
    <mergeCell ref="D19:F19"/>
    <mergeCell ref="D20:F20"/>
    <mergeCell ref="D21:F21"/>
    <mergeCell ref="D22:F22"/>
    <mergeCell ref="G14:I14"/>
    <mergeCell ref="G15:I15"/>
    <mergeCell ref="G16:I16"/>
    <mergeCell ref="G17:I17"/>
    <mergeCell ref="G18:I18"/>
    <mergeCell ref="G19:I19"/>
    <mergeCell ref="G20:I20"/>
    <mergeCell ref="G21:I21"/>
    <mergeCell ref="G22:I22"/>
    <mergeCell ref="J14:L14"/>
    <mergeCell ref="J15:L15"/>
    <mergeCell ref="J16:L16"/>
    <mergeCell ref="J17:L17"/>
    <mergeCell ref="J18:L18"/>
    <mergeCell ref="J19:L19"/>
    <mergeCell ref="J20:L20"/>
    <mergeCell ref="J21:L21"/>
    <mergeCell ref="J22:L22"/>
    <mergeCell ref="N14:P14"/>
    <mergeCell ref="N15:P15"/>
    <mergeCell ref="N16:P16"/>
    <mergeCell ref="N17:P17"/>
    <mergeCell ref="N18:P18"/>
    <mergeCell ref="N19:P19"/>
    <mergeCell ref="N20:P20"/>
    <mergeCell ref="N21:P21"/>
    <mergeCell ref="N22:P22"/>
    <mergeCell ref="D30:F30"/>
    <mergeCell ref="D31:F31"/>
    <mergeCell ref="D32:F32"/>
    <mergeCell ref="D25:F25"/>
    <mergeCell ref="D26:F26"/>
    <mergeCell ref="D28:F28"/>
    <mergeCell ref="D27:F27"/>
    <mergeCell ref="G25:I25"/>
    <mergeCell ref="G30:I30"/>
    <mergeCell ref="G31:I31"/>
    <mergeCell ref="G32:I32"/>
    <mergeCell ref="G28:I28"/>
    <mergeCell ref="G26:I26"/>
    <mergeCell ref="G27:I27"/>
    <mergeCell ref="J25:L25"/>
    <mergeCell ref="J30:L30"/>
    <mergeCell ref="J31:L31"/>
    <mergeCell ref="J32:L32"/>
    <mergeCell ref="J28:L28"/>
    <mergeCell ref="J26:L26"/>
    <mergeCell ref="J27:L27"/>
    <mergeCell ref="N25:P25"/>
    <mergeCell ref="N30:P30"/>
    <mergeCell ref="N31:P31"/>
    <mergeCell ref="N32:P32"/>
    <mergeCell ref="N28:P28"/>
    <mergeCell ref="N26:P26"/>
    <mergeCell ref="N27:P27"/>
    <mergeCell ref="N36:P36"/>
    <mergeCell ref="N37:P37"/>
    <mergeCell ref="N38:P38"/>
    <mergeCell ref="J34:L34"/>
    <mergeCell ref="J36:L36"/>
    <mergeCell ref="J37:L37"/>
    <mergeCell ref="J38:L38"/>
    <mergeCell ref="D36:F36"/>
    <mergeCell ref="D37:F37"/>
    <mergeCell ref="D38:F38"/>
    <mergeCell ref="G34:I34"/>
    <mergeCell ref="G36:I36"/>
    <mergeCell ref="G37:I37"/>
    <mergeCell ref="G38:I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2004-04-30T06:48:34Z</cp:lastPrinted>
  <dcterms:created xsi:type="dcterms:W3CDTF">2002-02-15T09:17:36Z</dcterms:created>
  <dcterms:modified xsi:type="dcterms:W3CDTF">2004-04-30T06:49:38Z</dcterms:modified>
  <cp:category/>
  <cp:version/>
  <cp:contentType/>
  <cp:contentStatus/>
</cp:coreProperties>
</file>