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<sst xmlns="http://schemas.openxmlformats.org/spreadsheetml/2006/main" count="83" uniqueCount="76">
  <si>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>SOYBEANS / DINAWA TSA SOYA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</si>
  <si>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</si>
  <si>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</si>
  <si>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</si>
  <si>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</si>
  <si>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</si>
  <si>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</si>
  <si>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</si>
  <si>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</si>
  <si>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</si>
  <si>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</si>
  <si>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</si>
  <si>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</si>
  <si>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</si>
  <si>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</si>
  <si>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</si>
  <si>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</si>
  <si>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</si>
  <si>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</si>
  <si>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</si>
  <si>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</si>
  <si>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Full-fat soya</t>
  </si>
  <si>
    <t>Crushed for oil and oilcake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</si>
  <si>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</si>
  <si>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</si>
  <si>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</si>
  <si>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</si>
  <si>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</si>
  <si>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soybeans</t>
  </si>
  <si>
    <t>Dinawa tsa soya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</si>
  <si>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</si>
  <si>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</si>
  <si>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</si>
  <si>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</si>
  <si>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</si>
  <si>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</si>
  <si>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</si>
  <si>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</si>
  <si>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</si>
  <si>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</si>
  <si>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</si>
  <si>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</si>
  <si>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</si>
  <si>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</si>
  <si>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Monthly announcement of information / Kitsiso ya kgwedi le kgwedi  ya tshedimosetso (1)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</si>
  <si>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</si>
  <si>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</si>
  <si>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</si>
  <si>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</si>
  <si>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</si>
  <si>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1 January/Ferikgong 2004</t>
  </si>
  <si>
    <t>Babolokadithoto, bagwebi</t>
  </si>
  <si>
    <t>Soya ya mafura a a tletseng</t>
  </si>
  <si>
    <t>English</t>
  </si>
  <si>
    <t>(i)</t>
  </si>
  <si>
    <t>Deliveries directly from farms (i)</t>
  </si>
  <si>
    <t>Kgorosodithoto ka tlhamalalo go tswa dipolaseng (i)</t>
  </si>
  <si>
    <t>Kgololo ya baumisi ya nako ya thobo e e fetileng ga e sa tlhola e akaretswa mo</t>
  </si>
  <si>
    <t>footnoting ka ntlha ya gore intaseteri e tsaya kgololo ya baumisi mo nakong ya</t>
  </si>
  <si>
    <t>thekiso e e rileng fela e le yona thobo yotlhe.</t>
  </si>
  <si>
    <t>SMI-022005</t>
  </si>
  <si>
    <t>January 2005</t>
  </si>
  <si>
    <t>January  2004</t>
  </si>
  <si>
    <t>Ferikgong 2005</t>
  </si>
  <si>
    <t>Ferikgong 2004</t>
  </si>
  <si>
    <t>(Preliminary/Tsa matseno)</t>
  </si>
  <si>
    <t>1 January/Ferikgong 2005</t>
  </si>
  <si>
    <t xml:space="preserve"> Sitswe go dira oli le kuku ya oli.</t>
  </si>
  <si>
    <t xml:space="preserve">Dithomelo (+)/dikamogelo gotlhegotlhe ( -)  </t>
  </si>
  <si>
    <t>31 January/Ferikgong 2005</t>
  </si>
  <si>
    <t>31 January/Ferikgong 2004</t>
  </si>
  <si>
    <t xml:space="preserve">Producer deliveries regarding the previous marketing period will no longer be included in the footnote </t>
  </si>
  <si>
    <t xml:space="preserve">Kgololo ya baumisi ya nako ya thobo e e fetileng ga e sa tlhola e akaretswa mo footnoting ka ntlha ya gore </t>
  </si>
  <si>
    <t>as the industry considers only producer deliveries within a specific marketing period as the total crop.</t>
  </si>
  <si>
    <t>(Forum 16 Nov 2004)</t>
  </si>
  <si>
    <t>2005 Year (January - December) / Ngwaga wa 2005 (Ferikgong - Sedimonthole) (2)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</si>
</sst>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2" fontId="4" fillId="0" borderId="2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right" vertical="center"/>
    </xf>
    <xf numFmtId="172" fontId="13" fillId="0" borderId="0" xfId="0" applyNumberFormat="1" applyFont="1" applyFill="1" applyBorder="1" applyAlignment="1">
      <alignment horizontal="right" vertical="center"/>
    </xf>
    <xf numFmtId="172" fontId="4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72" fontId="6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172" fontId="6" fillId="0" borderId="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/>
    </xf>
    <xf numFmtId="172" fontId="6" fillId="0" borderId="2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172" fontId="6" fillId="0" borderId="12" xfId="0" applyNumberFormat="1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13" xfId="0" applyFont="1" applyFill="1" applyBorder="1" applyAlignment="1" quotePrefix="1">
      <alignment horizontal="left"/>
    </xf>
    <xf numFmtId="172" fontId="4" fillId="0" borderId="3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4" fillId="0" borderId="14" xfId="0" applyFont="1" applyFill="1" applyBorder="1" applyAlignment="1" quotePrefix="1">
      <alignment horizontal="left"/>
    </xf>
    <xf numFmtId="172" fontId="4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172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/>
    </xf>
    <xf numFmtId="172" fontId="4" fillId="0" borderId="6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23" xfId="0" applyFont="1" applyFill="1" applyBorder="1" applyAlignment="1" quotePrefix="1">
      <alignment horizontal="left"/>
    </xf>
    <xf numFmtId="172" fontId="4" fillId="0" borderId="24" xfId="0" applyNumberFormat="1" applyFont="1" applyFill="1" applyBorder="1" applyAlignment="1" quotePrefix="1">
      <alignment horizontal="right"/>
    </xf>
    <xf numFmtId="0" fontId="9" fillId="0" borderId="23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172" fontId="4" fillId="0" borderId="26" xfId="0" applyNumberFormat="1" applyFont="1" applyFill="1" applyBorder="1" applyAlignment="1" quotePrefix="1">
      <alignment horizontal="right"/>
    </xf>
    <xf numFmtId="0" fontId="9" fillId="0" borderId="26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72" fontId="4" fillId="0" borderId="28" xfId="0" applyNumberFormat="1" applyFont="1" applyFill="1" applyBorder="1" applyAlignment="1" quotePrefix="1">
      <alignment horizontal="right"/>
    </xf>
    <xf numFmtId="0" fontId="9" fillId="0" borderId="2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72" fontId="4" fillId="0" borderId="24" xfId="0" applyNumberFormat="1" applyFont="1" applyFill="1" applyBorder="1" applyAlignment="1" quotePrefix="1">
      <alignment horizontal="center"/>
    </xf>
    <xf numFmtId="0" fontId="4" fillId="0" borderId="30" xfId="0" applyFont="1" applyFill="1" applyBorder="1" applyAlignment="1">
      <alignment/>
    </xf>
    <xf numFmtId="172" fontId="4" fillId="0" borderId="3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8" fillId="2" borderId="3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72" fontId="4" fillId="0" borderId="13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172" fontId="4" fillId="0" borderId="34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72" fontId="5" fillId="0" borderId="0" xfId="0" applyNumberFormat="1" applyFont="1" applyFill="1" applyBorder="1" applyAlignment="1" quotePrefix="1">
      <alignment horizontal="center"/>
    </xf>
    <xf numFmtId="1" fontId="9" fillId="0" borderId="0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0" fontId="12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7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 horizontal="center"/>
    </xf>
    <xf numFmtId="17" fontId="11" fillId="0" borderId="6" xfId="0" applyNumberFormat="1" applyFont="1" applyFill="1" applyBorder="1" applyAlignment="1" quotePrefix="1">
      <alignment horizontal="right"/>
    </xf>
    <xf numFmtId="0" fontId="9" fillId="0" borderId="6" xfId="0" applyFont="1" applyFill="1" applyBorder="1" applyAlignment="1" quotePrefix="1">
      <alignment horizontal="right"/>
    </xf>
    <xf numFmtId="0" fontId="9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right"/>
    </xf>
    <xf numFmtId="172" fontId="13" fillId="0" borderId="6" xfId="0" applyNumberFormat="1" applyFont="1" applyFill="1" applyBorder="1" applyAlignment="1">
      <alignment horizontal="left"/>
    </xf>
    <xf numFmtId="1" fontId="9" fillId="0" borderId="6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2" fontId="4" fillId="0" borderId="32" xfId="0" applyNumberFormat="1" applyFont="1" applyFill="1" applyBorder="1" applyAlignment="1">
      <alignment horizontal="right"/>
    </xf>
    <xf numFmtId="172" fontId="4" fillId="0" borderId="6" xfId="0" applyNumberFormat="1" applyFont="1" applyFill="1" applyBorder="1" applyAlignment="1">
      <alignment horizontal="right"/>
    </xf>
    <xf numFmtId="172" fontId="4" fillId="0" borderId="12" xfId="0" applyNumberFormat="1" applyFont="1" applyFill="1" applyBorder="1" applyAlignment="1">
      <alignment horizontal="right"/>
    </xf>
    <xf numFmtId="172" fontId="4" fillId="0" borderId="35" xfId="0" applyNumberFormat="1" applyFont="1" applyFill="1" applyBorder="1" applyAlignment="1">
      <alignment horizontal="right"/>
    </xf>
    <xf numFmtId="172" fontId="4" fillId="0" borderId="14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49" fontId="4" fillId="2" borderId="31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 quotePrefix="1">
      <alignment horizontal="center"/>
    </xf>
    <xf numFmtId="172" fontId="8" fillId="0" borderId="36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72" fontId="4" fillId="0" borderId="32" xfId="0" applyNumberFormat="1" applyFont="1" applyFill="1" applyBorder="1" applyAlignment="1">
      <alignment/>
    </xf>
    <xf numFmtId="172" fontId="8" fillId="0" borderId="33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172" fontId="4" fillId="0" borderId="35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72" fontId="4" fillId="0" borderId="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1" fillId="0" borderId="32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172" fontId="4" fillId="0" borderId="3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4" fillId="0" borderId="7" xfId="0" applyNumberFormat="1" applyFont="1" applyFill="1" applyBorder="1" applyAlignment="1">
      <alignment horizontal="right" vertical="center"/>
    </xf>
    <xf numFmtId="172" fontId="8" fillId="0" borderId="39" xfId="0" applyNumberFormat="1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172" fontId="6" fillId="0" borderId="32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72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 quotePrefix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0" fillId="0" borderId="5" xfId="0" applyFill="1" applyBorder="1" applyAlignment="1">
      <alignment/>
    </xf>
    <xf numFmtId="49" fontId="4" fillId="0" borderId="36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quotePrefix="1">
      <alignment horizontal="center"/>
    </xf>
    <xf numFmtId="17" fontId="7" fillId="2" borderId="3" xfId="0" applyNumberFormat="1" applyFont="1" applyFill="1" applyBorder="1" applyAlignment="1">
      <alignment horizontal="center"/>
    </xf>
    <xf numFmtId="17" fontId="7" fillId="2" borderId="3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33" xfId="0" applyNumberFormat="1" applyFont="1" applyFill="1" applyBorder="1" applyAlignment="1" quotePrefix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32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quotePrefix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0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44</xdr:row>
      <xdr:rowOff>66675</xdr:rowOff>
    </xdr:from>
    <xdr:ext cx="104775" cy="190500"/>
    <xdr:sp>
      <xdr:nvSpPr>
        <xdr:cNvPr id="17" name="TextBox 17"/>
        <xdr:cNvSpPr txBox="1">
          <a:spLocks noChangeArrowheads="1"/>
        </xdr:cNvSpPr>
      </xdr:nvSpPr>
      <xdr:spPr>
        <a:xfrm>
          <a:off x="0" y="110109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1675"/>
          <a:ext cx="1504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0</xdr:row>
      <xdr:rowOff>209550</xdr:rowOff>
    </xdr:from>
    <xdr:to>
      <xdr:col>3</xdr:col>
      <xdr:colOff>2390775</xdr:colOff>
      <xdr:row>4</xdr:row>
      <xdr:rowOff>190500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09550"/>
          <a:ext cx="19716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46</xdr:row>
      <xdr:rowOff>0</xdr:rowOff>
    </xdr:from>
    <xdr:to>
      <xdr:col>7</xdr:col>
      <xdr:colOff>590550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742950</xdr:colOff>
      <xdr:row>46</xdr:row>
      <xdr:rowOff>0</xdr:rowOff>
    </xdr:from>
    <xdr:to>
      <xdr:col>7</xdr:col>
      <xdr:colOff>590550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53600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1381125</xdr:colOff>
      <xdr:row>46</xdr:row>
      <xdr:rowOff>0</xdr:rowOff>
    </xdr:from>
    <xdr:to>
      <xdr:col>5</xdr:col>
      <xdr:colOff>971550</xdr:colOff>
      <xdr:row>46</xdr:row>
      <xdr:rowOff>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1134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0</xdr:colOff>
      <xdr:row>45</xdr:row>
      <xdr:rowOff>66675</xdr:rowOff>
    </xdr:from>
    <xdr:ext cx="104775" cy="200025"/>
    <xdr:sp>
      <xdr:nvSpPr>
        <xdr:cNvPr id="30" name="TextBox 30"/>
        <xdr:cNvSpPr txBox="1">
          <a:spLocks noChangeArrowheads="1"/>
        </xdr:cNvSpPr>
      </xdr:nvSpPr>
      <xdr:spPr>
        <a:xfrm>
          <a:off x="19288125" y="112585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059"/>
  <sheetViews>
    <sheetView tabSelected="1" zoomScale="75" zoomScaleNormal="75" workbookViewId="0" topLeftCell="A1">
      <selection activeCell="E1" sqref="E1:K1"/>
    </sheetView>
  </sheetViews>
  <sheetFormatPr defaultColWidth="9.140625" defaultRowHeight="12.75"/>
  <cols>
    <col min="1" max="1" width="2.8515625" style="7" customWidth="1"/>
    <col min="2" max="2" width="2.00390625" style="7" customWidth="1"/>
    <col min="3" max="3" width="2.8515625" style="7" customWidth="1"/>
    <col min="4" max="4" width="65.28125" style="7" customWidth="1"/>
    <col min="5" max="7" width="20.7109375" style="7" customWidth="1"/>
    <col min="8" max="8" width="11.140625" style="7" bestFit="1" customWidth="1"/>
    <col min="9" max="11" width="20.7109375" style="7" customWidth="1"/>
    <col min="12" max="12" width="80.8515625" style="7" customWidth="1"/>
    <col min="13" max="13" width="1.7109375" style="7" customWidth="1"/>
    <col min="14" max="14" width="1.7109375" style="6" customWidth="1"/>
    <col min="15" max="151" width="7.8515625" style="6" customWidth="1"/>
    <col min="152" max="16384" width="7.8515625" style="7" customWidth="1"/>
  </cols>
  <sheetData>
    <row r="1" spans="1:14" s="2" customFormat="1" ht="26.25" customHeight="1">
      <c r="A1" s="201"/>
      <c r="B1" s="202"/>
      <c r="C1" s="202"/>
      <c r="D1" s="203"/>
      <c r="E1" s="207" t="s">
        <v>0</v>
      </c>
      <c r="F1" s="208"/>
      <c r="G1" s="208"/>
      <c r="H1" s="208"/>
      <c r="I1" s="208"/>
      <c r="J1" s="208"/>
      <c r="K1" s="209"/>
      <c r="L1" s="210" t="s">
        <v>60</v>
      </c>
      <c r="M1" s="211"/>
      <c r="N1" s="212"/>
    </row>
    <row r="2" spans="1:14" s="2" customFormat="1" ht="21" customHeight="1">
      <c r="A2" s="204"/>
      <c r="B2" s="205"/>
      <c r="C2" s="205"/>
      <c r="D2" s="206"/>
      <c r="E2" s="216" t="s">
        <v>44</v>
      </c>
      <c r="F2" s="217"/>
      <c r="G2" s="217"/>
      <c r="H2" s="217"/>
      <c r="I2" s="217"/>
      <c r="J2" s="217"/>
      <c r="K2" s="218"/>
      <c r="L2" s="213"/>
      <c r="M2" s="214"/>
      <c r="N2" s="215"/>
    </row>
    <row r="3" spans="1:14" s="2" customFormat="1" ht="21" customHeight="1" thickBot="1">
      <c r="A3" s="204"/>
      <c r="B3" s="205"/>
      <c r="C3" s="205"/>
      <c r="D3" s="206"/>
      <c r="E3" s="219" t="s">
        <v>75</v>
      </c>
      <c r="F3" s="220"/>
      <c r="G3" s="220"/>
      <c r="H3" s="220"/>
      <c r="I3" s="220"/>
      <c r="J3" s="220"/>
      <c r="K3" s="221"/>
      <c r="L3" s="213"/>
      <c r="M3" s="214"/>
      <c r="N3" s="215"/>
    </row>
    <row r="4" spans="1:14" s="5" customFormat="1" ht="21" customHeight="1">
      <c r="A4" s="204"/>
      <c r="B4" s="205"/>
      <c r="C4" s="205"/>
      <c r="D4" s="206"/>
      <c r="E4" s="222" t="s">
        <v>61</v>
      </c>
      <c r="F4" s="188"/>
      <c r="G4" s="188"/>
      <c r="H4" s="8"/>
      <c r="I4" s="222" t="s">
        <v>62</v>
      </c>
      <c r="J4" s="188"/>
      <c r="K4" s="188"/>
      <c r="L4" s="223">
        <v>38407</v>
      </c>
      <c r="M4" s="224"/>
      <c r="N4" s="225"/>
    </row>
    <row r="5" spans="1:14" s="5" customFormat="1" ht="21" customHeight="1">
      <c r="A5" s="204"/>
      <c r="B5" s="205"/>
      <c r="C5" s="205"/>
      <c r="D5" s="206"/>
      <c r="E5" s="229" t="s">
        <v>63</v>
      </c>
      <c r="F5" s="184"/>
      <c r="G5" s="185"/>
      <c r="H5" s="9" t="s">
        <v>1</v>
      </c>
      <c r="I5" s="230" t="s">
        <v>64</v>
      </c>
      <c r="J5" s="184"/>
      <c r="K5" s="185"/>
      <c r="L5" s="223"/>
      <c r="M5" s="224"/>
      <c r="N5" s="225"/>
    </row>
    <row r="6" spans="1:14" s="2" customFormat="1" ht="21" customHeight="1" thickBot="1">
      <c r="A6" s="204"/>
      <c r="B6" s="205"/>
      <c r="C6" s="205"/>
      <c r="D6" s="206"/>
      <c r="E6" s="231" t="s">
        <v>65</v>
      </c>
      <c r="F6" s="186"/>
      <c r="G6" s="187"/>
      <c r="H6" s="10" t="s">
        <v>2</v>
      </c>
      <c r="I6" s="231"/>
      <c r="J6" s="186"/>
      <c r="K6" s="187"/>
      <c r="L6" s="226"/>
      <c r="M6" s="227"/>
      <c r="N6" s="228"/>
    </row>
    <row r="7" spans="1:14" s="11" customFormat="1" ht="24" thickBot="1">
      <c r="A7" s="189" t="s">
        <v>53</v>
      </c>
      <c r="B7" s="190"/>
      <c r="C7" s="190"/>
      <c r="D7" s="191"/>
      <c r="E7" s="199"/>
      <c r="F7" s="199"/>
      <c r="G7" s="199"/>
      <c r="H7" s="199"/>
      <c r="I7" s="199"/>
      <c r="J7" s="199"/>
      <c r="K7" s="200"/>
      <c r="L7" s="189" t="s">
        <v>3</v>
      </c>
      <c r="M7" s="190"/>
      <c r="N7" s="191"/>
    </row>
    <row r="8" spans="1:151" s="14" customFormat="1" ht="24" customHeight="1" thickBot="1">
      <c r="A8" s="192" t="s">
        <v>4</v>
      </c>
      <c r="B8" s="193"/>
      <c r="C8" s="194"/>
      <c r="D8" s="194"/>
      <c r="E8" s="195" t="s">
        <v>66</v>
      </c>
      <c r="F8" s="196"/>
      <c r="G8" s="197"/>
      <c r="H8" s="12"/>
      <c r="I8" s="195" t="s">
        <v>50</v>
      </c>
      <c r="J8" s="196"/>
      <c r="K8" s="197"/>
      <c r="L8" s="193" t="s">
        <v>5</v>
      </c>
      <c r="M8" s="193"/>
      <c r="N8" s="19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</row>
    <row r="9" spans="1:151" s="14" customFormat="1" ht="21" customHeight="1" thickBot="1">
      <c r="A9" s="29" t="s">
        <v>6</v>
      </c>
      <c r="B9" s="31"/>
      <c r="C9" s="1"/>
      <c r="D9" s="1"/>
      <c r="E9" s="178">
        <v>100.5</v>
      </c>
      <c r="F9" s="179"/>
      <c r="G9" s="180"/>
      <c r="H9" s="32">
        <f>ROUND(E9-I9,2)/I9*100</f>
        <v>106.36550308008212</v>
      </c>
      <c r="I9" s="178">
        <v>48.7</v>
      </c>
      <c r="J9" s="179"/>
      <c r="K9" s="180"/>
      <c r="L9" s="33"/>
      <c r="M9" s="2"/>
      <c r="N9" s="34" t="s">
        <v>7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</row>
    <row r="10" spans="1:14" s="13" customFormat="1" ht="21" customHeight="1">
      <c r="A10" s="29"/>
      <c r="B10" s="31"/>
      <c r="C10" s="1"/>
      <c r="D10" s="1"/>
      <c r="E10" s="188"/>
      <c r="F10" s="188"/>
      <c r="G10" s="188"/>
      <c r="H10" s="16"/>
      <c r="I10" s="188"/>
      <c r="J10" s="188"/>
      <c r="K10" s="188"/>
      <c r="L10" s="1"/>
      <c r="M10" s="3"/>
      <c r="N10" s="34"/>
    </row>
    <row r="11" spans="1:14" s="13" customFormat="1" ht="21" customHeight="1">
      <c r="A11" s="29"/>
      <c r="B11" s="31"/>
      <c r="C11" s="1"/>
      <c r="D11" s="1"/>
      <c r="E11" s="184"/>
      <c r="F11" s="184"/>
      <c r="G11" s="185"/>
      <c r="H11" s="17"/>
      <c r="I11" s="184"/>
      <c r="J11" s="184"/>
      <c r="K11" s="185"/>
      <c r="L11" s="1"/>
      <c r="M11" s="3"/>
      <c r="N11" s="34"/>
    </row>
    <row r="12" spans="1:151" s="14" customFormat="1" ht="21" customHeight="1" thickBot="1">
      <c r="A12" s="29"/>
      <c r="B12" s="31"/>
      <c r="C12" s="3"/>
      <c r="D12" s="3"/>
      <c r="E12" s="186"/>
      <c r="F12" s="186"/>
      <c r="G12" s="187"/>
      <c r="H12" s="18"/>
      <c r="I12" s="186"/>
      <c r="J12" s="186"/>
      <c r="K12" s="187"/>
      <c r="L12" s="35"/>
      <c r="M12" s="36"/>
      <c r="N12" s="3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</row>
    <row r="13" spans="1:151" s="14" customFormat="1" ht="21" customHeight="1" thickBot="1">
      <c r="A13" s="29" t="s">
        <v>8</v>
      </c>
      <c r="B13" s="31"/>
      <c r="C13" s="1"/>
      <c r="D13" s="38"/>
      <c r="E13" s="152">
        <f>E14+E15</f>
        <v>4.8</v>
      </c>
      <c r="F13" s="153"/>
      <c r="G13" s="154"/>
      <c r="H13" s="39" t="s">
        <v>9</v>
      </c>
      <c r="I13" s="152">
        <f>I14+I15</f>
        <v>5</v>
      </c>
      <c r="J13" s="153"/>
      <c r="K13" s="154"/>
      <c r="L13" s="33"/>
      <c r="M13" s="33"/>
      <c r="N13" s="34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</row>
    <row r="14" spans="1:151" s="14" customFormat="1" ht="21" customHeight="1">
      <c r="A14" s="29"/>
      <c r="B14" s="31"/>
      <c r="C14" s="40" t="s">
        <v>55</v>
      </c>
      <c r="D14" s="2"/>
      <c r="E14" s="181">
        <v>0.7</v>
      </c>
      <c r="F14" s="182"/>
      <c r="G14" s="183"/>
      <c r="H14" s="41">
        <f>ROUND(E14-I14,2)/I14*100</f>
        <v>250</v>
      </c>
      <c r="I14" s="181">
        <v>0.2</v>
      </c>
      <c r="J14" s="182"/>
      <c r="K14" s="183"/>
      <c r="L14" s="42"/>
      <c r="M14" s="43" t="s">
        <v>56</v>
      </c>
      <c r="N14" s="37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</row>
    <row r="15" spans="1:151" s="14" customFormat="1" ht="21" customHeight="1" thickBot="1">
      <c r="A15" s="29"/>
      <c r="B15" s="31"/>
      <c r="C15" s="44" t="s">
        <v>11</v>
      </c>
      <c r="D15" s="45"/>
      <c r="E15" s="178">
        <v>4.1</v>
      </c>
      <c r="F15" s="179"/>
      <c r="G15" s="180"/>
      <c r="H15" s="46" t="s">
        <v>9</v>
      </c>
      <c r="I15" s="178">
        <v>4.8</v>
      </c>
      <c r="J15" s="179"/>
      <c r="K15" s="180"/>
      <c r="L15" s="47"/>
      <c r="M15" s="48" t="s">
        <v>12</v>
      </c>
      <c r="N15" s="37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</row>
    <row r="16" spans="1:151" s="14" customFormat="1" ht="9" customHeight="1" thickBot="1">
      <c r="A16" s="29"/>
      <c r="B16" s="31"/>
      <c r="C16" s="3"/>
      <c r="D16" s="3"/>
      <c r="E16" s="49"/>
      <c r="F16" s="49"/>
      <c r="G16" s="49"/>
      <c r="H16" s="50"/>
      <c r="I16" s="51"/>
      <c r="J16" s="51"/>
      <c r="K16" s="51"/>
      <c r="L16" s="36"/>
      <c r="M16" s="36"/>
      <c r="N16" s="37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</row>
    <row r="17" spans="1:151" s="14" customFormat="1" ht="21" customHeight="1" thickBot="1">
      <c r="A17" s="29" t="s">
        <v>13</v>
      </c>
      <c r="B17" s="31"/>
      <c r="C17" s="52"/>
      <c r="D17" s="38"/>
      <c r="E17" s="152">
        <f>E18+E23+E24+E25</f>
        <v>16</v>
      </c>
      <c r="F17" s="153"/>
      <c r="G17" s="154"/>
      <c r="H17" s="53">
        <f>ROUND(E17-I17,2)/I17*100</f>
        <v>42.85714285714286</v>
      </c>
      <c r="I17" s="152">
        <f>I18+I23+I24+I25</f>
        <v>11.2</v>
      </c>
      <c r="J17" s="153"/>
      <c r="K17" s="154"/>
      <c r="L17" s="33"/>
      <c r="M17" s="33"/>
      <c r="N17" s="34" t="s">
        <v>14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</row>
    <row r="18" spans="1:151" s="14" customFormat="1" ht="21" customHeight="1">
      <c r="A18" s="29"/>
      <c r="B18" s="31"/>
      <c r="C18" s="54" t="s">
        <v>15</v>
      </c>
      <c r="D18" s="55"/>
      <c r="E18" s="175">
        <f>E19+E20+E21+E22</f>
        <v>15.6</v>
      </c>
      <c r="F18" s="176"/>
      <c r="G18" s="177"/>
      <c r="H18" s="56">
        <f>ROUND(E18-I18,2)/I18*100</f>
        <v>40.54054054054054</v>
      </c>
      <c r="I18" s="175">
        <f>I19+I20+I21+I22</f>
        <v>11.1</v>
      </c>
      <c r="J18" s="176"/>
      <c r="K18" s="177"/>
      <c r="L18" s="57"/>
      <c r="M18" s="58" t="s">
        <v>16</v>
      </c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</row>
    <row r="19" spans="1:151" s="14" customFormat="1" ht="21" customHeight="1">
      <c r="A19" s="29"/>
      <c r="B19" s="31"/>
      <c r="C19" s="59"/>
      <c r="D19" s="40" t="s">
        <v>17</v>
      </c>
      <c r="E19" s="159">
        <v>2.3</v>
      </c>
      <c r="F19" s="160"/>
      <c r="G19" s="161"/>
      <c r="H19" s="60">
        <f>ROUND(E19-I19,2)/I19*100</f>
        <v>-11.538461538461538</v>
      </c>
      <c r="I19" s="159">
        <v>2.6</v>
      </c>
      <c r="J19" s="160"/>
      <c r="K19" s="161"/>
      <c r="L19" s="43" t="s">
        <v>18</v>
      </c>
      <c r="M19" s="61"/>
      <c r="N19" s="37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</row>
    <row r="20" spans="1:151" s="14" customFormat="1" ht="21" customHeight="1">
      <c r="A20" s="29"/>
      <c r="B20" s="31"/>
      <c r="C20" s="62"/>
      <c r="D20" s="63" t="s">
        <v>19</v>
      </c>
      <c r="E20" s="162">
        <v>0</v>
      </c>
      <c r="F20" s="168"/>
      <c r="G20" s="164"/>
      <c r="H20" s="64">
        <v>0</v>
      </c>
      <c r="I20" s="162">
        <v>0</v>
      </c>
      <c r="J20" s="168"/>
      <c r="K20" s="164"/>
      <c r="L20" s="65" t="s">
        <v>20</v>
      </c>
      <c r="M20" s="61"/>
      <c r="N20" s="37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</row>
    <row r="21" spans="1:151" s="14" customFormat="1" ht="21" customHeight="1">
      <c r="A21" s="15"/>
      <c r="B21" s="139"/>
      <c r="C21" s="24"/>
      <c r="D21" s="24" t="s">
        <v>21</v>
      </c>
      <c r="E21" s="172">
        <v>12.2</v>
      </c>
      <c r="F21" s="173"/>
      <c r="G21" s="174"/>
      <c r="H21" s="20">
        <f>ROUND(E21-I21,2)/I21*100</f>
        <v>64.86486486486486</v>
      </c>
      <c r="I21" s="172">
        <v>7.4</v>
      </c>
      <c r="J21" s="173"/>
      <c r="K21" s="174"/>
      <c r="L21" s="25" t="s">
        <v>52</v>
      </c>
      <c r="M21" s="23"/>
      <c r="N21" s="1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</row>
    <row r="22" spans="1:151" s="14" customFormat="1" ht="21" customHeight="1">
      <c r="A22" s="29"/>
      <c r="B22" s="31"/>
      <c r="C22" s="62"/>
      <c r="D22" s="66" t="s">
        <v>22</v>
      </c>
      <c r="E22" s="169">
        <v>1.1</v>
      </c>
      <c r="F22" s="170"/>
      <c r="G22" s="171"/>
      <c r="H22" s="67">
        <v>0</v>
      </c>
      <c r="I22" s="169">
        <v>1.1</v>
      </c>
      <c r="J22" s="170"/>
      <c r="K22" s="171"/>
      <c r="L22" s="68" t="s">
        <v>67</v>
      </c>
      <c r="M22" s="69"/>
      <c r="N22" s="37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</row>
    <row r="23" spans="1:151" s="14" customFormat="1" ht="21" customHeight="1">
      <c r="A23" s="29"/>
      <c r="B23" s="31"/>
      <c r="C23" s="70" t="s">
        <v>23</v>
      </c>
      <c r="D23" s="2"/>
      <c r="E23" s="159">
        <v>0.3</v>
      </c>
      <c r="F23" s="160"/>
      <c r="G23" s="161"/>
      <c r="H23" s="71">
        <f>ROUND(E23-I23,2)/I23*100</f>
        <v>200</v>
      </c>
      <c r="I23" s="159">
        <v>0.1</v>
      </c>
      <c r="J23" s="160"/>
      <c r="K23" s="161"/>
      <c r="L23" s="36"/>
      <c r="M23" s="69" t="s">
        <v>24</v>
      </c>
      <c r="N23" s="37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</row>
    <row r="24" spans="1:151" s="14" customFormat="1" ht="21" customHeight="1">
      <c r="A24" s="29"/>
      <c r="B24" s="31"/>
      <c r="C24" s="70" t="s">
        <v>45</v>
      </c>
      <c r="D24" s="2"/>
      <c r="E24" s="162">
        <v>0.1</v>
      </c>
      <c r="F24" s="168"/>
      <c r="G24" s="164"/>
      <c r="H24" s="71">
        <v>100</v>
      </c>
      <c r="I24" s="162">
        <v>0</v>
      </c>
      <c r="J24" s="168"/>
      <c r="K24" s="164"/>
      <c r="L24" s="72"/>
      <c r="M24" s="69" t="s">
        <v>25</v>
      </c>
      <c r="N24" s="3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</row>
    <row r="25" spans="1:151" s="14" customFormat="1" ht="21" customHeight="1" thickBot="1">
      <c r="A25" s="29"/>
      <c r="B25" s="31"/>
      <c r="C25" s="73" t="s">
        <v>26</v>
      </c>
      <c r="D25" s="45"/>
      <c r="E25" s="155">
        <v>0</v>
      </c>
      <c r="F25" s="141"/>
      <c r="G25" s="142"/>
      <c r="H25" s="28">
        <v>0</v>
      </c>
      <c r="I25" s="155">
        <v>0</v>
      </c>
      <c r="J25" s="141"/>
      <c r="K25" s="142"/>
      <c r="L25" s="74"/>
      <c r="M25" s="75" t="s">
        <v>27</v>
      </c>
      <c r="N25" s="37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</row>
    <row r="26" spans="1:151" s="14" customFormat="1" ht="9" customHeight="1">
      <c r="A26" s="29"/>
      <c r="B26" s="31"/>
      <c r="C26" s="1"/>
      <c r="D26" s="1"/>
      <c r="E26" s="49"/>
      <c r="F26" s="49"/>
      <c r="G26" s="49"/>
      <c r="H26" s="51"/>
      <c r="I26" s="49"/>
      <c r="J26" s="49"/>
      <c r="K26" s="49"/>
      <c r="L26" s="33"/>
      <c r="M26" s="33"/>
      <c r="N26" s="34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</row>
    <row r="27" spans="1:151" s="14" customFormat="1" ht="21" customHeight="1" thickBot="1">
      <c r="A27" s="29" t="s">
        <v>46</v>
      </c>
      <c r="B27" s="31"/>
      <c r="C27" s="38"/>
      <c r="D27" s="38"/>
      <c r="E27" s="76"/>
      <c r="F27" s="76"/>
      <c r="G27" s="76"/>
      <c r="H27" s="77"/>
      <c r="I27" s="76"/>
      <c r="J27" s="76"/>
      <c r="K27" s="76"/>
      <c r="L27" s="78"/>
      <c r="M27" s="78"/>
      <c r="N27" s="79" t="s">
        <v>48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</row>
    <row r="28" spans="1:151" s="14" customFormat="1" ht="21" customHeight="1">
      <c r="A28" s="29"/>
      <c r="B28" s="31"/>
      <c r="C28" s="21" t="s">
        <v>28</v>
      </c>
      <c r="D28" s="80"/>
      <c r="E28" s="156">
        <f>SUM(E29:G30)</f>
        <v>0</v>
      </c>
      <c r="F28" s="157"/>
      <c r="G28" s="149"/>
      <c r="H28" s="81" t="s">
        <v>9</v>
      </c>
      <c r="I28" s="156">
        <f>SUM(I29:K30)</f>
        <v>0.7</v>
      </c>
      <c r="J28" s="157"/>
      <c r="K28" s="149"/>
      <c r="L28" s="82"/>
      <c r="M28" s="22" t="s">
        <v>29</v>
      </c>
      <c r="N28" s="34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</row>
    <row r="29" spans="1:151" s="14" customFormat="1" ht="21" customHeight="1">
      <c r="A29" s="29"/>
      <c r="B29" s="31"/>
      <c r="C29" s="83"/>
      <c r="D29" s="84" t="s">
        <v>30</v>
      </c>
      <c r="E29" s="146">
        <v>0</v>
      </c>
      <c r="F29" s="147"/>
      <c r="G29" s="148"/>
      <c r="H29" s="85" t="s">
        <v>9</v>
      </c>
      <c r="I29" s="146">
        <v>0.7</v>
      </c>
      <c r="J29" s="147"/>
      <c r="K29" s="148"/>
      <c r="L29" s="86" t="s">
        <v>31</v>
      </c>
      <c r="M29" s="87"/>
      <c r="N29" s="34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</row>
    <row r="30" spans="1:151" s="14" customFormat="1" ht="21" customHeight="1" thickBot="1">
      <c r="A30" s="29"/>
      <c r="B30" s="31"/>
      <c r="C30" s="44"/>
      <c r="D30" s="88" t="s">
        <v>32</v>
      </c>
      <c r="E30" s="143">
        <v>0</v>
      </c>
      <c r="F30" s="144"/>
      <c r="G30" s="145"/>
      <c r="H30" s="89" t="s">
        <v>9</v>
      </c>
      <c r="I30" s="143">
        <v>0</v>
      </c>
      <c r="J30" s="144"/>
      <c r="K30" s="145"/>
      <c r="L30" s="68" t="s">
        <v>33</v>
      </c>
      <c r="M30" s="90"/>
      <c r="N30" s="34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</row>
    <row r="31" spans="1:151" s="14" customFormat="1" ht="9" customHeight="1" thickBot="1">
      <c r="A31" s="29"/>
      <c r="B31" s="31"/>
      <c r="C31" s="91"/>
      <c r="D31" s="91"/>
      <c r="E31" s="49"/>
      <c r="F31" s="49"/>
      <c r="G31" s="49"/>
      <c r="H31" s="51"/>
      <c r="I31" s="49"/>
      <c r="J31" s="49"/>
      <c r="K31" s="49"/>
      <c r="L31" s="36"/>
      <c r="M31" s="36"/>
      <c r="N31" s="37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</row>
    <row r="32" spans="1:151" s="14" customFormat="1" ht="21" customHeight="1">
      <c r="A32" s="92" t="s">
        <v>34</v>
      </c>
      <c r="B32" s="1"/>
      <c r="C32" s="1"/>
      <c r="D32" s="1"/>
      <c r="E32" s="156">
        <f>E33+E34</f>
        <v>-0.4</v>
      </c>
      <c r="F32" s="157"/>
      <c r="G32" s="149"/>
      <c r="H32" s="93" t="s">
        <v>9</v>
      </c>
      <c r="I32" s="156">
        <f>I33+I34</f>
        <v>0.39999999999999997</v>
      </c>
      <c r="J32" s="157"/>
      <c r="K32" s="149"/>
      <c r="L32" s="33"/>
      <c r="M32" s="33"/>
      <c r="N32" s="34" t="s">
        <v>35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</row>
    <row r="33" spans="1:151" s="14" customFormat="1" ht="21" customHeight="1">
      <c r="A33" s="29"/>
      <c r="B33" s="31"/>
      <c r="C33" s="40" t="s">
        <v>36</v>
      </c>
      <c r="D33" s="94"/>
      <c r="E33" s="159">
        <v>-0.1</v>
      </c>
      <c r="F33" s="160"/>
      <c r="G33" s="161"/>
      <c r="H33" s="95" t="s">
        <v>9</v>
      </c>
      <c r="I33" s="159">
        <v>-0.2</v>
      </c>
      <c r="J33" s="160"/>
      <c r="K33" s="161"/>
      <c r="L33" s="42"/>
      <c r="M33" s="43" t="s">
        <v>68</v>
      </c>
      <c r="N33" s="37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</row>
    <row r="34" spans="1:151" s="14" customFormat="1" ht="21" customHeight="1" thickBot="1">
      <c r="A34" s="29"/>
      <c r="B34" s="31"/>
      <c r="C34" s="66" t="s">
        <v>37</v>
      </c>
      <c r="D34" s="45"/>
      <c r="E34" s="155">
        <v>-0.3</v>
      </c>
      <c r="F34" s="141"/>
      <c r="G34" s="142"/>
      <c r="H34" s="77" t="s">
        <v>9</v>
      </c>
      <c r="I34" s="155">
        <v>0.6</v>
      </c>
      <c r="J34" s="141"/>
      <c r="K34" s="142"/>
      <c r="L34" s="47"/>
      <c r="M34" s="48" t="s">
        <v>38</v>
      </c>
      <c r="N34" s="37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</row>
    <row r="35" spans="1:151" s="14" customFormat="1" ht="9" customHeight="1" thickBot="1">
      <c r="A35" s="29"/>
      <c r="B35" s="31"/>
      <c r="C35" s="96"/>
      <c r="D35" s="3"/>
      <c r="E35" s="60"/>
      <c r="F35" s="78"/>
      <c r="G35" s="78"/>
      <c r="H35" s="97"/>
      <c r="I35" s="60"/>
      <c r="J35" s="78"/>
      <c r="K35" s="78"/>
      <c r="L35" s="98"/>
      <c r="M35" s="98"/>
      <c r="N35" s="37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</row>
    <row r="36" spans="1:151" s="14" customFormat="1" ht="23.25" customHeight="1" thickBot="1">
      <c r="A36" s="99"/>
      <c r="B36" s="100"/>
      <c r="C36" s="4"/>
      <c r="D36" s="4"/>
      <c r="E36" s="150" t="s">
        <v>69</v>
      </c>
      <c r="F36" s="151"/>
      <c r="G36" s="151"/>
      <c r="H36" s="101"/>
      <c r="I36" s="150" t="s">
        <v>70</v>
      </c>
      <c r="J36" s="151"/>
      <c r="K36" s="151"/>
      <c r="L36" s="102"/>
      <c r="M36" s="36"/>
      <c r="N36" s="37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</row>
    <row r="37" spans="1:151" s="14" customFormat="1" ht="21" customHeight="1" thickBot="1">
      <c r="A37" s="103" t="s">
        <v>39</v>
      </c>
      <c r="B37" s="104"/>
      <c r="C37" s="104"/>
      <c r="D37" s="104"/>
      <c r="E37" s="152">
        <f>SUM(E9+E13-E17-E28-E32)</f>
        <v>89.7</v>
      </c>
      <c r="F37" s="153"/>
      <c r="G37" s="154"/>
      <c r="H37" s="105">
        <f>ROUND(E37-I37,2)/I37*100</f>
        <v>116.66666666666667</v>
      </c>
      <c r="I37" s="152">
        <f>SUM(I9+I13-I17-I28-I32)</f>
        <v>41.4</v>
      </c>
      <c r="J37" s="153"/>
      <c r="K37" s="154"/>
      <c r="L37" s="165" t="s">
        <v>40</v>
      </c>
      <c r="M37" s="166"/>
      <c r="N37" s="167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</row>
    <row r="38" spans="1:151" s="14" customFormat="1" ht="8.25" customHeight="1" thickBot="1">
      <c r="A38" s="106"/>
      <c r="B38" s="107"/>
      <c r="C38" s="108"/>
      <c r="D38" s="108"/>
      <c r="E38" s="49"/>
      <c r="F38" s="49"/>
      <c r="G38" s="49"/>
      <c r="H38" s="109"/>
      <c r="I38" s="49"/>
      <c r="J38" s="49"/>
      <c r="K38" s="49"/>
      <c r="L38" s="158"/>
      <c r="M38" s="158"/>
      <c r="N38" s="37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</row>
    <row r="39" spans="1:151" s="14" customFormat="1" ht="21" customHeight="1">
      <c r="A39" s="92" t="s">
        <v>47</v>
      </c>
      <c r="B39" s="1"/>
      <c r="C39" s="1"/>
      <c r="D39" s="1"/>
      <c r="E39" s="156">
        <f>E40+E41</f>
        <v>89.7</v>
      </c>
      <c r="F39" s="157"/>
      <c r="G39" s="149"/>
      <c r="H39" s="110">
        <f>ROUND(E39-I39,2)/I39*100</f>
        <v>116.66666666666667</v>
      </c>
      <c r="I39" s="156">
        <f>I40+I41</f>
        <v>41.4</v>
      </c>
      <c r="J39" s="157"/>
      <c r="K39" s="149"/>
      <c r="L39" s="33"/>
      <c r="M39" s="33"/>
      <c r="N39" s="34" t="s">
        <v>49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</row>
    <row r="40" spans="1:151" s="14" customFormat="1" ht="21" customHeight="1">
      <c r="A40" s="111"/>
      <c r="B40" s="3"/>
      <c r="C40" s="40" t="s">
        <v>41</v>
      </c>
      <c r="D40" s="94"/>
      <c r="E40" s="159">
        <v>77.2</v>
      </c>
      <c r="F40" s="160"/>
      <c r="G40" s="161"/>
      <c r="H40" s="112">
        <f>ROUND(E40-I40,2)/I40*100</f>
        <v>135.3658536585366</v>
      </c>
      <c r="I40" s="159">
        <v>32.8</v>
      </c>
      <c r="J40" s="160"/>
      <c r="K40" s="161"/>
      <c r="L40" s="42"/>
      <c r="M40" s="43" t="s">
        <v>51</v>
      </c>
      <c r="N40" s="37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</row>
    <row r="41" spans="1:151" s="14" customFormat="1" ht="21" customHeight="1" thickBot="1">
      <c r="A41" s="111"/>
      <c r="B41" s="3"/>
      <c r="C41" s="63" t="s">
        <v>42</v>
      </c>
      <c r="D41" s="2"/>
      <c r="E41" s="162">
        <v>12.5</v>
      </c>
      <c r="F41" s="163"/>
      <c r="G41" s="164"/>
      <c r="H41" s="97">
        <f>ROUND(E41-I41,2)/I41*100</f>
        <v>45.34883720930233</v>
      </c>
      <c r="I41" s="162">
        <v>8.6</v>
      </c>
      <c r="J41" s="163"/>
      <c r="K41" s="164"/>
      <c r="L41" s="98"/>
      <c r="M41" s="113" t="s">
        <v>43</v>
      </c>
      <c r="N41" s="37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</row>
    <row r="42" spans="1:151" s="14" customFormat="1" ht="9" customHeight="1">
      <c r="A42" s="114"/>
      <c r="B42" s="115"/>
      <c r="C42" s="115"/>
      <c r="D42" s="115"/>
      <c r="E42" s="116"/>
      <c r="F42" s="116"/>
      <c r="G42" s="116"/>
      <c r="H42" s="116"/>
      <c r="I42" s="116"/>
      <c r="J42" s="116"/>
      <c r="K42" s="116"/>
      <c r="L42" s="30"/>
      <c r="M42" s="30"/>
      <c r="N42" s="117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</row>
    <row r="43" spans="1:151" s="14" customFormat="1" ht="19.5">
      <c r="A43" s="118" t="s">
        <v>71</v>
      </c>
      <c r="B43" s="119"/>
      <c r="C43" s="119"/>
      <c r="D43" s="119"/>
      <c r="E43" s="119"/>
      <c r="F43" s="119"/>
      <c r="G43" s="119"/>
      <c r="H43" s="120" t="s">
        <v>54</v>
      </c>
      <c r="I43" s="119"/>
      <c r="J43" s="3"/>
      <c r="K43" s="121"/>
      <c r="L43" s="121"/>
      <c r="M43" s="26" t="s">
        <v>57</v>
      </c>
      <c r="N43" s="122" t="s">
        <v>72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</row>
    <row r="44" spans="1:151" s="14" customFormat="1" ht="19.5">
      <c r="A44" s="118" t="s">
        <v>73</v>
      </c>
      <c r="B44" s="119"/>
      <c r="C44" s="119"/>
      <c r="D44" s="119"/>
      <c r="E44" s="119"/>
      <c r="F44" s="119"/>
      <c r="G44" s="119"/>
      <c r="H44" s="119"/>
      <c r="I44" s="119"/>
      <c r="J44" s="123"/>
      <c r="K44" s="121"/>
      <c r="L44" s="121"/>
      <c r="M44" s="26" t="s">
        <v>58</v>
      </c>
      <c r="N44" s="124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</row>
    <row r="45" spans="1:151" s="14" customFormat="1" ht="19.5">
      <c r="A45" s="118" t="s">
        <v>74</v>
      </c>
      <c r="B45" s="125"/>
      <c r="C45" s="125"/>
      <c r="D45" s="126"/>
      <c r="E45" s="126"/>
      <c r="F45" s="127"/>
      <c r="G45" s="127"/>
      <c r="H45" s="127"/>
      <c r="I45" s="127"/>
      <c r="J45" s="128"/>
      <c r="K45" s="129"/>
      <c r="L45" s="129"/>
      <c r="M45" s="27" t="s">
        <v>59</v>
      </c>
      <c r="N45" s="130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</row>
    <row r="46" spans="1:151" s="14" customFormat="1" ht="12" customHeight="1" thickBot="1">
      <c r="A46" s="140"/>
      <c r="B46" s="131"/>
      <c r="C46" s="131"/>
      <c r="D46" s="132"/>
      <c r="E46" s="132"/>
      <c r="F46" s="133"/>
      <c r="G46" s="134"/>
      <c r="H46" s="134"/>
      <c r="I46" s="134"/>
      <c r="J46" s="135"/>
      <c r="K46" s="136"/>
      <c r="L46" s="136"/>
      <c r="M46" s="137"/>
      <c r="N46" s="138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pans="1:13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</row>
    <row r="962" spans="1:13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</row>
    <row r="963" spans="1:13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</row>
    <row r="964" spans="1:13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</row>
    <row r="965" spans="1:13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</row>
    <row r="966" spans="1:13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</row>
    <row r="967" spans="1:13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</row>
    <row r="968" spans="1:13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</row>
    <row r="969" spans="1:13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</row>
    <row r="970" spans="1:13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</row>
    <row r="971" spans="1:13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</row>
    <row r="972" spans="1:13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</row>
    <row r="973" spans="1:13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</row>
    <row r="974" spans="1:13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</row>
    <row r="975" spans="1:13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</row>
    <row r="976" spans="1:13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</row>
    <row r="977" spans="1:13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</row>
    <row r="978" spans="1:13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</row>
    <row r="979" spans="1:13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</row>
    <row r="980" spans="1:13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</row>
    <row r="981" spans="1:13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</row>
    <row r="982" spans="1:13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</row>
    <row r="983" spans="1:13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</row>
    <row r="984" spans="1:13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</row>
    <row r="985" spans="1:13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</row>
    <row r="986" spans="1:13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</row>
    <row r="987" spans="1:13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</row>
    <row r="988" spans="1:13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</row>
    <row r="989" spans="1:13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</row>
    <row r="990" spans="1:13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</row>
    <row r="991" spans="1:13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</row>
    <row r="992" spans="1:13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</row>
    <row r="993" spans="1:13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</row>
    <row r="994" spans="1:13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</row>
    <row r="995" spans="1:13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</row>
    <row r="996" spans="1:13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</row>
    <row r="997" spans="1:13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</row>
    <row r="998" spans="1:13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</row>
    <row r="999" spans="1:13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</row>
    <row r="1000" spans="1:13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</row>
    <row r="1001" spans="1:13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</row>
    <row r="1002" spans="1:13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</row>
    <row r="1003" spans="1:13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</row>
    <row r="1004" spans="1:13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</row>
    <row r="1005" spans="1:13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</row>
    <row r="1006" spans="1:13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</row>
    <row r="1007" spans="1:13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</row>
    <row r="1008" spans="1:13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</row>
    <row r="1009" spans="1:13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</row>
    <row r="1010" spans="1:13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</row>
    <row r="1011" spans="1:13" ht="12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</row>
    <row r="1012" spans="1:13" ht="12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</row>
    <row r="1013" spans="1:13" ht="12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</row>
    <row r="1014" spans="1:13" ht="12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</row>
    <row r="1015" spans="1:13" ht="12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</row>
    <row r="1016" spans="1:13" ht="12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</row>
    <row r="1017" spans="1:13" ht="12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</row>
    <row r="1018" spans="1:13" ht="12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</row>
    <row r="1019" spans="1:13" ht="12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</row>
    <row r="1020" spans="1:13" ht="12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</row>
    <row r="1021" spans="1:13" ht="12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</row>
    <row r="1022" spans="1:13" ht="12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</row>
    <row r="1023" spans="1:13" ht="12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</row>
    <row r="1024" spans="1:13" ht="12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</row>
    <row r="1025" spans="1:13" ht="12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</row>
    <row r="1026" spans="1:13" ht="12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</row>
    <row r="1027" spans="1:13" ht="12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</row>
    <row r="1028" spans="1:13" ht="12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</row>
    <row r="1029" spans="1:13" ht="12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</row>
    <row r="1030" spans="1:13" ht="12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</row>
    <row r="1031" spans="1:13" ht="12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</row>
    <row r="1032" spans="1:13" ht="12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</row>
    <row r="1033" spans="1:13" ht="12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</row>
    <row r="1034" spans="1:13" ht="12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</row>
    <row r="1035" spans="1:13" ht="12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</row>
    <row r="1036" spans="1:13" ht="12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</row>
    <row r="1037" spans="1:13" ht="12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</row>
    <row r="1038" spans="1:13" ht="12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</row>
    <row r="1039" spans="1:13" ht="12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</row>
    <row r="1040" spans="1:13" ht="12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</row>
    <row r="1041" spans="1:13" ht="12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</row>
    <row r="1042" spans="1:13" ht="12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</row>
    <row r="1043" spans="1:13" ht="12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</row>
    <row r="1044" spans="1:13" ht="12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</row>
    <row r="1045" spans="1:13" ht="12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</row>
    <row r="1046" spans="1:13" ht="12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</row>
    <row r="1047" spans="1:13" ht="12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</row>
    <row r="1048" spans="1:13" ht="12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</row>
    <row r="1049" spans="1:13" ht="12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</row>
    <row r="1050" spans="1:13" ht="12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</row>
    <row r="1051" spans="1:13" ht="12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</row>
    <row r="1052" spans="1:13" ht="12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</row>
    <row r="1053" spans="1:13" ht="12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</row>
    <row r="1054" spans="1:13" ht="12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</row>
    <row r="1055" spans="1:13" ht="12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</row>
    <row r="1056" spans="1:13" ht="12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</row>
    <row r="1057" spans="1:13" ht="12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</row>
    <row r="1058" spans="1:13" ht="12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</row>
    <row r="1059" spans="1:13" ht="12.75">
      <c r="A1059" s="6"/>
      <c r="B1059" s="6"/>
      <c r="C1059" s="6"/>
      <c r="D1059" s="6"/>
      <c r="J1059" s="6"/>
      <c r="K1059" s="6"/>
      <c r="L1059" s="6"/>
      <c r="M1059" s="6"/>
    </row>
  </sheetData>
  <mergeCells count="75">
    <mergeCell ref="E6:G6"/>
    <mergeCell ref="I6:K6"/>
    <mergeCell ref="A1:D6"/>
    <mergeCell ref="E1:K1"/>
    <mergeCell ref="L1:N3"/>
    <mergeCell ref="E2:K2"/>
    <mergeCell ref="E3:K3"/>
    <mergeCell ref="E4:G4"/>
    <mergeCell ref="I4:K4"/>
    <mergeCell ref="L4:N6"/>
    <mergeCell ref="E5:G5"/>
    <mergeCell ref="I5:K5"/>
    <mergeCell ref="L7:N7"/>
    <mergeCell ref="A8:D8"/>
    <mergeCell ref="E8:G8"/>
    <mergeCell ref="I8:K8"/>
    <mergeCell ref="L8:N8"/>
    <mergeCell ref="A7:D7"/>
    <mergeCell ref="E7:K7"/>
    <mergeCell ref="E9:G9"/>
    <mergeCell ref="I9:K9"/>
    <mergeCell ref="E10:G10"/>
    <mergeCell ref="I10:K10"/>
    <mergeCell ref="E11:G11"/>
    <mergeCell ref="I11:K11"/>
    <mergeCell ref="E12:G12"/>
    <mergeCell ref="I12:K12"/>
    <mergeCell ref="E13:G13"/>
    <mergeCell ref="I13:K13"/>
    <mergeCell ref="E14:G14"/>
    <mergeCell ref="I14:K14"/>
    <mergeCell ref="E15:G15"/>
    <mergeCell ref="I15:K15"/>
    <mergeCell ref="E17:G17"/>
    <mergeCell ref="I17:K17"/>
    <mergeCell ref="E18:G18"/>
    <mergeCell ref="I18:K18"/>
    <mergeCell ref="E19:G19"/>
    <mergeCell ref="I19:K19"/>
    <mergeCell ref="E20:G20"/>
    <mergeCell ref="I20:K20"/>
    <mergeCell ref="E21:G21"/>
    <mergeCell ref="I21:K21"/>
    <mergeCell ref="E22:G22"/>
    <mergeCell ref="I22:K22"/>
    <mergeCell ref="E23:G23"/>
    <mergeCell ref="I23:K23"/>
    <mergeCell ref="E24:G24"/>
    <mergeCell ref="I24:K24"/>
    <mergeCell ref="E25:G25"/>
    <mergeCell ref="I25:K25"/>
    <mergeCell ref="E28:G28"/>
    <mergeCell ref="I28:K28"/>
    <mergeCell ref="E29:G29"/>
    <mergeCell ref="I29:K29"/>
    <mergeCell ref="E30:G30"/>
    <mergeCell ref="I30:K30"/>
    <mergeCell ref="E32:G32"/>
    <mergeCell ref="I32:K32"/>
    <mergeCell ref="E33:G33"/>
    <mergeCell ref="I33:K33"/>
    <mergeCell ref="E34:G34"/>
    <mergeCell ref="I34:K34"/>
    <mergeCell ref="E36:G36"/>
    <mergeCell ref="I36:K36"/>
    <mergeCell ref="E37:G37"/>
    <mergeCell ref="I37:K37"/>
    <mergeCell ref="L37:N37"/>
    <mergeCell ref="L38:M38"/>
    <mergeCell ref="E39:G39"/>
    <mergeCell ref="I39:K39"/>
    <mergeCell ref="E40:G40"/>
    <mergeCell ref="I40:K40"/>
    <mergeCell ref="E41:G41"/>
    <mergeCell ref="I41:K4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2005-02-24T07:06:26Z</cp:lastPrinted>
  <dcterms:created xsi:type="dcterms:W3CDTF">2004-05-24T14:17:32Z</dcterms:created>
  <dcterms:modified xsi:type="dcterms:W3CDTF">2005-02-24T07:12:27Z</dcterms:modified>
  <cp:category/>
  <cp:version/>
  <cp:contentType/>
  <cp:contentStatus/>
</cp:coreProperties>
</file>