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8_{D8C8D08A-FC4E-4D14-9B31-721301AE2A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n baked bread Manufactured" sheetId="16" r:id="rId1"/>
    <sheet name="Bron Figure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4" l="1"/>
  <c r="C43" i="4"/>
  <c r="C42" i="4"/>
  <c r="C41" i="4"/>
  <c r="C40" i="4"/>
  <c r="C36" i="4"/>
  <c r="C35" i="4"/>
  <c r="C34" i="4"/>
  <c r="C33" i="4"/>
  <c r="C29" i="4"/>
  <c r="C28" i="4"/>
  <c r="C27" i="4"/>
  <c r="C26" i="4"/>
  <c r="C22" i="4"/>
  <c r="C21" i="4"/>
  <c r="C20" i="4"/>
  <c r="C19" i="4"/>
  <c r="C5" i="4" s="1"/>
  <c r="C23" i="4" l="1"/>
  <c r="C37" i="4"/>
  <c r="F8" i="4"/>
  <c r="D8" i="4"/>
  <c r="C8" i="4"/>
  <c r="F7" i="4"/>
  <c r="E7" i="4"/>
  <c r="C7" i="4"/>
  <c r="F6" i="4"/>
  <c r="E6" i="4"/>
  <c r="F5" i="4"/>
  <c r="E5" i="4"/>
  <c r="D5" i="4"/>
  <c r="D7" i="4"/>
  <c r="D6" i="4"/>
  <c r="E8" i="4"/>
  <c r="G5" i="4" l="1"/>
  <c r="E10" i="4"/>
  <c r="G7" i="4"/>
  <c r="F10" i="4"/>
  <c r="C30" i="4"/>
  <c r="D10" i="4"/>
  <c r="G8" i="4"/>
  <c r="C6" i="4"/>
  <c r="G6" i="4" s="1"/>
  <c r="C46" i="4" l="1"/>
  <c r="G10" i="4"/>
  <c r="C10" i="4"/>
</calcChain>
</file>

<file path=xl/sharedStrings.xml><?xml version="1.0" encoding="utf-8"?>
<sst xmlns="http://schemas.openxmlformats.org/spreadsheetml/2006/main" count="97" uniqueCount="47">
  <si>
    <t>400g</t>
  </si>
  <si>
    <t>600g</t>
  </si>
  <si>
    <t>700g</t>
  </si>
  <si>
    <t>Total</t>
  </si>
  <si>
    <t>Other</t>
  </si>
  <si>
    <t>White</t>
  </si>
  <si>
    <t>Brown</t>
  </si>
  <si>
    <t>Whole wheat</t>
  </si>
  <si>
    <t>Manufactured</t>
  </si>
  <si>
    <t>(Units)</t>
  </si>
  <si>
    <t>PAN BAKED BREAD: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</si>
  <si>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</si>
  <si>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</si>
  <si>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</si>
  <si>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</si>
  <si>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</si>
  <si>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</si>
  <si>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</si>
  <si>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</si>
  <si>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</si>
  <si>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Bread (Total Units)</t>
  </si>
  <si>
    <t>OTHER</t>
  </si>
  <si>
    <t>Other Bread (Total Units)</t>
  </si>
  <si>
    <t>Units</t>
  </si>
  <si>
    <t>Bread Size</t>
  </si>
  <si>
    <t>Progr.</t>
  </si>
  <si>
    <t>400g (Units)</t>
  </si>
  <si>
    <t>600g (Units)</t>
  </si>
  <si>
    <t>700g (Units)</t>
  </si>
  <si>
    <t>Other (Units)</t>
  </si>
  <si>
    <t>Whole Wheat (Total Units)</t>
  </si>
  <si>
    <t>Other (Total Units)</t>
  </si>
  <si>
    <t>Progressive: 12 Months</t>
  </si>
  <si>
    <t xml:space="preserve">Progressive: 12 Months </t>
  </si>
  <si>
    <t>PAN BAKED PRODUCTS
MANUFACTURED
(PER MARKETING YEAR)</t>
  </si>
  <si>
    <t>Oct 2015 - Sep 2016</t>
  </si>
  <si>
    <t>Oct 2016 - Sep 2017</t>
  </si>
  <si>
    <t>Oct 2017 - Sep 2018</t>
  </si>
  <si>
    <t>Oct 2018 - Sep 2019</t>
  </si>
  <si>
    <t>Oct 2019 - Sep 2020</t>
  </si>
  <si>
    <t>Oct 2020 - Sep 2021</t>
  </si>
  <si>
    <t>Oct 2021 - Sep 2022</t>
  </si>
  <si>
    <t>Oct 2022 - Sep 2023</t>
  </si>
  <si>
    <t>Oct 2023 - Sep 2024</t>
  </si>
  <si>
    <t>Oct 2024 - Sep 2025</t>
  </si>
  <si>
    <t>Published : 2025/06/06</t>
  </si>
  <si>
    <t>Progressive: 7 Months  (Oct - 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</si>
</sst>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39" applyNumberFormat="0" applyFill="0" applyAlignment="0" applyProtection="0"/>
    <xf numFmtId="0" fontId="9" fillId="0" borderId="40" applyNumberFormat="0" applyFill="0" applyAlignment="0" applyProtection="0"/>
    <xf numFmtId="0" fontId="10" fillId="0" borderId="41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38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2" fillId="2" borderId="42" applyNumberFormat="0" applyAlignment="0" applyProtection="0"/>
    <xf numFmtId="0" fontId="13" fillId="0" borderId="0" applyNumberFormat="0" applyFill="0" applyBorder="0" applyAlignment="0" applyProtection="0"/>
    <xf numFmtId="0" fontId="14" fillId="0" borderId="43" applyNumberFormat="0" applyFill="0" applyAlignment="0" applyProtection="0"/>
  </cellStyleXfs>
  <cellXfs count="90">
    <xf numFmtId="0" fontId="0" fillId="0" borderId="0" xfId="0"/>
    <xf numFmtId="0" fontId="2" fillId="0" borderId="0" xfId="22" applyFont="1"/>
    <xf numFmtId="0" fontId="1" fillId="0" borderId="0" xfId="22"/>
    <xf numFmtId="0" fontId="1" fillId="0" borderId="0" xfId="22" applyAlignment="1">
      <alignment horizontal="right"/>
    </xf>
    <xf numFmtId="3" fontId="1" fillId="0" borderId="0" xfId="22" applyNumberFormat="1"/>
    <xf numFmtId="0" fontId="1" fillId="0" borderId="1" xfId="22" applyBorder="1"/>
    <xf numFmtId="0" fontId="1" fillId="0" borderId="2" xfId="22" applyBorder="1"/>
    <xf numFmtId="0" fontId="1" fillId="0" borderId="3" xfId="22" applyBorder="1"/>
    <xf numFmtId="3" fontId="0" fillId="0" borderId="0" xfId="0" applyNumberFormat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8" xfId="0" applyFont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4" fillId="0" borderId="10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0" fillId="0" borderId="5" xfId="0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13" xfId="0" applyFont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5" fontId="4" fillId="0" borderId="0" xfId="0" applyNumberFormat="1" applyFont="1"/>
    <xf numFmtId="0" fontId="4" fillId="0" borderId="0" xfId="0" applyFont="1"/>
    <xf numFmtId="0" fontId="2" fillId="0" borderId="0" xfId="22" applyFont="1" applyAlignment="1">
      <alignment horizontal="center" vertical="center" wrapText="1"/>
    </xf>
    <xf numFmtId="0" fontId="2" fillId="0" borderId="19" xfId="22" applyFont="1" applyBorder="1" applyAlignment="1">
      <alignment horizontal="center" vertical="center"/>
    </xf>
    <xf numFmtId="0" fontId="2" fillId="0" borderId="1" xfId="22" applyFont="1" applyBorder="1" applyAlignment="1">
      <alignment horizontal="center" vertical="center"/>
    </xf>
    <xf numFmtId="0" fontId="2" fillId="0" borderId="20" xfId="22" applyFont="1" applyBorder="1" applyAlignment="1">
      <alignment horizontal="center" vertical="center"/>
    </xf>
    <xf numFmtId="0" fontId="2" fillId="0" borderId="21" xfId="22" applyFont="1" applyBorder="1" applyAlignment="1">
      <alignment horizontal="center" vertical="center"/>
    </xf>
    <xf numFmtId="3" fontId="15" fillId="0" borderId="18" xfId="0" applyNumberFormat="1" applyFont="1" applyBorder="1"/>
    <xf numFmtId="3" fontId="16" fillId="0" borderId="18" xfId="0" applyNumberFormat="1" applyFont="1" applyBorder="1"/>
    <xf numFmtId="3" fontId="16" fillId="0" borderId="22" xfId="0" applyNumberFormat="1" applyFont="1" applyBorder="1"/>
    <xf numFmtId="3" fontId="16" fillId="0" borderId="23" xfId="0" applyNumberFormat="1" applyFont="1" applyBorder="1"/>
    <xf numFmtId="3" fontId="16" fillId="0" borderId="21" xfId="0" applyNumberFormat="1" applyFont="1" applyBorder="1"/>
    <xf numFmtId="3" fontId="17" fillId="0" borderId="24" xfId="22" applyNumberFormat="1" applyFont="1" applyBorder="1"/>
    <xf numFmtId="3" fontId="17" fillId="0" borderId="25" xfId="22" applyNumberFormat="1" applyFont="1" applyBorder="1"/>
    <xf numFmtId="3" fontId="17" fillId="0" borderId="15" xfId="22" applyNumberFormat="1" applyFont="1" applyBorder="1"/>
    <xf numFmtId="3" fontId="18" fillId="0" borderId="26" xfId="22" applyNumberFormat="1" applyFont="1" applyBorder="1"/>
    <xf numFmtId="0" fontId="17" fillId="0" borderId="25" xfId="22" applyFont="1" applyBorder="1"/>
    <xf numFmtId="0" fontId="17" fillId="0" borderId="15" xfId="22" applyFont="1" applyBorder="1"/>
    <xf numFmtId="0" fontId="17" fillId="0" borderId="26" xfId="22" applyFont="1" applyBorder="1"/>
    <xf numFmtId="3" fontId="17" fillId="0" borderId="27" xfId="22" applyNumberFormat="1" applyFont="1" applyBorder="1"/>
    <xf numFmtId="3" fontId="17" fillId="0" borderId="20" xfId="22" applyNumberFormat="1" applyFont="1" applyBorder="1"/>
    <xf numFmtId="3" fontId="17" fillId="0" borderId="21" xfId="22" applyNumberFormat="1" applyFont="1" applyBorder="1"/>
    <xf numFmtId="3" fontId="18" fillId="0" borderId="19" xfId="22" applyNumberFormat="1" applyFont="1" applyBorder="1"/>
    <xf numFmtId="0" fontId="19" fillId="4" borderId="0" xfId="0" applyFont="1" applyFill="1"/>
    <xf numFmtId="0" fontId="20" fillId="4" borderId="0" xfId="0" applyFont="1" applyFill="1"/>
    <xf numFmtId="0" fontId="6" fillId="4" borderId="28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wrapText="1"/>
    </xf>
    <xf numFmtId="0" fontId="6" fillId="0" borderId="31" xfId="0" applyFont="1" applyBorder="1" applyAlignment="1">
      <alignment wrapText="1"/>
    </xf>
    <xf numFmtId="165" fontId="6" fillId="0" borderId="32" xfId="0" applyNumberFormat="1" applyFont="1" applyBorder="1"/>
    <xf numFmtId="0" fontId="21" fillId="0" borderId="31" xfId="0" applyFont="1" applyBorder="1"/>
    <xf numFmtId="0" fontId="19" fillId="0" borderId="0" xfId="0" applyFont="1"/>
    <xf numFmtId="0" fontId="19" fillId="0" borderId="31" xfId="0" applyFont="1" applyBorder="1" applyAlignment="1">
      <alignment wrapText="1"/>
    </xf>
    <xf numFmtId="0" fontId="6" fillId="0" borderId="35" xfId="0" applyFont="1" applyBorder="1"/>
    <xf numFmtId="165" fontId="6" fillId="0" borderId="35" xfId="0" applyNumberFormat="1" applyFont="1" applyBorder="1"/>
    <xf numFmtId="0" fontId="19" fillId="0" borderId="36" xfId="0" applyFont="1" applyBorder="1"/>
    <xf numFmtId="0" fontId="21" fillId="0" borderId="36" xfId="0" applyFont="1" applyBorder="1"/>
    <xf numFmtId="0" fontId="19" fillId="0" borderId="31" xfId="0" applyFont="1" applyBorder="1"/>
    <xf numFmtId="0" fontId="19" fillId="0" borderId="37" xfId="0" applyFont="1" applyBorder="1"/>
    <xf numFmtId="165" fontId="6" fillId="0" borderId="37" xfId="0" applyNumberFormat="1" applyFont="1" applyBorder="1"/>
    <xf numFmtId="0" fontId="20" fillId="0" borderId="0" xfId="0" applyFont="1"/>
    <xf numFmtId="3" fontId="16" fillId="0" borderId="15" xfId="0" applyNumberFormat="1" applyFont="1" applyBorder="1"/>
    <xf numFmtId="0" fontId="22" fillId="0" borderId="31" xfId="0" applyFont="1" applyBorder="1"/>
    <xf numFmtId="0" fontId="22" fillId="0" borderId="36" xfId="0" applyFont="1" applyBorder="1"/>
    <xf numFmtId="165" fontId="22" fillId="0" borderId="32" xfId="0" applyNumberFormat="1" applyFont="1" applyBorder="1"/>
    <xf numFmtId="165" fontId="19" fillId="0" borderId="31" xfId="0" applyNumberFormat="1" applyFont="1" applyBorder="1"/>
    <xf numFmtId="165" fontId="22" fillId="0" borderId="33" xfId="0" applyNumberFormat="1" applyFont="1" applyBorder="1"/>
    <xf numFmtId="165" fontId="22" fillId="0" borderId="34" xfId="0" applyNumberFormat="1" applyFont="1" applyBorder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23" fillId="4" borderId="28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</cellXfs>
  <cellStyles count="36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5" xfId="26" xr:uid="{00000000-0005-0000-0000-00001A000000}"/>
    <cellStyle name="Normal 5 2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9" xfId="32" xr:uid="{00000000-0005-0000-0000-000020000000}"/>
    <cellStyle name="Output 2" xfId="33" xr:uid="{00000000-0005-0000-0000-000021000000}"/>
    <cellStyle name="Title 2" xfId="34" xr:uid="{00000000-0005-0000-0000-000022000000}"/>
    <cellStyle name="Total 2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40005</xdr:rowOff>
    </xdr:from>
    <xdr:to>
      <xdr:col>0</xdr:col>
      <xdr:colOff>1386840</xdr:colOff>
      <xdr:row>0</xdr:row>
      <xdr:rowOff>667958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40005"/>
          <a:ext cx="1333500" cy="61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zoomScale="85" zoomScaleNormal="85" workbookViewId="0">
      <pane xSplit="1" ySplit="4" topLeftCell="F5" activePane="bottomRight" state="frozen"/>
      <selection pane="topRight" activeCell="B1" sqref="B1"/>
      <selection pane="bottomLeft" activeCell="A8" sqref="A8"/>
      <selection pane="bottomRight" activeCell="L13" sqref="L13"/>
    </sheetView>
  </sheetViews>
  <sheetFormatPr defaultColWidth="9.109375" defaultRowHeight="11.4" x14ac:dyDescent="0.2"/>
  <cols>
    <col min="1" max="1" width="28" style="68" customWidth="1"/>
    <col min="2" max="11" width="20.6640625" style="77" customWidth="1"/>
    <col min="12" max="14" width="9.109375" style="68"/>
    <col min="15" max="15" width="9.109375" style="68" customWidth="1"/>
    <col min="16" max="16384" width="9.109375" style="68"/>
  </cols>
  <sheetData>
    <row r="1" spans="1:11" s="60" customFormat="1" ht="55.5" customHeight="1" thickBot="1" x14ac:dyDescent="0.3">
      <c r="B1" s="61"/>
      <c r="C1" s="61"/>
      <c r="D1" s="61"/>
      <c r="E1" s="61"/>
      <c r="F1" s="61"/>
      <c r="G1" s="61"/>
      <c r="H1" s="85"/>
      <c r="I1" s="86"/>
      <c r="J1" s="86"/>
      <c r="K1" s="86" t="s">
        <v>45</v>
      </c>
    </row>
    <row r="2" spans="1:11" s="60" customFormat="1" ht="17.25" customHeight="1" thickTop="1" x14ac:dyDescent="0.25">
      <c r="A2" s="87" t="s">
        <v>34</v>
      </c>
      <c r="B2" s="62" t="s">
        <v>35</v>
      </c>
      <c r="C2" s="62" t="s">
        <v>36</v>
      </c>
      <c r="D2" s="62" t="s">
        <v>37</v>
      </c>
      <c r="E2" s="62" t="s">
        <v>38</v>
      </c>
      <c r="F2" s="62" t="s">
        <v>39</v>
      </c>
      <c r="G2" s="62" t="s">
        <v>40</v>
      </c>
      <c r="H2" s="62" t="s">
        <v>41</v>
      </c>
      <c r="I2" s="62" t="s">
        <v>42</v>
      </c>
      <c r="J2" s="62" t="s">
        <v>43</v>
      </c>
      <c r="K2" s="62" t="s">
        <v>44</v>
      </c>
    </row>
    <row r="3" spans="1:11" s="60" customFormat="1" ht="15" customHeight="1" x14ac:dyDescent="0.25">
      <c r="A3" s="88"/>
      <c r="B3" s="63" t="s">
        <v>23</v>
      </c>
      <c r="C3" s="63" t="s">
        <v>23</v>
      </c>
      <c r="D3" s="63" t="s">
        <v>23</v>
      </c>
      <c r="E3" s="63" t="s">
        <v>23</v>
      </c>
      <c r="F3" s="63" t="s">
        <v>23</v>
      </c>
      <c r="G3" s="63" t="s">
        <v>23</v>
      </c>
      <c r="H3" s="63" t="s">
        <v>23</v>
      </c>
      <c r="I3" s="63" t="s">
        <v>23</v>
      </c>
      <c r="J3" s="63" t="s">
        <v>23</v>
      </c>
      <c r="K3" s="63" t="s">
        <v>23</v>
      </c>
    </row>
    <row r="4" spans="1:11" s="60" customFormat="1" ht="28.2" customHeight="1" thickBot="1" x14ac:dyDescent="0.3">
      <c r="A4" s="89"/>
      <c r="B4" s="64" t="s">
        <v>32</v>
      </c>
      <c r="C4" s="64" t="s">
        <v>33</v>
      </c>
      <c r="D4" s="64" t="s">
        <v>32</v>
      </c>
      <c r="E4" s="64" t="s">
        <v>33</v>
      </c>
      <c r="F4" s="64" t="s">
        <v>32</v>
      </c>
      <c r="G4" s="64" t="s">
        <v>32</v>
      </c>
      <c r="H4" s="64" t="s">
        <v>33</v>
      </c>
      <c r="I4" s="64" t="s">
        <v>32</v>
      </c>
      <c r="J4" s="64" t="s">
        <v>33</v>
      </c>
      <c r="K4" s="64" t="s">
        <v>46</v>
      </c>
    </row>
    <row r="5" spans="1:11" ht="14.1" customHeight="1" thickTop="1" x14ac:dyDescent="0.25">
      <c r="A5" s="65" t="s">
        <v>11</v>
      </c>
      <c r="B5" s="66"/>
      <c r="C5" s="67"/>
      <c r="D5" s="67"/>
      <c r="E5" s="79"/>
      <c r="F5" s="79"/>
      <c r="G5" s="79"/>
      <c r="H5" s="79"/>
      <c r="I5" s="79"/>
      <c r="J5" s="79"/>
      <c r="K5" s="79"/>
    </row>
    <row r="6" spans="1:11" ht="14.1" customHeight="1" x14ac:dyDescent="0.2">
      <c r="A6" s="69" t="s">
        <v>26</v>
      </c>
      <c r="B6" s="81">
        <v>2536957</v>
      </c>
      <c r="C6" s="82">
        <v>2772734</v>
      </c>
      <c r="D6" s="82">
        <v>1828673</v>
      </c>
      <c r="E6" s="81">
        <v>1580130</v>
      </c>
      <c r="F6" s="81">
        <v>1503633</v>
      </c>
      <c r="G6" s="81">
        <v>1916490</v>
      </c>
      <c r="H6" s="81">
        <v>1694463</v>
      </c>
      <c r="I6" s="81">
        <v>1070102</v>
      </c>
      <c r="J6" s="81">
        <v>929981</v>
      </c>
      <c r="K6" s="81">
        <v>473530</v>
      </c>
    </row>
    <row r="7" spans="1:11" ht="14.1" customHeight="1" x14ac:dyDescent="0.2">
      <c r="A7" s="69" t="s">
        <v>27</v>
      </c>
      <c r="B7" s="81">
        <v>184045416</v>
      </c>
      <c r="C7" s="82">
        <v>192408295</v>
      </c>
      <c r="D7" s="82">
        <v>249818607</v>
      </c>
      <c r="E7" s="81">
        <v>268757988</v>
      </c>
      <c r="F7" s="81">
        <v>247511992</v>
      </c>
      <c r="G7" s="81">
        <v>242926271</v>
      </c>
      <c r="H7" s="81">
        <v>255130078</v>
      </c>
      <c r="I7" s="81">
        <v>258864432</v>
      </c>
      <c r="J7" s="81">
        <v>255887216</v>
      </c>
      <c r="K7" s="81">
        <v>142483152</v>
      </c>
    </row>
    <row r="8" spans="1:11" ht="14.1" customHeight="1" x14ac:dyDescent="0.2">
      <c r="A8" s="69" t="s">
        <v>28</v>
      </c>
      <c r="B8" s="83">
        <v>830681443</v>
      </c>
      <c r="C8" s="82">
        <v>839930529</v>
      </c>
      <c r="D8" s="82">
        <v>854936392</v>
      </c>
      <c r="E8" s="81">
        <v>883820063</v>
      </c>
      <c r="F8" s="81">
        <v>880836097</v>
      </c>
      <c r="G8" s="81">
        <v>906178166</v>
      </c>
      <c r="H8" s="81">
        <v>968154742</v>
      </c>
      <c r="I8" s="81">
        <v>998024829</v>
      </c>
      <c r="J8" s="81">
        <v>1031766720</v>
      </c>
      <c r="K8" s="81">
        <v>609971512</v>
      </c>
    </row>
    <row r="9" spans="1:11" ht="14.1" customHeight="1" thickBot="1" x14ac:dyDescent="0.25">
      <c r="A9" s="69" t="s">
        <v>29</v>
      </c>
      <c r="B9" s="84">
        <v>9294235</v>
      </c>
      <c r="C9" s="82">
        <v>7153230</v>
      </c>
      <c r="D9" s="82">
        <v>9648404</v>
      </c>
      <c r="E9" s="81">
        <v>13142668</v>
      </c>
      <c r="F9" s="81">
        <v>10640346</v>
      </c>
      <c r="G9" s="81">
        <v>9185895</v>
      </c>
      <c r="H9" s="81">
        <v>11825665</v>
      </c>
      <c r="I9" s="81">
        <v>10363681</v>
      </c>
      <c r="J9" s="81">
        <v>8024656</v>
      </c>
      <c r="K9" s="81">
        <v>3402209</v>
      </c>
    </row>
    <row r="10" spans="1:11" ht="14.1" customHeight="1" thickBot="1" x14ac:dyDescent="0.3">
      <c r="A10" s="70" t="s">
        <v>16</v>
      </c>
      <c r="B10" s="71">
        <v>1026558051</v>
      </c>
      <c r="C10" s="71">
        <v>1042264788</v>
      </c>
      <c r="D10" s="71">
        <v>1116232076</v>
      </c>
      <c r="E10" s="71">
        <v>1167300849</v>
      </c>
      <c r="F10" s="71">
        <v>1140492068</v>
      </c>
      <c r="G10" s="71">
        <v>1160206822</v>
      </c>
      <c r="H10" s="71">
        <v>1236804948</v>
      </c>
      <c r="I10" s="71">
        <v>1268323044</v>
      </c>
      <c r="J10" s="71">
        <v>1296608573</v>
      </c>
      <c r="K10" s="71">
        <v>756330403</v>
      </c>
    </row>
    <row r="11" spans="1:11" ht="14.1" customHeight="1" x14ac:dyDescent="0.25">
      <c r="A11" s="72"/>
      <c r="B11" s="72"/>
      <c r="C11" s="73"/>
      <c r="D11" s="73"/>
      <c r="E11" s="80"/>
      <c r="F11" s="80"/>
      <c r="G11" s="80"/>
      <c r="H11" s="80"/>
      <c r="I11" s="80"/>
      <c r="J11" s="80"/>
      <c r="K11" s="80"/>
    </row>
    <row r="12" spans="1:11" ht="14.1" customHeight="1" x14ac:dyDescent="0.25">
      <c r="A12" s="65" t="s">
        <v>17</v>
      </c>
      <c r="B12" s="74"/>
      <c r="C12" s="67"/>
      <c r="D12" s="67"/>
      <c r="E12" s="79"/>
      <c r="F12" s="79"/>
      <c r="G12" s="79"/>
      <c r="H12" s="79"/>
      <c r="I12" s="79"/>
      <c r="J12" s="79"/>
      <c r="K12" s="79"/>
    </row>
    <row r="13" spans="1:11" ht="14.1" customHeight="1" x14ac:dyDescent="0.2">
      <c r="A13" s="69" t="s">
        <v>26</v>
      </c>
      <c r="B13" s="81">
        <v>1064964</v>
      </c>
      <c r="C13" s="82">
        <v>1131378</v>
      </c>
      <c r="D13" s="82">
        <v>859906</v>
      </c>
      <c r="E13" s="81">
        <v>811216</v>
      </c>
      <c r="F13" s="81">
        <v>659354</v>
      </c>
      <c r="G13" s="81">
        <v>366727</v>
      </c>
      <c r="H13" s="81">
        <v>360750</v>
      </c>
      <c r="I13" s="81">
        <v>1514923</v>
      </c>
      <c r="J13" s="81">
        <v>711088</v>
      </c>
      <c r="K13" s="81">
        <v>174457</v>
      </c>
    </row>
    <row r="14" spans="1:11" ht="14.1" customHeight="1" x14ac:dyDescent="0.2">
      <c r="A14" s="69" t="s">
        <v>27</v>
      </c>
      <c r="B14" s="81">
        <v>213511631</v>
      </c>
      <c r="C14" s="82">
        <v>235801836</v>
      </c>
      <c r="D14" s="82">
        <v>302612906</v>
      </c>
      <c r="E14" s="81">
        <v>338257246</v>
      </c>
      <c r="F14" s="81">
        <v>359714338</v>
      </c>
      <c r="G14" s="81">
        <v>362220781</v>
      </c>
      <c r="H14" s="81">
        <v>337902579</v>
      </c>
      <c r="I14" s="81">
        <v>291630705</v>
      </c>
      <c r="J14" s="81">
        <v>265880116</v>
      </c>
      <c r="K14" s="81">
        <v>143576021</v>
      </c>
    </row>
    <row r="15" spans="1:11" ht="14.1" customHeight="1" x14ac:dyDescent="0.2">
      <c r="A15" s="69" t="s">
        <v>28</v>
      </c>
      <c r="B15" s="81">
        <v>771863722</v>
      </c>
      <c r="C15" s="82">
        <v>805745291</v>
      </c>
      <c r="D15" s="82">
        <v>804768160</v>
      </c>
      <c r="E15" s="81">
        <v>813553145</v>
      </c>
      <c r="F15" s="81">
        <v>840722226</v>
      </c>
      <c r="G15" s="81">
        <v>805850607</v>
      </c>
      <c r="H15" s="81">
        <v>797206075</v>
      </c>
      <c r="I15" s="81">
        <v>799183797</v>
      </c>
      <c r="J15" s="81">
        <v>790885893</v>
      </c>
      <c r="K15" s="81">
        <v>461463112</v>
      </c>
    </row>
    <row r="16" spans="1:11" ht="14.1" customHeight="1" thickBot="1" x14ac:dyDescent="0.25">
      <c r="A16" s="69" t="s">
        <v>29</v>
      </c>
      <c r="B16" s="81">
        <v>20137121</v>
      </c>
      <c r="C16" s="82">
        <v>16638015</v>
      </c>
      <c r="D16" s="82">
        <v>17726350</v>
      </c>
      <c r="E16" s="81">
        <v>17669489</v>
      </c>
      <c r="F16" s="81">
        <v>15706019</v>
      </c>
      <c r="G16" s="81">
        <v>14445645</v>
      </c>
      <c r="H16" s="81">
        <v>14670901</v>
      </c>
      <c r="I16" s="81">
        <v>15479227</v>
      </c>
      <c r="J16" s="81">
        <v>13198690</v>
      </c>
      <c r="K16" s="81">
        <v>8799908</v>
      </c>
    </row>
    <row r="17" spans="1:11" ht="14.1" customHeight="1" thickBot="1" x14ac:dyDescent="0.3">
      <c r="A17" s="70" t="s">
        <v>18</v>
      </c>
      <c r="B17" s="71">
        <v>1006577438</v>
      </c>
      <c r="C17" s="71">
        <v>1059316520</v>
      </c>
      <c r="D17" s="71">
        <v>1125967322</v>
      </c>
      <c r="E17" s="71">
        <v>1170291096</v>
      </c>
      <c r="F17" s="71">
        <v>1216801937</v>
      </c>
      <c r="G17" s="71">
        <v>1182883760</v>
      </c>
      <c r="H17" s="71">
        <v>1150140305</v>
      </c>
      <c r="I17" s="71">
        <v>1107808652</v>
      </c>
      <c r="J17" s="71">
        <v>1070675787</v>
      </c>
      <c r="K17" s="71">
        <v>614013498</v>
      </c>
    </row>
    <row r="18" spans="1:11" ht="14.1" customHeight="1" x14ac:dyDescent="0.25">
      <c r="A18" s="72"/>
      <c r="B18" s="72"/>
      <c r="C18" s="73"/>
      <c r="D18" s="73"/>
      <c r="E18" s="80"/>
      <c r="F18" s="80"/>
      <c r="G18" s="80"/>
      <c r="H18" s="80"/>
      <c r="I18" s="80"/>
      <c r="J18" s="80"/>
      <c r="K18" s="80"/>
    </row>
    <row r="19" spans="1:11" ht="14.1" customHeight="1" x14ac:dyDescent="0.25">
      <c r="A19" s="65" t="s">
        <v>19</v>
      </c>
      <c r="B19" s="74"/>
      <c r="C19" s="67"/>
      <c r="D19" s="67"/>
      <c r="E19" s="79"/>
      <c r="F19" s="79"/>
      <c r="G19" s="79"/>
      <c r="H19" s="79"/>
      <c r="I19" s="79"/>
      <c r="J19" s="79"/>
      <c r="K19" s="79"/>
    </row>
    <row r="20" spans="1:11" ht="14.1" customHeight="1" x14ac:dyDescent="0.2">
      <c r="A20" s="69" t="s">
        <v>26</v>
      </c>
      <c r="B20" s="81">
        <v>27137</v>
      </c>
      <c r="C20" s="82">
        <v>16565</v>
      </c>
      <c r="D20" s="82">
        <v>14648</v>
      </c>
      <c r="E20" s="81">
        <v>13968</v>
      </c>
      <c r="F20" s="81">
        <v>12305</v>
      </c>
      <c r="G20" s="81">
        <v>11678</v>
      </c>
      <c r="H20" s="81">
        <v>11010</v>
      </c>
      <c r="I20" s="81">
        <v>12088</v>
      </c>
      <c r="J20" s="81">
        <v>13361</v>
      </c>
      <c r="K20" s="81">
        <v>6717</v>
      </c>
    </row>
    <row r="21" spans="1:11" ht="14.1" customHeight="1" x14ac:dyDescent="0.2">
      <c r="A21" s="69" t="s">
        <v>27</v>
      </c>
      <c r="B21" s="81">
        <v>507374</v>
      </c>
      <c r="C21" s="82">
        <v>617299</v>
      </c>
      <c r="D21" s="82">
        <v>576869</v>
      </c>
      <c r="E21" s="81">
        <v>595774</v>
      </c>
      <c r="F21" s="81">
        <v>564692</v>
      </c>
      <c r="G21" s="81">
        <v>502886</v>
      </c>
      <c r="H21" s="81">
        <v>481868</v>
      </c>
      <c r="I21" s="81">
        <v>498848</v>
      </c>
      <c r="J21" s="81">
        <v>366142</v>
      </c>
      <c r="K21" s="81">
        <v>197205</v>
      </c>
    </row>
    <row r="22" spans="1:11" ht="14.1" customHeight="1" x14ac:dyDescent="0.2">
      <c r="A22" s="69" t="s">
        <v>28</v>
      </c>
      <c r="B22" s="81">
        <v>8707512</v>
      </c>
      <c r="C22" s="82">
        <v>7397611</v>
      </c>
      <c r="D22" s="82">
        <v>6032062</v>
      </c>
      <c r="E22" s="81">
        <v>6023626</v>
      </c>
      <c r="F22" s="81">
        <v>5847337</v>
      </c>
      <c r="G22" s="81">
        <v>5397378</v>
      </c>
      <c r="H22" s="81">
        <v>4369143</v>
      </c>
      <c r="I22" s="81">
        <v>2554403</v>
      </c>
      <c r="J22" s="81">
        <v>2297987</v>
      </c>
      <c r="K22" s="81">
        <v>1311912</v>
      </c>
    </row>
    <row r="23" spans="1:11" ht="14.1" customHeight="1" thickBot="1" x14ac:dyDescent="0.25">
      <c r="A23" s="69" t="s">
        <v>29</v>
      </c>
      <c r="B23" s="81">
        <v>22726394</v>
      </c>
      <c r="C23" s="82">
        <v>22364064</v>
      </c>
      <c r="D23" s="82">
        <v>23390073</v>
      </c>
      <c r="E23" s="81">
        <v>22413722</v>
      </c>
      <c r="F23" s="81">
        <v>20240473</v>
      </c>
      <c r="G23" s="81">
        <v>19734109</v>
      </c>
      <c r="H23" s="81">
        <v>19686320</v>
      </c>
      <c r="I23" s="81">
        <v>17446150</v>
      </c>
      <c r="J23" s="81">
        <v>17173869</v>
      </c>
      <c r="K23" s="81">
        <v>8847717</v>
      </c>
    </row>
    <row r="24" spans="1:11" ht="14.1" customHeight="1" thickBot="1" x14ac:dyDescent="0.3">
      <c r="A24" s="70" t="s">
        <v>30</v>
      </c>
      <c r="B24" s="71">
        <v>31968417</v>
      </c>
      <c r="C24" s="71">
        <v>30395539</v>
      </c>
      <c r="D24" s="71">
        <v>30013652</v>
      </c>
      <c r="E24" s="71">
        <v>29047090</v>
      </c>
      <c r="F24" s="71">
        <v>26664807</v>
      </c>
      <c r="G24" s="71">
        <v>25646051</v>
      </c>
      <c r="H24" s="71">
        <v>24548341</v>
      </c>
      <c r="I24" s="71">
        <v>20511489</v>
      </c>
      <c r="J24" s="71">
        <v>19851359</v>
      </c>
      <c r="K24" s="71">
        <v>10363551</v>
      </c>
    </row>
    <row r="25" spans="1:11" ht="14.1" customHeight="1" x14ac:dyDescent="0.25">
      <c r="A25" s="72"/>
      <c r="B25" s="72"/>
      <c r="C25" s="73"/>
      <c r="D25" s="73"/>
      <c r="E25" s="80"/>
      <c r="F25" s="80"/>
      <c r="G25" s="80"/>
      <c r="H25" s="80"/>
      <c r="I25" s="80"/>
      <c r="J25" s="80"/>
      <c r="K25" s="80"/>
    </row>
    <row r="26" spans="1:11" ht="14.1" customHeight="1" x14ac:dyDescent="0.25">
      <c r="A26" s="65" t="s">
        <v>21</v>
      </c>
      <c r="B26" s="74"/>
      <c r="C26" s="67"/>
      <c r="D26" s="67"/>
      <c r="E26" s="79"/>
      <c r="F26" s="79"/>
      <c r="G26" s="79"/>
      <c r="H26" s="79"/>
      <c r="I26" s="79"/>
      <c r="J26" s="79"/>
      <c r="K26" s="79"/>
    </row>
    <row r="27" spans="1:11" ht="14.1" customHeight="1" x14ac:dyDescent="0.2">
      <c r="A27" s="69" t="s">
        <v>26</v>
      </c>
      <c r="B27" s="81">
        <v>61892</v>
      </c>
      <c r="C27" s="82">
        <v>56236</v>
      </c>
      <c r="D27" s="82">
        <v>62396</v>
      </c>
      <c r="E27" s="81">
        <v>38205</v>
      </c>
      <c r="F27" s="81">
        <v>21651</v>
      </c>
      <c r="G27" s="81">
        <v>24759</v>
      </c>
      <c r="H27" s="81">
        <v>14070</v>
      </c>
      <c r="I27" s="81">
        <v>16344</v>
      </c>
      <c r="J27" s="81">
        <v>9899</v>
      </c>
      <c r="K27" s="81">
        <v>251</v>
      </c>
    </row>
    <row r="28" spans="1:11" ht="14.1" customHeight="1" x14ac:dyDescent="0.2">
      <c r="A28" s="69" t="s">
        <v>27</v>
      </c>
      <c r="B28" s="81">
        <v>385483</v>
      </c>
      <c r="C28" s="82">
        <v>431695</v>
      </c>
      <c r="D28" s="82">
        <v>290477</v>
      </c>
      <c r="E28" s="81">
        <v>397131</v>
      </c>
      <c r="F28" s="81">
        <v>216720</v>
      </c>
      <c r="G28" s="81">
        <v>128498</v>
      </c>
      <c r="H28" s="81">
        <v>109541</v>
      </c>
      <c r="I28" s="81">
        <v>100425</v>
      </c>
      <c r="J28" s="81">
        <v>12823</v>
      </c>
      <c r="K28" s="81">
        <v>6822</v>
      </c>
    </row>
    <row r="29" spans="1:11" ht="14.1" customHeight="1" x14ac:dyDescent="0.2">
      <c r="A29" s="69" t="s">
        <v>28</v>
      </c>
      <c r="B29" s="81">
        <v>487173</v>
      </c>
      <c r="C29" s="82">
        <v>399645</v>
      </c>
      <c r="D29" s="82">
        <v>136163</v>
      </c>
      <c r="E29" s="81">
        <v>112121</v>
      </c>
      <c r="F29" s="81">
        <v>110366</v>
      </c>
      <c r="G29" s="81">
        <v>70805</v>
      </c>
      <c r="H29" s="81">
        <v>62119</v>
      </c>
      <c r="I29" s="81">
        <v>26895</v>
      </c>
      <c r="J29" s="81">
        <v>5653</v>
      </c>
      <c r="K29" s="81">
        <v>2800</v>
      </c>
    </row>
    <row r="30" spans="1:11" ht="14.1" customHeight="1" thickBot="1" x14ac:dyDescent="0.25">
      <c r="A30" s="69" t="s">
        <v>29</v>
      </c>
      <c r="B30" s="81">
        <v>1946688</v>
      </c>
      <c r="C30" s="82">
        <v>2833618</v>
      </c>
      <c r="D30" s="82">
        <v>3066399</v>
      </c>
      <c r="E30" s="81">
        <v>3721635</v>
      </c>
      <c r="F30" s="81">
        <v>1730533</v>
      </c>
      <c r="G30" s="81">
        <v>1057879</v>
      </c>
      <c r="H30" s="81">
        <v>1073105</v>
      </c>
      <c r="I30" s="81">
        <v>1060000</v>
      </c>
      <c r="J30" s="81">
        <v>932756</v>
      </c>
      <c r="K30" s="81">
        <v>488479</v>
      </c>
    </row>
    <row r="31" spans="1:11" ht="14.1" customHeight="1" thickBot="1" x14ac:dyDescent="0.3">
      <c r="A31" s="70" t="s">
        <v>31</v>
      </c>
      <c r="B31" s="71">
        <v>2881236</v>
      </c>
      <c r="C31" s="71">
        <v>3721194</v>
      </c>
      <c r="D31" s="71">
        <v>3555435</v>
      </c>
      <c r="E31" s="71">
        <v>4269092</v>
      </c>
      <c r="F31" s="71">
        <v>2079270</v>
      </c>
      <c r="G31" s="71">
        <v>1281941</v>
      </c>
      <c r="H31" s="71">
        <v>1258835</v>
      </c>
      <c r="I31" s="71">
        <v>1203664</v>
      </c>
      <c r="J31" s="71">
        <v>961131</v>
      </c>
      <c r="K31" s="71">
        <v>498352</v>
      </c>
    </row>
    <row r="32" spans="1:11" ht="14.1" customHeight="1" thickBot="1" x14ac:dyDescent="0.3">
      <c r="A32" s="72"/>
      <c r="B32" s="72"/>
      <c r="C32" s="73"/>
      <c r="D32" s="73"/>
      <c r="E32" s="80"/>
      <c r="F32" s="80"/>
      <c r="G32" s="80"/>
      <c r="H32" s="80"/>
      <c r="I32" s="80"/>
      <c r="J32" s="80"/>
      <c r="K32" s="80"/>
    </row>
    <row r="33" spans="1:11" ht="14.1" customHeight="1" thickTop="1" thickBot="1" x14ac:dyDescent="0.3">
      <c r="A33" s="75" t="s">
        <v>3</v>
      </c>
      <c r="B33" s="76">
        <v>2067985142</v>
      </c>
      <c r="C33" s="76">
        <v>2135698041</v>
      </c>
      <c r="D33" s="76">
        <v>2275768485</v>
      </c>
      <c r="E33" s="76">
        <v>2370908127</v>
      </c>
      <c r="F33" s="76">
        <v>2386038082</v>
      </c>
      <c r="G33" s="76">
        <v>2370018574</v>
      </c>
      <c r="H33" s="76">
        <v>2412752429</v>
      </c>
      <c r="I33" s="76">
        <v>2397846849</v>
      </c>
      <c r="J33" s="76">
        <v>2388096850</v>
      </c>
      <c r="K33" s="76">
        <v>1381205804</v>
      </c>
    </row>
    <row r="34" spans="1:11" ht="12" thickTop="1" x14ac:dyDescent="0.2"/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L47"/>
  <sheetViews>
    <sheetView workbookViewId="0">
      <selection activeCell="C19" sqref="C19"/>
    </sheetView>
  </sheetViews>
  <sheetFormatPr defaultColWidth="9.6640625" defaultRowHeight="13.2" x14ac:dyDescent="0.25"/>
  <cols>
    <col min="1" max="1" width="1.33203125" style="2" customWidth="1"/>
    <col min="2" max="2" width="28" style="2" customWidth="1"/>
    <col min="3" max="7" width="13.6640625" style="2" customWidth="1"/>
    <col min="8" max="8" width="10.5546875" style="2" customWidth="1"/>
    <col min="9" max="10" width="9.109375" style="2" customWidth="1"/>
    <col min="11" max="11" width="11.6640625" style="2" customWidth="1"/>
    <col min="12" max="12" width="11.109375" style="2" bestFit="1" customWidth="1"/>
    <col min="13" max="252" width="9.109375" style="2" customWidth="1"/>
    <col min="253" max="253" width="31.33203125" style="2" customWidth="1"/>
    <col min="254" max="16384" width="9.6640625" style="2"/>
  </cols>
  <sheetData>
    <row r="2" spans="1:12" x14ac:dyDescent="0.25">
      <c r="A2" s="3"/>
      <c r="L2" s="4"/>
    </row>
    <row r="3" spans="1:12" ht="13.8" thickBot="1" x14ac:dyDescent="0.3"/>
    <row r="4" spans="1:12" ht="36.75" customHeight="1" thickBot="1" x14ac:dyDescent="0.3">
      <c r="B4" s="39" t="s">
        <v>24</v>
      </c>
      <c r="C4" s="41" t="s">
        <v>0</v>
      </c>
      <c r="D4" s="42" t="s">
        <v>1</v>
      </c>
      <c r="E4" s="42" t="s">
        <v>2</v>
      </c>
      <c r="F4" s="43" t="s">
        <v>4</v>
      </c>
      <c r="G4" s="40" t="s">
        <v>3</v>
      </c>
    </row>
    <row r="5" spans="1:12" x14ac:dyDescent="0.25">
      <c r="B5" s="6" t="s">
        <v>5</v>
      </c>
      <c r="C5" s="49">
        <f>C19</f>
        <v>1694463</v>
      </c>
      <c r="D5" s="50">
        <f>C20</f>
        <v>255130078</v>
      </c>
      <c r="E5" s="50">
        <f>C21</f>
        <v>968154742</v>
      </c>
      <c r="F5" s="51">
        <f>C22</f>
        <v>11825665</v>
      </c>
      <c r="G5" s="52">
        <f>SUM(C5:F5)</f>
        <v>1236804948</v>
      </c>
    </row>
    <row r="6" spans="1:12" x14ac:dyDescent="0.25">
      <c r="B6" s="7" t="s">
        <v>6</v>
      </c>
      <c r="C6" s="49">
        <f>C26</f>
        <v>360750</v>
      </c>
      <c r="D6" s="50">
        <f>C27</f>
        <v>337902579</v>
      </c>
      <c r="E6" s="50">
        <f>C28</f>
        <v>797206075</v>
      </c>
      <c r="F6" s="51">
        <f>C29</f>
        <v>14670901</v>
      </c>
      <c r="G6" s="52">
        <f>SUM(C6:F6)</f>
        <v>1150140305</v>
      </c>
      <c r="H6" s="1"/>
    </row>
    <row r="7" spans="1:12" x14ac:dyDescent="0.25">
      <c r="B7" s="7" t="s">
        <v>7</v>
      </c>
      <c r="C7" s="49">
        <f>C33</f>
        <v>11010</v>
      </c>
      <c r="D7" s="50">
        <f>C34</f>
        <v>481868</v>
      </c>
      <c r="E7" s="50">
        <f>C35</f>
        <v>4369143</v>
      </c>
      <c r="F7" s="51">
        <f>C36</f>
        <v>19686320</v>
      </c>
      <c r="G7" s="52">
        <f>SUM(C7:F7)</f>
        <v>24548341</v>
      </c>
    </row>
    <row r="8" spans="1:12" x14ac:dyDescent="0.25">
      <c r="B8" s="7" t="s">
        <v>4</v>
      </c>
      <c r="C8" s="49">
        <f>C40</f>
        <v>14070</v>
      </c>
      <c r="D8" s="50">
        <f>C41</f>
        <v>109541</v>
      </c>
      <c r="E8" s="50">
        <f>C42</f>
        <v>62119</v>
      </c>
      <c r="F8" s="51">
        <f>C43</f>
        <v>1073105</v>
      </c>
      <c r="G8" s="52">
        <f>SUM(C8:F8)</f>
        <v>1258835</v>
      </c>
    </row>
    <row r="9" spans="1:12" ht="13.8" thickBot="1" x14ac:dyDescent="0.3">
      <c r="B9" s="7"/>
      <c r="C9" s="49"/>
      <c r="D9" s="53"/>
      <c r="E9" s="53"/>
      <c r="F9" s="54"/>
      <c r="G9" s="55"/>
    </row>
    <row r="10" spans="1:12" ht="13.8" thickBot="1" x14ac:dyDescent="0.3">
      <c r="B10" s="5" t="s">
        <v>3</v>
      </c>
      <c r="C10" s="56">
        <f>SUM(C5:C9)</f>
        <v>2080293</v>
      </c>
      <c r="D10" s="57">
        <f>SUM(D5:D9)</f>
        <v>593624066</v>
      </c>
      <c r="E10" s="57">
        <f>SUM(E5:E9)</f>
        <v>1769792079</v>
      </c>
      <c r="F10" s="58">
        <f>SUM(F5:F9)</f>
        <v>47255991</v>
      </c>
      <c r="G10" s="59">
        <f>SUM(G5:G8)</f>
        <v>2412752429</v>
      </c>
    </row>
    <row r="12" spans="1:12" ht="13.8" thickBot="1" x14ac:dyDescent="0.3"/>
    <row r="13" spans="1:12" ht="14.4" x14ac:dyDescent="0.3">
      <c r="B13" s="15"/>
      <c r="C13" s="29" t="s">
        <v>25</v>
      </c>
      <c r="D13" s="9"/>
      <c r="E13" s="10"/>
      <c r="F13"/>
      <c r="G13" s="34"/>
    </row>
    <row r="14" spans="1:12" ht="14.4" x14ac:dyDescent="0.3">
      <c r="B14" s="16"/>
      <c r="C14" s="30" t="s">
        <v>8</v>
      </c>
      <c r="D14" s="11"/>
      <c r="E14" s="11"/>
      <c r="F14"/>
      <c r="G14" s="34"/>
    </row>
    <row r="15" spans="1:12" ht="15" thickBot="1" x14ac:dyDescent="0.35">
      <c r="B15" s="17"/>
      <c r="C15" s="31" t="s">
        <v>9</v>
      </c>
      <c r="D15" s="11"/>
      <c r="E15" s="11"/>
      <c r="F15"/>
      <c r="G15" s="34"/>
    </row>
    <row r="16" spans="1:12" ht="15" customHeight="1" x14ac:dyDescent="0.3">
      <c r="B16" s="18" t="s">
        <v>10</v>
      </c>
      <c r="C16" s="32"/>
      <c r="D16" s="12"/>
      <c r="E16" s="12"/>
      <c r="F16" s="35"/>
      <c r="G16"/>
    </row>
    <row r="17" spans="2:7" ht="15" customHeight="1" x14ac:dyDescent="0.3">
      <c r="B17" s="19"/>
      <c r="C17" s="33"/>
      <c r="D17" s="12"/>
      <c r="E17" s="12"/>
      <c r="F17" s="36"/>
      <c r="G17" s="37"/>
    </row>
    <row r="18" spans="2:7" ht="15" customHeight="1" x14ac:dyDescent="0.3">
      <c r="B18" s="20" t="s">
        <v>11</v>
      </c>
      <c r="C18" s="44"/>
      <c r="D18" s="8"/>
      <c r="E18" s="8"/>
      <c r="F18" s="36"/>
      <c r="G18" s="37"/>
    </row>
    <row r="19" spans="2:7" ht="15" customHeight="1" x14ac:dyDescent="0.3">
      <c r="B19" s="21" t="s">
        <v>12</v>
      </c>
      <c r="C19" s="45">
        <f>'Pan baked bread Manufactured'!H6</f>
        <v>1694463</v>
      </c>
      <c r="D19" s="8"/>
      <c r="E19" s="13"/>
      <c r="F19" s="36"/>
      <c r="G19" s="37"/>
    </row>
    <row r="20" spans="2:7" ht="15" customHeight="1" x14ac:dyDescent="0.3">
      <c r="B20" s="21" t="s">
        <v>13</v>
      </c>
      <c r="C20" s="45">
        <f>'Pan baked bread Manufactured'!H7</f>
        <v>255130078</v>
      </c>
      <c r="D20" s="8"/>
      <c r="E20" s="13"/>
      <c r="F20" s="36"/>
      <c r="G20" s="37"/>
    </row>
    <row r="21" spans="2:7" ht="15" customHeight="1" x14ac:dyDescent="0.3">
      <c r="B21" s="21" t="s">
        <v>14</v>
      </c>
      <c r="C21" s="45">
        <f>'Pan baked bread Manufactured'!H8</f>
        <v>968154742</v>
      </c>
      <c r="D21" s="8"/>
      <c r="E21" s="13"/>
      <c r="F21" s="38"/>
      <c r="G21" s="37"/>
    </row>
    <row r="22" spans="2:7" ht="15" customHeight="1" x14ac:dyDescent="0.3">
      <c r="B22" s="22" t="s">
        <v>15</v>
      </c>
      <c r="C22" s="45">
        <f>'Pan baked bread Manufactured'!H9</f>
        <v>11825665</v>
      </c>
      <c r="D22" s="8"/>
      <c r="E22" s="13"/>
      <c r="F22"/>
      <c r="G22"/>
    </row>
    <row r="23" spans="2:7" ht="15" customHeight="1" x14ac:dyDescent="0.3">
      <c r="B23" s="23" t="s">
        <v>16</v>
      </c>
      <c r="C23" s="46">
        <f>SUM(C19:C22)</f>
        <v>1236804948</v>
      </c>
      <c r="D23" s="14"/>
      <c r="E23" s="14"/>
      <c r="F23" s="35"/>
      <c r="G23"/>
    </row>
    <row r="24" spans="2:7" ht="15" customHeight="1" x14ac:dyDescent="0.3">
      <c r="B24" s="24"/>
      <c r="C24" s="47"/>
      <c r="D24" s="14"/>
      <c r="E24" s="14"/>
      <c r="F24" s="36"/>
      <c r="G24" s="37"/>
    </row>
    <row r="25" spans="2:7" ht="15" customHeight="1" x14ac:dyDescent="0.3">
      <c r="B25" s="19" t="s">
        <v>17</v>
      </c>
      <c r="C25" s="45"/>
      <c r="D25" s="8"/>
      <c r="E25" s="13"/>
      <c r="F25" s="36"/>
      <c r="G25" s="37"/>
    </row>
    <row r="26" spans="2:7" ht="15" customHeight="1" x14ac:dyDescent="0.3">
      <c r="B26" s="21" t="s">
        <v>12</v>
      </c>
      <c r="C26" s="45">
        <f>'Pan baked bread Manufactured'!H13</f>
        <v>360750</v>
      </c>
      <c r="D26" s="8"/>
      <c r="E26" s="13"/>
      <c r="F26" s="36"/>
      <c r="G26" s="37"/>
    </row>
    <row r="27" spans="2:7" ht="15" customHeight="1" x14ac:dyDescent="0.3">
      <c r="B27" s="21" t="s">
        <v>13</v>
      </c>
      <c r="C27" s="45">
        <f>'Pan baked bread Manufactured'!H14</f>
        <v>337902579</v>
      </c>
      <c r="D27" s="8"/>
      <c r="E27" s="13"/>
      <c r="F27" s="36"/>
      <c r="G27" s="37"/>
    </row>
    <row r="28" spans="2:7" ht="15" customHeight="1" x14ac:dyDescent="0.3">
      <c r="B28" s="21" t="s">
        <v>14</v>
      </c>
      <c r="C28" s="45">
        <f>'Pan baked bread Manufactured'!H15</f>
        <v>797206075</v>
      </c>
      <c r="D28" s="8"/>
      <c r="E28" s="13"/>
      <c r="F28" s="38"/>
      <c r="G28" s="37"/>
    </row>
    <row r="29" spans="2:7" ht="15" customHeight="1" x14ac:dyDescent="0.3">
      <c r="B29" s="22" t="s">
        <v>15</v>
      </c>
      <c r="C29" s="45">
        <f>'Pan baked bread Manufactured'!H16</f>
        <v>14670901</v>
      </c>
      <c r="D29" s="8"/>
      <c r="E29" s="13"/>
      <c r="F29"/>
      <c r="G29"/>
    </row>
    <row r="30" spans="2:7" ht="15" customHeight="1" x14ac:dyDescent="0.3">
      <c r="B30" s="23" t="s">
        <v>18</v>
      </c>
      <c r="C30" s="46">
        <f>SUM(C26:C29)</f>
        <v>1150140305</v>
      </c>
      <c r="D30" s="13"/>
      <c r="E30" s="13"/>
      <c r="F30" s="35"/>
      <c r="G30"/>
    </row>
    <row r="31" spans="2:7" ht="15" customHeight="1" x14ac:dyDescent="0.3">
      <c r="B31" s="24"/>
      <c r="C31" s="47"/>
      <c r="D31" s="13"/>
      <c r="E31" s="13"/>
      <c r="F31" s="36"/>
      <c r="G31" s="37"/>
    </row>
    <row r="32" spans="2:7" ht="15" customHeight="1" x14ac:dyDescent="0.3">
      <c r="B32" s="19" t="s">
        <v>19</v>
      </c>
      <c r="C32" s="45"/>
      <c r="D32" s="8"/>
      <c r="E32" s="13"/>
      <c r="F32" s="36"/>
      <c r="G32" s="37"/>
    </row>
    <row r="33" spans="2:7" ht="15" customHeight="1" x14ac:dyDescent="0.3">
      <c r="B33" s="21" t="s">
        <v>12</v>
      </c>
      <c r="C33" s="45">
        <f>'Pan baked bread Manufactured'!H20</f>
        <v>11010</v>
      </c>
      <c r="D33" s="8"/>
      <c r="E33" s="13"/>
      <c r="F33" s="36"/>
      <c r="G33" s="37"/>
    </row>
    <row r="34" spans="2:7" ht="15" customHeight="1" x14ac:dyDescent="0.3">
      <c r="B34" s="21" t="s">
        <v>13</v>
      </c>
      <c r="C34" s="45">
        <f>'Pan baked bread Manufactured'!H21</f>
        <v>481868</v>
      </c>
      <c r="D34" s="8"/>
      <c r="E34" s="13"/>
      <c r="F34" s="36"/>
      <c r="G34" s="37"/>
    </row>
    <row r="35" spans="2:7" ht="15" customHeight="1" x14ac:dyDescent="0.3">
      <c r="B35" s="21" t="s">
        <v>14</v>
      </c>
      <c r="C35" s="45">
        <f>'Pan baked bread Manufactured'!H22</f>
        <v>4369143</v>
      </c>
      <c r="D35" s="8"/>
      <c r="E35" s="13"/>
      <c r="F35" s="38"/>
      <c r="G35" s="37"/>
    </row>
    <row r="36" spans="2:7" ht="15" customHeight="1" x14ac:dyDescent="0.3">
      <c r="B36" s="22" t="s">
        <v>15</v>
      </c>
      <c r="C36" s="45">
        <f>'Pan baked bread Manufactured'!H23</f>
        <v>19686320</v>
      </c>
      <c r="D36" s="8"/>
      <c r="E36" s="13"/>
      <c r="F36"/>
      <c r="G36"/>
    </row>
    <row r="37" spans="2:7" ht="15" customHeight="1" x14ac:dyDescent="0.3">
      <c r="B37" s="23" t="s">
        <v>20</v>
      </c>
      <c r="C37" s="46">
        <f>SUM(C33:C36)</f>
        <v>24548341</v>
      </c>
      <c r="D37" s="13"/>
      <c r="E37" s="13"/>
      <c r="F37" s="35"/>
      <c r="G37"/>
    </row>
    <row r="38" spans="2:7" ht="15" customHeight="1" x14ac:dyDescent="0.3">
      <c r="B38" s="24"/>
      <c r="C38" s="47"/>
      <c r="D38" s="13"/>
      <c r="E38" s="13"/>
      <c r="F38" s="36"/>
      <c r="G38" s="37"/>
    </row>
    <row r="39" spans="2:7" ht="15" customHeight="1" x14ac:dyDescent="0.3">
      <c r="B39" s="25" t="s">
        <v>21</v>
      </c>
      <c r="C39" s="45"/>
      <c r="D39" s="8"/>
      <c r="E39" s="13"/>
      <c r="F39" s="36"/>
      <c r="G39" s="37"/>
    </row>
    <row r="40" spans="2:7" ht="15" customHeight="1" x14ac:dyDescent="0.3">
      <c r="B40" s="21" t="s">
        <v>12</v>
      </c>
      <c r="C40" s="45">
        <f>'Pan baked bread Manufactured'!H27</f>
        <v>14070</v>
      </c>
      <c r="D40" s="8"/>
      <c r="E40" s="13"/>
      <c r="F40" s="36"/>
      <c r="G40" s="37"/>
    </row>
    <row r="41" spans="2:7" ht="15" customHeight="1" x14ac:dyDescent="0.3">
      <c r="B41" s="21" t="s">
        <v>13</v>
      </c>
      <c r="C41" s="45">
        <f>'Pan baked bread Manufactured'!H28</f>
        <v>109541</v>
      </c>
      <c r="D41" s="8"/>
      <c r="E41" s="13"/>
      <c r="F41" s="36"/>
      <c r="G41" s="37"/>
    </row>
    <row r="42" spans="2:7" ht="15" customHeight="1" x14ac:dyDescent="0.3">
      <c r="B42" s="21" t="s">
        <v>14</v>
      </c>
      <c r="C42" s="45">
        <f>'Pan baked bread Manufactured'!H29</f>
        <v>62119</v>
      </c>
      <c r="D42" s="8"/>
      <c r="E42" s="13"/>
      <c r="F42" s="38"/>
      <c r="G42" s="37"/>
    </row>
    <row r="43" spans="2:7" ht="15" customHeight="1" x14ac:dyDescent="0.3">
      <c r="B43" s="26" t="s">
        <v>15</v>
      </c>
      <c r="C43" s="45">
        <f>'Pan baked bread Manufactured'!H30</f>
        <v>1073105</v>
      </c>
      <c r="D43" s="8"/>
      <c r="E43" s="13"/>
      <c r="F43"/>
      <c r="G43"/>
    </row>
    <row r="44" spans="2:7" ht="15" customHeight="1" x14ac:dyDescent="0.3">
      <c r="B44" s="23" t="s">
        <v>22</v>
      </c>
      <c r="C44" s="45">
        <f>'Pan baked bread Manufactured'!H31</f>
        <v>1258835</v>
      </c>
      <c r="D44" s="13"/>
      <c r="E44" s="13"/>
      <c r="F44"/>
      <c r="G44" s="37"/>
    </row>
    <row r="45" spans="2:7" ht="15" customHeight="1" thickBot="1" x14ac:dyDescent="0.35">
      <c r="B45" s="27"/>
      <c r="C45" s="78"/>
      <c r="D45" s="8"/>
      <c r="E45" s="13"/>
    </row>
    <row r="46" spans="2:7" ht="15" customHeight="1" thickBot="1" x14ac:dyDescent="0.35">
      <c r="B46" s="28" t="s">
        <v>3</v>
      </c>
      <c r="C46" s="48">
        <f>SUM(C23+C30+C37+C44)</f>
        <v>2412752429</v>
      </c>
      <c r="D46" s="13"/>
      <c r="E46" s="13"/>
    </row>
    <row r="47" spans="2:7" ht="14.4" x14ac:dyDescent="0.3">
      <c r="B47"/>
      <c r="C47" s="8"/>
      <c r="D47" s="8"/>
      <c r="E47" s="8"/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 baked bread Manufactured</vt:lpstr>
      <vt:lpstr>Bron Figure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2025-06-03T11:41:44Z</cp:lastPrinted>
  <dcterms:created xsi:type="dcterms:W3CDTF">2015-09-28T08:46:22Z</dcterms:created>
  <dcterms:modified xsi:type="dcterms:W3CDTF">2025-06-03T12:46:40Z</dcterms:modified>
</cp:coreProperties>
</file>