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Quarterly\2019-2020\"/>
    </mc:Choice>
  </mc:AlternateContent>
  <bookViews>
    <workbookView xWindow="0" yWindow="0" windowWidth="28800" windowHeight="11175" tabRatio="885"/>
  </bookViews>
  <sheets>
    <sheet name=" Supermarket Groups" sheetId="4" r:id="rId1"/>
    <sheet name="Bakery Groups" sheetId="11" r:id="rId2"/>
    <sheet name="Independent Bakeries" sheetId="15" r:id="rId3"/>
    <sheet name="Independent Supermarkets" sheetId="19" r:id="rId4"/>
    <sheet name="Total" sheetId="2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0" l="1"/>
  <c r="F33" i="20"/>
  <c r="F32" i="20"/>
  <c r="F31" i="20"/>
  <c r="F28" i="20"/>
  <c r="F27" i="20"/>
  <c r="F26" i="20"/>
  <c r="F25" i="20"/>
  <c r="F22" i="20"/>
  <c r="F21" i="20"/>
  <c r="F20" i="20"/>
  <c r="F19" i="20"/>
  <c r="F16" i="20"/>
  <c r="F15" i="20"/>
  <c r="F14" i="20"/>
  <c r="F13" i="20"/>
  <c r="F13" i="11"/>
  <c r="F34" i="19"/>
  <c r="F33" i="19"/>
  <c r="F32" i="19"/>
  <c r="F31" i="19"/>
  <c r="F28" i="19"/>
  <c r="F27" i="19"/>
  <c r="F26" i="19"/>
  <c r="F25" i="19"/>
  <c r="F22" i="19"/>
  <c r="F21" i="19"/>
  <c r="F20" i="19"/>
  <c r="F19" i="19"/>
  <c r="F16" i="19"/>
  <c r="F15" i="19"/>
  <c r="F14" i="19"/>
  <c r="F13" i="19"/>
  <c r="F34" i="15"/>
  <c r="F33" i="15"/>
  <c r="F32" i="15"/>
  <c r="F31" i="15"/>
  <c r="F28" i="15"/>
  <c r="F27" i="15"/>
  <c r="F26" i="15"/>
  <c r="F25" i="15"/>
  <c r="F22" i="15"/>
  <c r="F21" i="15"/>
  <c r="F20" i="15"/>
  <c r="F19" i="15"/>
  <c r="F16" i="15"/>
  <c r="F15" i="15"/>
  <c r="F14" i="15"/>
  <c r="F13" i="15"/>
  <c r="F34" i="11"/>
  <c r="F33" i="11"/>
  <c r="F32" i="11"/>
  <c r="F31" i="11"/>
  <c r="F28" i="11"/>
  <c r="F27" i="11"/>
  <c r="F26" i="11"/>
  <c r="F25" i="11"/>
  <c r="F22" i="11"/>
  <c r="F21" i="11"/>
  <c r="F20" i="11"/>
  <c r="F19" i="11"/>
  <c r="F16" i="11"/>
  <c r="F15" i="11"/>
  <c r="F14" i="11"/>
  <c r="F34" i="4"/>
  <c r="F33" i="4"/>
  <c r="F32" i="4"/>
  <c r="F31" i="4"/>
  <c r="F28" i="4"/>
  <c r="F27" i="4"/>
  <c r="F26" i="4"/>
  <c r="F25" i="4"/>
  <c r="F22" i="4"/>
  <c r="F21" i="4"/>
  <c r="F20" i="4"/>
  <c r="F19" i="4"/>
  <c r="F16" i="4"/>
  <c r="F15" i="4"/>
  <c r="F14" i="4"/>
  <c r="F13" i="4"/>
  <c r="F17" i="15" l="1"/>
  <c r="F17" i="4"/>
  <c r="F17" i="20" l="1"/>
  <c r="F35" i="20"/>
  <c r="F29" i="20"/>
  <c r="F23" i="20"/>
  <c r="F37" i="20" l="1"/>
  <c r="F17" i="11"/>
  <c r="F23" i="11"/>
  <c r="F29" i="11"/>
  <c r="F35" i="11"/>
  <c r="F29" i="4"/>
  <c r="F17" i="19"/>
  <c r="F23" i="19"/>
  <c r="F29" i="19"/>
  <c r="F23" i="15"/>
  <c r="F29" i="15"/>
  <c r="F35" i="15"/>
  <c r="F35" i="4"/>
  <c r="F23" i="4"/>
  <c r="F35" i="19"/>
  <c r="F37" i="4" l="1"/>
  <c r="F37" i="19"/>
  <c r="F37" i="15"/>
  <c r="F37" i="11"/>
</calcChain>
</file>

<file path=xl/sharedStrings.xml><?xml version="1.0" encoding="utf-8"?>
<sst xmlns="http://schemas.openxmlformats.org/spreadsheetml/2006/main" count="269" uniqueCount="39">
  <si>
    <t>Total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</si>
  <si>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</si>
  <si>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</si>
  <si>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</si>
  <si>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</si>
  <si>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</si>
  <si>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</si>
  <si>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</si>
  <si>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</si>
  <si>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</si>
  <si>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(Total Units)</t>
  </si>
  <si>
    <t>OTHER</t>
  </si>
  <si>
    <t>Other (Total Units)</t>
  </si>
  <si>
    <t xml:space="preserve">Note: </t>
  </si>
  <si>
    <t xml:space="preserve"> Supermarket chain stores who will submit one return for all the processing units in the specific group.</t>
  </si>
  <si>
    <t>Note:</t>
  </si>
  <si>
    <t>Plant bakeries who will submit one return for all the processing units in the specific group.</t>
  </si>
  <si>
    <t>Supermarket chain stores (which are individually owned under a franchise agreement) will submit an individual or combined</t>
  </si>
  <si>
    <t>Privately owned independent bakeries not part of a group.</t>
  </si>
  <si>
    <t/>
  </si>
  <si>
    <t>return for each processing unit (e.g. Spar, OK, Seven Eleven, Saverites, Foodzones etc.)</t>
  </si>
  <si>
    <t>Manufactured</t>
  </si>
  <si>
    <t>Units</t>
  </si>
  <si>
    <t>Number of Co-Workers</t>
  </si>
  <si>
    <t>Oct 2019 -</t>
  </si>
  <si>
    <t>Dec 2019</t>
  </si>
  <si>
    <t xml:space="preserve">Jan 2020 -  </t>
  </si>
  <si>
    <t>Mar 2020</t>
  </si>
  <si>
    <t xml:space="preserve"> Apr 2020 - </t>
  </si>
  <si>
    <t>Jun 2020</t>
  </si>
  <si>
    <t>Jul 2020 -</t>
  </si>
  <si>
    <t>Sep 2020</t>
  </si>
  <si>
    <t>TOTAL PANBAKED: (OCTOBER 2019 - SEPTEMBER 2020)</t>
  </si>
  <si>
    <t>Marketing year: Oct 2019 - Sep 2020</t>
  </si>
  <si>
    <t>Progressive: 3 Months (Oct - Dec)</t>
  </si>
  <si>
    <t>SUPERMARKET GROUPS:  (OCTOBER 2019 - SEPTEMBER 2020)</t>
  </si>
  <si>
    <t>BAKERY GROUPS: (OCTOBER 2019 - SEPTEMBER 2020)</t>
  </si>
  <si>
    <t>INDEPENDENT BAKERIES: (OCTOBER 2019 - SEPTEMBER 2020)</t>
  </si>
  <si>
    <t>INDEPENDENT SUPERMARKETS: (OCTOBER 2019 - SEPTEMBER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</si>
</sst>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 vertical="center" wrapText="1"/>
    </xf>
    <xf numFmtId="0" fontId="6" fillId="0" borderId="23" xfId="0" applyFont="1" applyBorder="1"/>
    <xf numFmtId="0" fontId="6" fillId="0" borderId="0" xfId="0" applyFont="1" applyAlignment="1">
      <alignment vertical="center"/>
    </xf>
    <xf numFmtId="0" fontId="5" fillId="3" borderId="2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/>
    <xf numFmtId="3" fontId="6" fillId="0" borderId="8" xfId="0" applyNumberFormat="1" applyFont="1" applyBorder="1"/>
    <xf numFmtId="0" fontId="6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6" fillId="0" borderId="6" xfId="0" applyNumberFormat="1" applyFont="1" applyBorder="1"/>
    <xf numFmtId="0" fontId="6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0" fontId="5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Border="1"/>
    <xf numFmtId="3" fontId="7" fillId="0" borderId="2" xfId="0" applyNumberFormat="1" applyFont="1" applyBorder="1" applyAlignment="1">
      <alignment wrapText="1"/>
    </xf>
    <xf numFmtId="3" fontId="7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 wrapText="1"/>
    </xf>
    <xf numFmtId="0" fontId="6" fillId="0" borderId="11" xfId="0" applyFont="1" applyBorder="1"/>
    <xf numFmtId="0" fontId="5" fillId="2" borderId="20" xfId="0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64" fontId="5" fillId="0" borderId="2" xfId="0" applyNumberFormat="1" applyFont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0" fontId="6" fillId="0" borderId="3" xfId="0" applyFont="1" applyBorder="1"/>
    <xf numFmtId="3" fontId="7" fillId="0" borderId="3" xfId="0" applyNumberFormat="1" applyFont="1" applyBorder="1"/>
    <xf numFmtId="0" fontId="7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5" fillId="2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18" xfId="0" applyFont="1" applyBorder="1"/>
    <xf numFmtId="0" fontId="5" fillId="2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0" fontId="0" fillId="0" borderId="26" xfId="0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/>
    <xf numFmtId="3" fontId="7" fillId="0" borderId="10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6" fillId="0" borderId="28" xfId="0" applyNumberFormat="1" applyFont="1" applyBorder="1"/>
    <xf numFmtId="3" fontId="6" fillId="0" borderId="29" xfId="0" applyNumberFormat="1" applyFont="1" applyBorder="1"/>
    <xf numFmtId="3" fontId="6" fillId="0" borderId="30" xfId="0" applyNumberFormat="1" applyFont="1" applyBorder="1"/>
    <xf numFmtId="3" fontId="7" fillId="0" borderId="27" xfId="0" applyNumberFormat="1" applyFont="1" applyBorder="1"/>
    <xf numFmtId="0" fontId="0" fillId="0" borderId="3" xfId="0" applyFont="1" applyBorder="1"/>
    <xf numFmtId="0" fontId="6" fillId="3" borderId="31" xfId="0" applyFont="1" applyFill="1" applyBorder="1"/>
    <xf numFmtId="0" fontId="7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wrapText="1"/>
    </xf>
    <xf numFmtId="0" fontId="6" fillId="3" borderId="23" xfId="0" applyFont="1" applyFill="1" applyBorder="1"/>
    <xf numFmtId="0" fontId="6" fillId="3" borderId="21" xfId="0" applyFont="1" applyFill="1" applyBorder="1"/>
    <xf numFmtId="0" fontId="7" fillId="3" borderId="3" xfId="0" applyFont="1" applyFill="1" applyBorder="1" applyAlignment="1">
      <alignment horizontal="center"/>
    </xf>
    <xf numFmtId="17" fontId="7" fillId="3" borderId="11" xfId="0" applyNumberFormat="1" applyFont="1" applyFill="1" applyBorder="1" applyAlignment="1">
      <alignment horizontal="center"/>
    </xf>
    <xf numFmtId="17" fontId="7" fillId="3" borderId="3" xfId="0" quotePrefix="1" applyNumberFormat="1" applyFont="1" applyFill="1" applyBorder="1" applyAlignment="1">
      <alignment horizontal="center"/>
    </xf>
    <xf numFmtId="17" fontId="7" fillId="3" borderId="11" xfId="0" quotePrefix="1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wrapText="1"/>
    </xf>
    <xf numFmtId="0" fontId="6" fillId="3" borderId="11" xfId="0" applyFont="1" applyFill="1" applyBorder="1"/>
    <xf numFmtId="0" fontId="7" fillId="3" borderId="3" xfId="0" applyFont="1" applyFill="1" applyBorder="1" applyAlignment="1">
      <alignment horizontal="center" wrapText="1"/>
    </xf>
    <xf numFmtId="17" fontId="7" fillId="3" borderId="3" xfId="0" quotePrefix="1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3" xfId="0" applyFill="1" applyBorder="1"/>
    <xf numFmtId="0" fontId="1" fillId="3" borderId="2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7" fillId="0" borderId="32" xfId="0" applyNumberFormat="1" applyFont="1" applyBorder="1"/>
    <xf numFmtId="0" fontId="7" fillId="0" borderId="21" xfId="0" applyFont="1" applyBorder="1" applyAlignment="1">
      <alignment vertical="center"/>
    </xf>
    <xf numFmtId="164" fontId="8" fillId="0" borderId="27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0" fillId="0" borderId="3" xfId="0" applyFont="1" applyBorder="1"/>
    <xf numFmtId="164" fontId="11" fillId="0" borderId="2" xfId="0" applyNumberFormat="1" applyFont="1" applyBorder="1" applyAlignment="1">
      <alignment wrapText="1"/>
    </xf>
    <xf numFmtId="164" fontId="5" fillId="0" borderId="33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352425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371475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1"/>
  <sheetViews>
    <sheetView tabSelected="1" workbookViewId="0">
      <pane xSplit="1" topLeftCell="B1" activePane="topRight" state="frozen"/>
      <selection activeCell="B47" sqref="B47"/>
      <selection pane="topRight" activeCell="E27" sqref="E27"/>
    </sheetView>
  </sheetViews>
  <sheetFormatPr defaultRowHeight="15" x14ac:dyDescent="0.25"/>
  <cols>
    <col min="1" max="1" width="24.7109375" customWidth="1"/>
    <col min="2" max="2" width="13.7109375" style="9" customWidth="1"/>
    <col min="3" max="5" width="13.7109375" customWidth="1"/>
    <col min="6" max="6" width="34.140625" customWidth="1"/>
  </cols>
  <sheetData>
    <row r="6" spans="1:6" ht="15.75" x14ac:dyDescent="0.25">
      <c r="A6" s="7" t="s">
        <v>35</v>
      </c>
    </row>
    <row r="7" spans="1:6" ht="15.75" thickBot="1" x14ac:dyDescent="0.3">
      <c r="B7" s="58"/>
      <c r="C7" s="59"/>
      <c r="D7" s="59"/>
    </row>
    <row r="8" spans="1:6" x14ac:dyDescent="0.25">
      <c r="A8" s="92"/>
      <c r="B8" s="87"/>
      <c r="C8" s="77"/>
      <c r="D8" s="78"/>
      <c r="E8" s="78"/>
      <c r="F8" s="13" t="s">
        <v>33</v>
      </c>
    </row>
    <row r="9" spans="1:6" x14ac:dyDescent="0.25">
      <c r="A9" s="93"/>
      <c r="B9" s="89" t="s">
        <v>24</v>
      </c>
      <c r="C9" s="79" t="s">
        <v>26</v>
      </c>
      <c r="D9" s="80" t="s">
        <v>28</v>
      </c>
      <c r="E9" s="80" t="s">
        <v>30</v>
      </c>
      <c r="F9" s="14" t="s">
        <v>21</v>
      </c>
    </row>
    <row r="10" spans="1:6" x14ac:dyDescent="0.25">
      <c r="A10" s="93"/>
      <c r="B10" s="90" t="s">
        <v>25</v>
      </c>
      <c r="C10" s="81" t="s">
        <v>27</v>
      </c>
      <c r="D10" s="82" t="s">
        <v>29</v>
      </c>
      <c r="E10" s="82" t="s">
        <v>31</v>
      </c>
      <c r="F10" s="14" t="s">
        <v>22</v>
      </c>
    </row>
    <row r="11" spans="1:6" ht="16.5" customHeight="1" thickBot="1" x14ac:dyDescent="0.3">
      <c r="A11" s="94"/>
      <c r="B11" s="84"/>
      <c r="C11" s="84"/>
      <c r="D11" s="83"/>
      <c r="E11" s="83"/>
      <c r="F11" s="15" t="s">
        <v>34</v>
      </c>
    </row>
    <row r="12" spans="1:6" ht="24.95" customHeight="1" x14ac:dyDescent="0.25">
      <c r="A12" s="16" t="s">
        <v>1</v>
      </c>
      <c r="B12" s="65" t="s">
        <v>19</v>
      </c>
      <c r="C12" s="97" t="s">
        <v>19</v>
      </c>
      <c r="D12" s="69" t="s">
        <v>19</v>
      </c>
      <c r="E12" s="19" t="s">
        <v>19</v>
      </c>
      <c r="F12" s="19"/>
    </row>
    <row r="13" spans="1:6" ht="15" customHeight="1" x14ac:dyDescent="0.25">
      <c r="A13" s="20" t="s">
        <v>2</v>
      </c>
      <c r="B13" s="21">
        <v>127992</v>
      </c>
      <c r="C13" s="70">
        <v>0</v>
      </c>
      <c r="D13" s="70">
        <v>0</v>
      </c>
      <c r="E13" s="70">
        <v>0</v>
      </c>
      <c r="F13" s="22">
        <f>SUM(B13:E13)</f>
        <v>127992</v>
      </c>
    </row>
    <row r="14" spans="1:6" ht="15" customHeight="1" x14ac:dyDescent="0.25">
      <c r="A14" s="20" t="s">
        <v>3</v>
      </c>
      <c r="B14" s="21">
        <v>27756056</v>
      </c>
      <c r="C14" s="70">
        <v>0</v>
      </c>
      <c r="D14" s="70">
        <v>0</v>
      </c>
      <c r="E14" s="70">
        <v>0</v>
      </c>
      <c r="F14" s="22">
        <f t="shared" ref="F14:F16" si="0">SUM(B14:E14)</f>
        <v>27756056</v>
      </c>
    </row>
    <row r="15" spans="1:6" ht="15" customHeight="1" x14ac:dyDescent="0.25">
      <c r="A15" s="20" t="s">
        <v>4</v>
      </c>
      <c r="B15" s="21">
        <v>1444687</v>
      </c>
      <c r="C15" s="70">
        <v>0</v>
      </c>
      <c r="D15" s="70">
        <v>0</v>
      </c>
      <c r="E15" s="70">
        <v>0</v>
      </c>
      <c r="F15" s="22">
        <f t="shared" si="0"/>
        <v>1444687</v>
      </c>
    </row>
    <row r="16" spans="1:6" ht="15" customHeight="1" thickBot="1" x14ac:dyDescent="0.3">
      <c r="A16" s="23" t="s">
        <v>5</v>
      </c>
      <c r="B16" s="67">
        <v>345559</v>
      </c>
      <c r="C16" s="25">
        <v>0</v>
      </c>
      <c r="D16" s="71">
        <v>0</v>
      </c>
      <c r="E16" s="71">
        <v>0</v>
      </c>
      <c r="F16" s="22">
        <f t="shared" si="0"/>
        <v>345559</v>
      </c>
    </row>
    <row r="17" spans="1:10" s="1" customFormat="1" ht="20.100000000000001" customHeight="1" thickBot="1" x14ac:dyDescent="0.3">
      <c r="A17" s="26" t="s">
        <v>6</v>
      </c>
      <c r="B17" s="61">
        <v>29674294</v>
      </c>
      <c r="C17" s="28">
        <v>0</v>
      </c>
      <c r="D17" s="62">
        <v>0</v>
      </c>
      <c r="E17" s="62">
        <v>0</v>
      </c>
      <c r="F17" s="28">
        <f>SUM(F12:F16)</f>
        <v>29674294</v>
      </c>
    </row>
    <row r="18" spans="1:10" ht="24.95" customHeight="1" x14ac:dyDescent="0.25">
      <c r="A18" s="29" t="s">
        <v>7</v>
      </c>
      <c r="B18" s="66" t="s">
        <v>19</v>
      </c>
      <c r="C18" s="22" t="s">
        <v>19</v>
      </c>
      <c r="D18" s="70" t="s">
        <v>19</v>
      </c>
      <c r="E18" s="70" t="s">
        <v>19</v>
      </c>
      <c r="F18" s="22"/>
    </row>
    <row r="19" spans="1:10" ht="15" customHeight="1" x14ac:dyDescent="0.25">
      <c r="A19" s="20" t="s">
        <v>2</v>
      </c>
      <c r="B19" s="66">
        <v>54837</v>
      </c>
      <c r="C19" s="22">
        <v>0</v>
      </c>
      <c r="D19" s="70">
        <v>0</v>
      </c>
      <c r="E19" s="70">
        <v>0</v>
      </c>
      <c r="F19" s="22">
        <f t="shared" ref="F19:F22" si="1">SUM(B19:E19)</f>
        <v>54837</v>
      </c>
    </row>
    <row r="20" spans="1:10" ht="15" customHeight="1" x14ac:dyDescent="0.25">
      <c r="A20" s="20" t="s">
        <v>3</v>
      </c>
      <c r="B20" s="66">
        <v>38183874</v>
      </c>
      <c r="C20" s="22">
        <v>0</v>
      </c>
      <c r="D20" s="70">
        <v>0</v>
      </c>
      <c r="E20" s="70">
        <v>0</v>
      </c>
      <c r="F20" s="22">
        <f t="shared" si="1"/>
        <v>38183874</v>
      </c>
    </row>
    <row r="21" spans="1:10" ht="15" customHeight="1" x14ac:dyDescent="0.25">
      <c r="A21" s="20" t="s">
        <v>4</v>
      </c>
      <c r="B21" s="66">
        <v>1118507</v>
      </c>
      <c r="C21" s="22">
        <v>0</v>
      </c>
      <c r="D21" s="70">
        <v>0</v>
      </c>
      <c r="E21" s="70">
        <v>0</v>
      </c>
      <c r="F21" s="22">
        <f t="shared" si="1"/>
        <v>1118507</v>
      </c>
    </row>
    <row r="22" spans="1:10" ht="15" customHeight="1" thickBot="1" x14ac:dyDescent="0.3">
      <c r="A22" s="23" t="s">
        <v>5</v>
      </c>
      <c r="B22" s="67">
        <v>374960</v>
      </c>
      <c r="C22" s="25">
        <v>0</v>
      </c>
      <c r="D22" s="71">
        <v>0</v>
      </c>
      <c r="E22" s="71">
        <v>0</v>
      </c>
      <c r="F22" s="22">
        <f t="shared" si="1"/>
        <v>374960</v>
      </c>
    </row>
    <row r="23" spans="1:10" s="1" customFormat="1" ht="20.100000000000001" customHeight="1" thickBot="1" x14ac:dyDescent="0.3">
      <c r="A23" s="26" t="s">
        <v>8</v>
      </c>
      <c r="B23" s="61">
        <v>39732178</v>
      </c>
      <c r="C23" s="28">
        <v>0</v>
      </c>
      <c r="D23" s="62">
        <v>0</v>
      </c>
      <c r="E23" s="62">
        <v>0</v>
      </c>
      <c r="F23" s="28">
        <f>SUM(F18:F22)</f>
        <v>39732178</v>
      </c>
      <c r="J23" s="12"/>
    </row>
    <row r="24" spans="1:10" ht="24.95" customHeight="1" x14ac:dyDescent="0.25">
      <c r="A24" s="29" t="s">
        <v>9</v>
      </c>
      <c r="B24" s="66" t="s">
        <v>19</v>
      </c>
      <c r="C24" s="22" t="s">
        <v>19</v>
      </c>
      <c r="D24" s="70" t="s">
        <v>19</v>
      </c>
      <c r="E24" s="70" t="s">
        <v>19</v>
      </c>
      <c r="F24" s="22"/>
    </row>
    <row r="25" spans="1:10" ht="15" customHeight="1" x14ac:dyDescent="0.25">
      <c r="A25" s="20" t="s">
        <v>2</v>
      </c>
      <c r="B25" s="66">
        <v>0</v>
      </c>
      <c r="C25" s="22">
        <v>0</v>
      </c>
      <c r="D25" s="70">
        <v>0</v>
      </c>
      <c r="E25" s="70">
        <v>0</v>
      </c>
      <c r="F25" s="22">
        <f t="shared" ref="F25:F28" si="2">SUM(B25:E25)</f>
        <v>0</v>
      </c>
    </row>
    <row r="26" spans="1:10" ht="15" customHeight="1" x14ac:dyDescent="0.25">
      <c r="A26" s="20" t="s">
        <v>3</v>
      </c>
      <c r="B26" s="66">
        <v>96840</v>
      </c>
      <c r="C26" s="22">
        <v>0</v>
      </c>
      <c r="D26" s="70">
        <v>0</v>
      </c>
      <c r="E26" s="70">
        <v>0</v>
      </c>
      <c r="F26" s="22">
        <f t="shared" si="2"/>
        <v>96840</v>
      </c>
    </row>
    <row r="27" spans="1:10" ht="15" customHeight="1" x14ac:dyDescent="0.25">
      <c r="A27" s="20" t="s">
        <v>4</v>
      </c>
      <c r="B27" s="66">
        <v>434343</v>
      </c>
      <c r="C27" s="22">
        <v>0</v>
      </c>
      <c r="D27" s="70">
        <v>0</v>
      </c>
      <c r="E27" s="70">
        <v>0</v>
      </c>
      <c r="F27" s="22">
        <f t="shared" si="2"/>
        <v>434343</v>
      </c>
    </row>
    <row r="28" spans="1:10" ht="15" customHeight="1" thickBot="1" x14ac:dyDescent="0.3">
      <c r="A28" s="23" t="s">
        <v>5</v>
      </c>
      <c r="B28" s="67">
        <v>0</v>
      </c>
      <c r="C28" s="25">
        <v>0</v>
      </c>
      <c r="D28" s="71">
        <v>0</v>
      </c>
      <c r="E28" s="71">
        <v>0</v>
      </c>
      <c r="F28" s="22">
        <f t="shared" si="2"/>
        <v>0</v>
      </c>
    </row>
    <row r="29" spans="1:10" s="1" customFormat="1" ht="20.100000000000001" customHeight="1" thickBot="1" x14ac:dyDescent="0.3">
      <c r="A29" s="26" t="s">
        <v>10</v>
      </c>
      <c r="B29" s="61">
        <v>531183</v>
      </c>
      <c r="C29" s="28">
        <v>0</v>
      </c>
      <c r="D29" s="62">
        <v>0</v>
      </c>
      <c r="E29" s="62">
        <v>0</v>
      </c>
      <c r="F29" s="28">
        <f>SUM(F24:F28)</f>
        <v>531183</v>
      </c>
    </row>
    <row r="30" spans="1:10" ht="24.95" customHeight="1" x14ac:dyDescent="0.25">
      <c r="A30" s="29" t="s">
        <v>11</v>
      </c>
      <c r="B30" s="66" t="s">
        <v>19</v>
      </c>
      <c r="C30" s="22">
        <v>0</v>
      </c>
      <c r="D30" s="70">
        <v>0</v>
      </c>
      <c r="E30" s="70">
        <v>0</v>
      </c>
      <c r="F30" s="22"/>
    </row>
    <row r="31" spans="1:10" ht="15" customHeight="1" x14ac:dyDescent="0.25">
      <c r="A31" s="20" t="s">
        <v>2</v>
      </c>
      <c r="B31" s="66">
        <v>0</v>
      </c>
      <c r="C31" s="22">
        <v>0</v>
      </c>
      <c r="D31" s="70">
        <v>0</v>
      </c>
      <c r="E31" s="70">
        <v>0</v>
      </c>
      <c r="F31" s="22">
        <f t="shared" ref="F31:F34" si="3">SUM(B31:E31)</f>
        <v>0</v>
      </c>
    </row>
    <row r="32" spans="1:10" ht="15" customHeight="1" x14ac:dyDescent="0.25">
      <c r="A32" s="20" t="s">
        <v>3</v>
      </c>
      <c r="B32" s="66">
        <v>0</v>
      </c>
      <c r="C32" s="22">
        <v>0</v>
      </c>
      <c r="D32" s="70">
        <v>0</v>
      </c>
      <c r="E32" s="70">
        <v>0</v>
      </c>
      <c r="F32" s="22">
        <f t="shared" si="3"/>
        <v>0</v>
      </c>
    </row>
    <row r="33" spans="1:6" ht="15" customHeight="1" x14ac:dyDescent="0.25">
      <c r="A33" s="20" t="s">
        <v>4</v>
      </c>
      <c r="B33" s="66">
        <v>0</v>
      </c>
      <c r="C33" s="22">
        <v>0</v>
      </c>
      <c r="D33" s="70">
        <v>0</v>
      </c>
      <c r="E33" s="70">
        <v>0</v>
      </c>
      <c r="F33" s="22">
        <f t="shared" si="3"/>
        <v>0</v>
      </c>
    </row>
    <row r="34" spans="1:6" ht="15" customHeight="1" thickBot="1" x14ac:dyDescent="0.3">
      <c r="A34" s="23" t="s">
        <v>5</v>
      </c>
      <c r="B34" s="67">
        <v>499417</v>
      </c>
      <c r="C34" s="25">
        <v>0</v>
      </c>
      <c r="D34" s="71">
        <v>0</v>
      </c>
      <c r="E34" s="71">
        <v>0</v>
      </c>
      <c r="F34" s="22">
        <f t="shared" si="3"/>
        <v>499417</v>
      </c>
    </row>
    <row r="35" spans="1:6" s="1" customFormat="1" ht="20.100000000000001" customHeight="1" thickBot="1" x14ac:dyDescent="0.3">
      <c r="A35" s="26" t="s">
        <v>12</v>
      </c>
      <c r="B35" s="61">
        <v>499417</v>
      </c>
      <c r="C35" s="28">
        <v>0</v>
      </c>
      <c r="D35" s="62">
        <v>0</v>
      </c>
      <c r="E35" s="62">
        <v>0</v>
      </c>
      <c r="F35" s="28">
        <f>SUM(F30:F34)</f>
        <v>499417</v>
      </c>
    </row>
    <row r="36" spans="1:6" ht="4.5" customHeight="1" thickBot="1" x14ac:dyDescent="0.3">
      <c r="A36" s="30"/>
      <c r="B36" s="68"/>
      <c r="C36" s="73"/>
      <c r="D36" s="72"/>
      <c r="E36" s="32"/>
      <c r="F36" s="32"/>
    </row>
    <row r="37" spans="1:6" s="1" customFormat="1" ht="20.100000000000001" customHeight="1" thickTop="1" thickBot="1" x14ac:dyDescent="0.3">
      <c r="A37" s="33" t="s">
        <v>0</v>
      </c>
      <c r="B37" s="111">
        <v>70437072</v>
      </c>
      <c r="C37" s="63">
        <v>0</v>
      </c>
      <c r="D37" s="62">
        <v>0</v>
      </c>
      <c r="E37" s="28">
        <v>0</v>
      </c>
      <c r="F37" s="28">
        <f>F17+F23+F29+F35</f>
        <v>70437072</v>
      </c>
    </row>
    <row r="38" spans="1:6" s="1" customFormat="1" ht="15" customHeight="1" thickBot="1" x14ac:dyDescent="0.3">
      <c r="A38" s="34"/>
      <c r="B38" s="35"/>
      <c r="C38" s="64"/>
      <c r="D38" s="37"/>
      <c r="E38" s="37"/>
      <c r="F38" s="36"/>
    </row>
    <row r="39" spans="1:6" s="1" customFormat="1" ht="20.100000000000001" customHeight="1" thickBot="1" x14ac:dyDescent="0.3">
      <c r="A39" s="33" t="s">
        <v>23</v>
      </c>
      <c r="B39" s="33">
        <v>6</v>
      </c>
      <c r="C39" s="28">
        <v>0</v>
      </c>
      <c r="D39" s="28">
        <v>0</v>
      </c>
      <c r="E39" s="28">
        <v>0</v>
      </c>
      <c r="F39" s="28"/>
    </row>
    <row r="40" spans="1:6" s="1" customFormat="1" ht="15.75" customHeight="1" x14ac:dyDescent="0.25">
      <c r="A40" s="3" t="s">
        <v>13</v>
      </c>
      <c r="B40" s="10"/>
      <c r="C40" s="2"/>
      <c r="D40" s="2"/>
      <c r="E40" s="2"/>
      <c r="F40" s="2"/>
    </row>
    <row r="41" spans="1:6" x14ac:dyDescent="0.25">
      <c r="A41" s="4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1"/>
  <sheetViews>
    <sheetView workbookViewId="0">
      <pane xSplit="1" topLeftCell="B1" activePane="topRight" state="frozen"/>
      <selection activeCell="B47" sqref="B47"/>
      <selection pane="topRight" activeCell="B14" sqref="B14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36</v>
      </c>
    </row>
    <row r="7" spans="1:6" ht="15.75" thickBot="1" x14ac:dyDescent="0.3">
      <c r="A7" s="57"/>
    </row>
    <row r="8" spans="1:6" ht="15" customHeight="1" x14ac:dyDescent="0.25">
      <c r="A8" s="78"/>
      <c r="B8" s="87"/>
      <c r="C8" s="77"/>
      <c r="D8" s="78"/>
      <c r="E8" s="78"/>
      <c r="F8" s="13" t="s">
        <v>33</v>
      </c>
    </row>
    <row r="9" spans="1:6" x14ac:dyDescent="0.25">
      <c r="A9" s="88"/>
      <c r="B9" s="89" t="s">
        <v>24</v>
      </c>
      <c r="C9" s="79" t="s">
        <v>26</v>
      </c>
      <c r="D9" s="80" t="s">
        <v>28</v>
      </c>
      <c r="E9" s="80" t="s">
        <v>30</v>
      </c>
      <c r="F9" s="14" t="s">
        <v>21</v>
      </c>
    </row>
    <row r="10" spans="1:6" x14ac:dyDescent="0.25">
      <c r="A10" s="88"/>
      <c r="B10" s="90" t="s">
        <v>25</v>
      </c>
      <c r="C10" s="81" t="s">
        <v>27</v>
      </c>
      <c r="D10" s="82" t="s">
        <v>29</v>
      </c>
      <c r="E10" s="82" t="s">
        <v>31</v>
      </c>
      <c r="F10" s="14" t="s">
        <v>22</v>
      </c>
    </row>
    <row r="11" spans="1:6" s="5" customFormat="1" ht="16.5" customHeight="1" thickBot="1" x14ac:dyDescent="0.25">
      <c r="A11" s="91"/>
      <c r="B11" s="84"/>
      <c r="C11" s="84"/>
      <c r="D11" s="75"/>
      <c r="E11" s="83"/>
      <c r="F11" s="15" t="s">
        <v>34</v>
      </c>
    </row>
    <row r="12" spans="1:6" s="1" customFormat="1" ht="24.95" customHeight="1" x14ac:dyDescent="0.25">
      <c r="A12" s="39" t="s">
        <v>1</v>
      </c>
      <c r="B12" s="98" t="s">
        <v>19</v>
      </c>
      <c r="C12" s="98" t="s">
        <v>19</v>
      </c>
      <c r="D12" s="69" t="s">
        <v>19</v>
      </c>
      <c r="E12" s="18" t="s">
        <v>19</v>
      </c>
      <c r="F12" s="18"/>
    </row>
    <row r="13" spans="1:6" ht="15" customHeight="1" x14ac:dyDescent="0.25">
      <c r="A13" s="40" t="s">
        <v>2</v>
      </c>
      <c r="B13" s="104">
        <v>45780</v>
      </c>
      <c r="C13" s="70">
        <v>0</v>
      </c>
      <c r="D13" s="70">
        <v>0</v>
      </c>
      <c r="E13" s="70">
        <v>0</v>
      </c>
      <c r="F13" s="22">
        <f>SUM(B13:E13)</f>
        <v>45780</v>
      </c>
    </row>
    <row r="14" spans="1:6" ht="15" customHeight="1" x14ac:dyDescent="0.25">
      <c r="A14" s="40" t="s">
        <v>3</v>
      </c>
      <c r="B14" s="104">
        <v>20512790</v>
      </c>
      <c r="C14" s="70">
        <v>0</v>
      </c>
      <c r="D14" s="70">
        <v>0</v>
      </c>
      <c r="E14" s="70">
        <v>0</v>
      </c>
      <c r="F14" s="22">
        <f t="shared" ref="F14:F16" si="0">SUM(B14:E14)</f>
        <v>20512790</v>
      </c>
    </row>
    <row r="15" spans="1:6" ht="15" customHeight="1" x14ac:dyDescent="0.25">
      <c r="A15" s="40" t="s">
        <v>4</v>
      </c>
      <c r="B15" s="104">
        <v>209124220</v>
      </c>
      <c r="C15" s="70">
        <v>0</v>
      </c>
      <c r="D15" s="70">
        <v>0</v>
      </c>
      <c r="E15" s="70">
        <v>0</v>
      </c>
      <c r="F15" s="22">
        <f t="shared" si="0"/>
        <v>209124220</v>
      </c>
    </row>
    <row r="16" spans="1:6" ht="15" customHeight="1" thickBot="1" x14ac:dyDescent="0.3">
      <c r="A16" s="41" t="s">
        <v>5</v>
      </c>
      <c r="B16" s="107">
        <v>662420</v>
      </c>
      <c r="C16" s="25">
        <v>0</v>
      </c>
      <c r="D16" s="25">
        <v>0</v>
      </c>
      <c r="E16" s="25">
        <v>0</v>
      </c>
      <c r="F16" s="22">
        <f t="shared" si="0"/>
        <v>662420</v>
      </c>
    </row>
    <row r="17" spans="1:6" s="1" customFormat="1" ht="20.100000000000001" customHeight="1" thickBot="1" x14ac:dyDescent="0.25">
      <c r="A17" s="42" t="s">
        <v>6</v>
      </c>
      <c r="B17" s="43">
        <v>230345210</v>
      </c>
      <c r="C17" s="28">
        <v>0</v>
      </c>
      <c r="D17" s="28">
        <v>0</v>
      </c>
      <c r="E17" s="28">
        <v>0</v>
      </c>
      <c r="F17" s="28">
        <f>SUM(F12:F16)</f>
        <v>230345210</v>
      </c>
    </row>
    <row r="18" spans="1:6" s="1" customFormat="1" ht="24.95" customHeight="1" x14ac:dyDescent="0.2">
      <c r="A18" s="44" t="s">
        <v>7</v>
      </c>
      <c r="B18" s="106" t="s">
        <v>19</v>
      </c>
      <c r="C18" s="22" t="s">
        <v>19</v>
      </c>
      <c r="D18" s="22" t="s">
        <v>19</v>
      </c>
      <c r="E18" s="22" t="s">
        <v>19</v>
      </c>
      <c r="F18" s="18"/>
    </row>
    <row r="19" spans="1:6" ht="15" customHeight="1" x14ac:dyDescent="0.25">
      <c r="A19" s="40" t="s">
        <v>2</v>
      </c>
      <c r="B19" s="104">
        <v>50425</v>
      </c>
      <c r="C19" s="22">
        <v>0</v>
      </c>
      <c r="D19" s="22">
        <v>0</v>
      </c>
      <c r="E19" s="22">
        <v>0</v>
      </c>
      <c r="F19" s="22">
        <f t="shared" ref="F19:F22" si="1">SUM(B19:E19)</f>
        <v>50425</v>
      </c>
    </row>
    <row r="20" spans="1:6" ht="15" customHeight="1" x14ac:dyDescent="0.25">
      <c r="A20" s="40" t="s">
        <v>3</v>
      </c>
      <c r="B20" s="104">
        <v>28854084</v>
      </c>
      <c r="C20" s="22">
        <v>0</v>
      </c>
      <c r="D20" s="22">
        <v>0</v>
      </c>
      <c r="E20" s="22">
        <v>0</v>
      </c>
      <c r="F20" s="22">
        <f t="shared" si="1"/>
        <v>28854084</v>
      </c>
    </row>
    <row r="21" spans="1:6" ht="15" customHeight="1" x14ac:dyDescent="0.25">
      <c r="A21" s="40" t="s">
        <v>4</v>
      </c>
      <c r="B21" s="104">
        <v>192033320</v>
      </c>
      <c r="C21" s="22">
        <v>0</v>
      </c>
      <c r="D21" s="22">
        <v>0</v>
      </c>
      <c r="E21" s="22">
        <v>0</v>
      </c>
      <c r="F21" s="22">
        <f t="shared" si="1"/>
        <v>192033320</v>
      </c>
    </row>
    <row r="22" spans="1:6" ht="15" customHeight="1" thickBot="1" x14ac:dyDescent="0.3">
      <c r="A22" s="41" t="s">
        <v>5</v>
      </c>
      <c r="B22" s="105">
        <v>2839135</v>
      </c>
      <c r="C22" s="25">
        <v>0</v>
      </c>
      <c r="D22" s="25">
        <v>0</v>
      </c>
      <c r="E22" s="25">
        <v>0</v>
      </c>
      <c r="F22" s="25">
        <f t="shared" si="1"/>
        <v>2839135</v>
      </c>
    </row>
    <row r="23" spans="1:6" s="1" customFormat="1" ht="20.100000000000001" customHeight="1" thickBot="1" x14ac:dyDescent="0.25">
      <c r="A23" s="42" t="s">
        <v>8</v>
      </c>
      <c r="B23" s="43">
        <v>223776964</v>
      </c>
      <c r="C23" s="28">
        <v>0</v>
      </c>
      <c r="D23" s="28">
        <v>0</v>
      </c>
      <c r="E23" s="28">
        <v>0</v>
      </c>
      <c r="F23" s="28">
        <f>SUM(F18:F22)</f>
        <v>223776964</v>
      </c>
    </row>
    <row r="24" spans="1:6" s="1" customFormat="1" ht="24.95" customHeight="1" x14ac:dyDescent="0.2">
      <c r="A24" s="44" t="s">
        <v>9</v>
      </c>
      <c r="B24" s="106" t="s">
        <v>19</v>
      </c>
      <c r="C24" s="22" t="s">
        <v>19</v>
      </c>
      <c r="D24" s="22" t="s">
        <v>19</v>
      </c>
      <c r="E24" s="22" t="s">
        <v>19</v>
      </c>
      <c r="F24" s="18"/>
    </row>
    <row r="25" spans="1:6" ht="15" customHeight="1" x14ac:dyDescent="0.25">
      <c r="A25" s="40" t="s">
        <v>2</v>
      </c>
      <c r="B25" s="104">
        <v>0</v>
      </c>
      <c r="C25" s="22">
        <v>0</v>
      </c>
      <c r="D25" s="22">
        <v>0</v>
      </c>
      <c r="E25" s="22">
        <v>0</v>
      </c>
      <c r="F25" s="22">
        <f t="shared" ref="F25:F28" si="2">SUM(B25:E25)</f>
        <v>0</v>
      </c>
    </row>
    <row r="26" spans="1:6" ht="15" customHeight="1" x14ac:dyDescent="0.25">
      <c r="A26" s="40" t="s">
        <v>3</v>
      </c>
      <c r="B26" s="104">
        <v>0</v>
      </c>
      <c r="C26" s="22">
        <v>0</v>
      </c>
      <c r="D26" s="22">
        <v>0</v>
      </c>
      <c r="E26" s="22">
        <v>0</v>
      </c>
      <c r="F26" s="22">
        <f t="shared" si="2"/>
        <v>0</v>
      </c>
    </row>
    <row r="27" spans="1:6" ht="15" customHeight="1" x14ac:dyDescent="0.25">
      <c r="A27" s="40" t="s">
        <v>4</v>
      </c>
      <c r="B27" s="104">
        <v>1014249</v>
      </c>
      <c r="C27" s="22">
        <v>0</v>
      </c>
      <c r="D27" s="22">
        <v>0</v>
      </c>
      <c r="E27" s="22">
        <v>0</v>
      </c>
      <c r="F27" s="22">
        <f t="shared" si="2"/>
        <v>1014249</v>
      </c>
    </row>
    <row r="28" spans="1:6" ht="15" customHeight="1" thickBot="1" x14ac:dyDescent="0.3">
      <c r="A28" s="41" t="s">
        <v>5</v>
      </c>
      <c r="B28" s="105">
        <v>5247156</v>
      </c>
      <c r="C28" s="25">
        <v>0</v>
      </c>
      <c r="D28" s="25">
        <v>0</v>
      </c>
      <c r="E28" s="25">
        <v>0</v>
      </c>
      <c r="F28" s="25">
        <f t="shared" si="2"/>
        <v>5247156</v>
      </c>
    </row>
    <row r="29" spans="1:6" s="1" customFormat="1" ht="20.100000000000001" customHeight="1" thickBot="1" x14ac:dyDescent="0.25">
      <c r="A29" s="42" t="s">
        <v>10</v>
      </c>
      <c r="B29" s="43">
        <v>6261405</v>
      </c>
      <c r="C29" s="28">
        <v>0</v>
      </c>
      <c r="D29" s="28">
        <v>0</v>
      </c>
      <c r="E29" s="28">
        <v>0</v>
      </c>
      <c r="F29" s="28">
        <f>SUM(F24:F28)</f>
        <v>6261405</v>
      </c>
    </row>
    <row r="30" spans="1:6" s="1" customFormat="1" ht="24.95" customHeight="1" x14ac:dyDescent="0.2">
      <c r="A30" s="44" t="s">
        <v>11</v>
      </c>
      <c r="B30" s="106" t="s">
        <v>19</v>
      </c>
      <c r="C30" s="22">
        <v>0</v>
      </c>
      <c r="D30" s="22">
        <v>0</v>
      </c>
      <c r="E30" s="22">
        <v>0</v>
      </c>
      <c r="F30" s="19"/>
    </row>
    <row r="31" spans="1:6" ht="15" customHeight="1" x14ac:dyDescent="0.25">
      <c r="A31" s="40" t="s">
        <v>2</v>
      </c>
      <c r="B31" s="104">
        <v>0</v>
      </c>
      <c r="C31" s="22">
        <v>0</v>
      </c>
      <c r="D31" s="22">
        <v>0</v>
      </c>
      <c r="E31" s="22">
        <v>0</v>
      </c>
      <c r="F31" s="22">
        <f t="shared" ref="F31:F34" si="3">SUM(B31:E31)</f>
        <v>0</v>
      </c>
    </row>
    <row r="32" spans="1:6" ht="15" customHeight="1" x14ac:dyDescent="0.25">
      <c r="A32" s="40" t="s">
        <v>3</v>
      </c>
      <c r="B32" s="104">
        <v>0</v>
      </c>
      <c r="C32" s="22">
        <v>0</v>
      </c>
      <c r="D32" s="22">
        <v>0</v>
      </c>
      <c r="E32" s="22">
        <v>0</v>
      </c>
      <c r="F32" s="22">
        <f t="shared" si="3"/>
        <v>0</v>
      </c>
    </row>
    <row r="33" spans="1:6" ht="15" customHeight="1" x14ac:dyDescent="0.25">
      <c r="A33" s="40" t="s">
        <v>4</v>
      </c>
      <c r="B33" s="104">
        <v>0</v>
      </c>
      <c r="C33" s="22">
        <v>0</v>
      </c>
      <c r="D33" s="22">
        <v>0</v>
      </c>
      <c r="E33" s="22">
        <v>0</v>
      </c>
      <c r="F33" s="22">
        <f t="shared" si="3"/>
        <v>0</v>
      </c>
    </row>
    <row r="34" spans="1:6" ht="15" customHeight="1" thickBot="1" x14ac:dyDescent="0.3">
      <c r="A34" s="41" t="s">
        <v>5</v>
      </c>
      <c r="B34" s="105">
        <v>0</v>
      </c>
      <c r="C34" s="25">
        <v>0</v>
      </c>
      <c r="D34" s="25">
        <v>0</v>
      </c>
      <c r="E34" s="25">
        <v>0</v>
      </c>
      <c r="F34" s="22">
        <f t="shared" si="3"/>
        <v>0</v>
      </c>
    </row>
    <row r="35" spans="1:6" s="1" customFormat="1" ht="20.100000000000001" customHeight="1" thickBot="1" x14ac:dyDescent="0.3">
      <c r="A35" s="42" t="s">
        <v>12</v>
      </c>
      <c r="B35" s="43">
        <v>0</v>
      </c>
      <c r="C35" s="63">
        <v>0</v>
      </c>
      <c r="D35" s="62">
        <v>0</v>
      </c>
      <c r="E35" s="28">
        <v>0</v>
      </c>
      <c r="F35" s="28">
        <f>SUM(F30:F34)</f>
        <v>0</v>
      </c>
    </row>
    <row r="36" spans="1:6" ht="5.25" customHeight="1" thickBot="1" x14ac:dyDescent="0.3">
      <c r="A36" s="38"/>
      <c r="B36" s="45"/>
      <c r="C36" s="73"/>
      <c r="D36" s="100"/>
      <c r="E36" s="46"/>
      <c r="F36" s="46"/>
    </row>
    <row r="37" spans="1:6" s="1" customFormat="1" ht="20.100000000000001" customHeight="1" thickBot="1" x14ac:dyDescent="0.3">
      <c r="A37" s="47" t="s">
        <v>0</v>
      </c>
      <c r="B37" s="43">
        <v>460383579</v>
      </c>
      <c r="C37" s="63">
        <v>0</v>
      </c>
      <c r="D37" s="62">
        <v>0</v>
      </c>
      <c r="E37" s="28">
        <v>0</v>
      </c>
      <c r="F37" s="28">
        <f>F17+F23+F29+F35</f>
        <v>460383579</v>
      </c>
    </row>
    <row r="38" spans="1:6" s="1" customFormat="1" ht="20.100000000000001" customHeight="1" thickBot="1" x14ac:dyDescent="0.25">
      <c r="A38" s="34"/>
      <c r="B38" s="99"/>
      <c r="C38" s="99"/>
      <c r="D38" s="36"/>
      <c r="E38" s="36"/>
      <c r="F38" s="36"/>
    </row>
    <row r="39" spans="1:6" s="1" customFormat="1" ht="20.100000000000001" customHeight="1" thickBot="1" x14ac:dyDescent="0.25">
      <c r="A39" s="33" t="s">
        <v>23</v>
      </c>
      <c r="B39" s="43">
        <v>5</v>
      </c>
      <c r="C39" s="43">
        <v>0</v>
      </c>
      <c r="D39" s="28">
        <v>0</v>
      </c>
      <c r="E39" s="28">
        <v>0</v>
      </c>
      <c r="F39" s="28"/>
    </row>
    <row r="40" spans="1:6" ht="13.7" customHeight="1" x14ac:dyDescent="0.25">
      <c r="A40" s="6" t="s">
        <v>15</v>
      </c>
    </row>
    <row r="41" spans="1:6" x14ac:dyDescent="0.25">
      <c r="A41" s="4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2"/>
  <sheetViews>
    <sheetView workbookViewId="0">
      <pane xSplit="1" topLeftCell="B1" activePane="topRight" state="frozen"/>
      <selection activeCell="B47" sqref="B47"/>
      <selection pane="topRight" activeCell="B19" sqref="B19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37</v>
      </c>
    </row>
    <row r="7" spans="1:6" ht="15.75" thickBot="1" x14ac:dyDescent="0.3"/>
    <row r="8" spans="1:6" ht="15" customHeight="1" x14ac:dyDescent="0.25">
      <c r="A8" s="78"/>
      <c r="B8" s="87"/>
      <c r="C8" s="77"/>
      <c r="D8" s="78"/>
      <c r="E8" s="78"/>
      <c r="F8" s="13" t="s">
        <v>33</v>
      </c>
    </row>
    <row r="9" spans="1:6" x14ac:dyDescent="0.25">
      <c r="A9" s="88"/>
      <c r="B9" s="89" t="s">
        <v>24</v>
      </c>
      <c r="C9" s="79" t="s">
        <v>26</v>
      </c>
      <c r="D9" s="80" t="s">
        <v>28</v>
      </c>
      <c r="E9" s="80" t="s">
        <v>30</v>
      </c>
      <c r="F9" s="14" t="s">
        <v>21</v>
      </c>
    </row>
    <row r="10" spans="1:6" x14ac:dyDescent="0.25">
      <c r="A10" s="88"/>
      <c r="B10" s="90" t="s">
        <v>25</v>
      </c>
      <c r="C10" s="81" t="s">
        <v>27</v>
      </c>
      <c r="D10" s="82" t="s">
        <v>29</v>
      </c>
      <c r="E10" s="82" t="s">
        <v>31</v>
      </c>
      <c r="F10" s="14" t="s">
        <v>22</v>
      </c>
    </row>
    <row r="11" spans="1:6" s="5" customFormat="1" ht="15.75" customHeight="1" thickBot="1" x14ac:dyDescent="0.25">
      <c r="A11" s="91"/>
      <c r="B11" s="84"/>
      <c r="C11" s="84"/>
      <c r="D11" s="83"/>
      <c r="E11" s="83"/>
      <c r="F11" s="15" t="s">
        <v>34</v>
      </c>
    </row>
    <row r="12" spans="1:6" s="1" customFormat="1" ht="24.95" customHeight="1" x14ac:dyDescent="0.2">
      <c r="A12" s="44" t="s">
        <v>1</v>
      </c>
      <c r="B12" s="17" t="s">
        <v>19</v>
      </c>
      <c r="C12" s="18" t="s">
        <v>19</v>
      </c>
      <c r="D12" s="18" t="s">
        <v>19</v>
      </c>
      <c r="E12" s="18" t="s">
        <v>19</v>
      </c>
      <c r="F12" s="18"/>
    </row>
    <row r="13" spans="1:6" ht="15" customHeight="1" x14ac:dyDescent="0.25">
      <c r="A13" s="40" t="s">
        <v>2</v>
      </c>
      <c r="B13" s="21">
        <v>10451</v>
      </c>
      <c r="C13" s="70">
        <v>0</v>
      </c>
      <c r="D13" s="70">
        <v>0</v>
      </c>
      <c r="E13" s="70">
        <v>0</v>
      </c>
      <c r="F13" s="22">
        <f>SUM(B13:E13)</f>
        <v>10451</v>
      </c>
    </row>
    <row r="14" spans="1:6" ht="15" customHeight="1" x14ac:dyDescent="0.25">
      <c r="A14" s="40" t="s">
        <v>3</v>
      </c>
      <c r="B14" s="21">
        <v>8608489</v>
      </c>
      <c r="C14" s="70">
        <v>0</v>
      </c>
      <c r="D14" s="70">
        <v>0</v>
      </c>
      <c r="E14" s="70">
        <v>0</v>
      </c>
      <c r="F14" s="22">
        <f t="shared" ref="F14:F22" si="0">SUM(B14:E14)</f>
        <v>8608489</v>
      </c>
    </row>
    <row r="15" spans="1:6" ht="15" customHeight="1" x14ac:dyDescent="0.25">
      <c r="A15" s="40" t="s">
        <v>4</v>
      </c>
      <c r="B15" s="21">
        <v>10821357</v>
      </c>
      <c r="C15" s="70">
        <v>0</v>
      </c>
      <c r="D15" s="70">
        <v>0</v>
      </c>
      <c r="E15" s="70">
        <v>0</v>
      </c>
      <c r="F15" s="22">
        <f t="shared" si="0"/>
        <v>10821357</v>
      </c>
    </row>
    <row r="16" spans="1:6" ht="15" customHeight="1" thickBot="1" x14ac:dyDescent="0.3">
      <c r="A16" s="48" t="s">
        <v>5</v>
      </c>
      <c r="B16" s="24">
        <v>1562011</v>
      </c>
      <c r="C16" s="25">
        <v>0</v>
      </c>
      <c r="D16" s="25">
        <v>0</v>
      </c>
      <c r="E16" s="25">
        <v>0</v>
      </c>
      <c r="F16" s="22">
        <f t="shared" si="0"/>
        <v>1562011</v>
      </c>
    </row>
    <row r="17" spans="1:6" s="1" customFormat="1" ht="20.100000000000001" customHeight="1" thickBot="1" x14ac:dyDescent="0.3">
      <c r="A17" s="42" t="s">
        <v>6</v>
      </c>
      <c r="B17" s="27">
        <v>21002308</v>
      </c>
      <c r="C17" s="28">
        <v>0</v>
      </c>
      <c r="D17" s="28">
        <v>0</v>
      </c>
      <c r="E17" s="28">
        <v>0</v>
      </c>
      <c r="F17" s="28">
        <f>SUM(F12:F16)</f>
        <v>21002308</v>
      </c>
    </row>
    <row r="18" spans="1:6" s="1" customFormat="1" ht="24.95" customHeight="1" x14ac:dyDescent="0.2">
      <c r="A18" s="44" t="s">
        <v>7</v>
      </c>
      <c r="B18" s="21" t="s">
        <v>19</v>
      </c>
      <c r="C18" s="22" t="s">
        <v>19</v>
      </c>
      <c r="D18" s="22" t="s">
        <v>19</v>
      </c>
      <c r="E18" s="22" t="s">
        <v>19</v>
      </c>
      <c r="F18" s="22"/>
    </row>
    <row r="19" spans="1:6" ht="15" customHeight="1" x14ac:dyDescent="0.25">
      <c r="A19" s="40" t="s">
        <v>2</v>
      </c>
      <c r="B19" s="21">
        <v>780</v>
      </c>
      <c r="C19" s="22">
        <v>0</v>
      </c>
      <c r="D19" s="22">
        <v>0</v>
      </c>
      <c r="E19" s="22">
        <v>0</v>
      </c>
      <c r="F19" s="22">
        <f t="shared" si="0"/>
        <v>780</v>
      </c>
    </row>
    <row r="20" spans="1:6" ht="15" customHeight="1" x14ac:dyDescent="0.25">
      <c r="A20" s="40" t="s">
        <v>3</v>
      </c>
      <c r="B20" s="21">
        <v>10502980</v>
      </c>
      <c r="C20" s="22">
        <v>0</v>
      </c>
      <c r="D20" s="22">
        <v>0</v>
      </c>
      <c r="E20" s="22">
        <v>0</v>
      </c>
      <c r="F20" s="22">
        <f t="shared" si="0"/>
        <v>10502980</v>
      </c>
    </row>
    <row r="21" spans="1:6" ht="15" customHeight="1" x14ac:dyDescent="0.25">
      <c r="A21" s="40" t="s">
        <v>4</v>
      </c>
      <c r="B21" s="21">
        <v>7939972</v>
      </c>
      <c r="C21" s="22">
        <v>0</v>
      </c>
      <c r="D21" s="22">
        <v>0</v>
      </c>
      <c r="E21" s="22">
        <v>0</v>
      </c>
      <c r="F21" s="22">
        <f t="shared" si="0"/>
        <v>7939972</v>
      </c>
    </row>
    <row r="22" spans="1:6" ht="15" customHeight="1" thickBot="1" x14ac:dyDescent="0.3">
      <c r="A22" s="48" t="s">
        <v>5</v>
      </c>
      <c r="B22" s="24">
        <v>349060</v>
      </c>
      <c r="C22" s="25">
        <v>0</v>
      </c>
      <c r="D22" s="25">
        <v>0</v>
      </c>
      <c r="E22" s="25">
        <v>0</v>
      </c>
      <c r="F22" s="22">
        <f t="shared" si="0"/>
        <v>349060</v>
      </c>
    </row>
    <row r="23" spans="1:6" s="1" customFormat="1" ht="20.100000000000001" customHeight="1" thickBot="1" x14ac:dyDescent="0.3">
      <c r="A23" s="42" t="s">
        <v>8</v>
      </c>
      <c r="B23" s="27">
        <v>18792792</v>
      </c>
      <c r="C23" s="28">
        <v>0</v>
      </c>
      <c r="D23" s="28">
        <v>0</v>
      </c>
      <c r="E23" s="28">
        <v>0</v>
      </c>
      <c r="F23" s="28">
        <f>SUM(F18:F22)</f>
        <v>18792792</v>
      </c>
    </row>
    <row r="24" spans="1:6" s="1" customFormat="1" ht="24.95" customHeight="1" x14ac:dyDescent="0.2">
      <c r="A24" s="44" t="s">
        <v>9</v>
      </c>
      <c r="B24" s="21" t="s">
        <v>19</v>
      </c>
      <c r="C24" s="22" t="s">
        <v>19</v>
      </c>
      <c r="D24" s="22" t="s">
        <v>19</v>
      </c>
      <c r="E24" s="22" t="s">
        <v>19</v>
      </c>
      <c r="F24" s="22"/>
    </row>
    <row r="25" spans="1:6" ht="15" customHeight="1" x14ac:dyDescent="0.25">
      <c r="A25" s="40" t="s">
        <v>2</v>
      </c>
      <c r="B25" s="21">
        <v>0</v>
      </c>
      <c r="C25" s="22">
        <v>0</v>
      </c>
      <c r="D25" s="22">
        <v>0</v>
      </c>
      <c r="E25" s="22">
        <v>0</v>
      </c>
      <c r="F25" s="22">
        <f t="shared" ref="F25:F28" si="1">SUM(B25:E25)</f>
        <v>0</v>
      </c>
    </row>
    <row r="26" spans="1:6" ht="15" customHeight="1" x14ac:dyDescent="0.25">
      <c r="A26" s="40" t="s">
        <v>3</v>
      </c>
      <c r="B26" s="21">
        <v>312</v>
      </c>
      <c r="C26" s="22">
        <v>0</v>
      </c>
      <c r="D26" s="22">
        <v>0</v>
      </c>
      <c r="E26" s="22">
        <v>0</v>
      </c>
      <c r="F26" s="22">
        <f t="shared" si="1"/>
        <v>312</v>
      </c>
    </row>
    <row r="27" spans="1:6" ht="15" customHeight="1" x14ac:dyDescent="0.25">
      <c r="A27" s="40" t="s">
        <v>4</v>
      </c>
      <c r="B27" s="21">
        <v>24534</v>
      </c>
      <c r="C27" s="22">
        <v>0</v>
      </c>
      <c r="D27" s="22">
        <v>0</v>
      </c>
      <c r="E27" s="22">
        <v>0</v>
      </c>
      <c r="F27" s="22">
        <f t="shared" si="1"/>
        <v>24534</v>
      </c>
    </row>
    <row r="28" spans="1:6" ht="15" customHeight="1" thickBot="1" x14ac:dyDescent="0.3">
      <c r="A28" s="48" t="s">
        <v>5</v>
      </c>
      <c r="B28" s="24">
        <v>1315</v>
      </c>
      <c r="C28" s="25">
        <v>0</v>
      </c>
      <c r="D28" s="25">
        <v>0</v>
      </c>
      <c r="E28" s="25">
        <v>0</v>
      </c>
      <c r="F28" s="22">
        <f t="shared" si="1"/>
        <v>1315</v>
      </c>
    </row>
    <row r="29" spans="1:6" s="1" customFormat="1" ht="20.100000000000001" customHeight="1" thickBot="1" x14ac:dyDescent="0.3">
      <c r="A29" s="42" t="s">
        <v>10</v>
      </c>
      <c r="B29" s="27">
        <v>26161</v>
      </c>
      <c r="C29" s="28">
        <v>0</v>
      </c>
      <c r="D29" s="28">
        <v>0</v>
      </c>
      <c r="E29" s="28">
        <v>0</v>
      </c>
      <c r="F29" s="28">
        <f>SUM(F24:F28)</f>
        <v>26161</v>
      </c>
    </row>
    <row r="30" spans="1:6" s="1" customFormat="1" ht="24.95" customHeight="1" x14ac:dyDescent="0.2">
      <c r="A30" s="44" t="s">
        <v>11</v>
      </c>
      <c r="B30" s="21" t="s">
        <v>19</v>
      </c>
      <c r="C30" s="22">
        <v>0</v>
      </c>
      <c r="D30" s="22">
        <v>0</v>
      </c>
      <c r="E30" s="22">
        <v>0</v>
      </c>
      <c r="F30" s="22"/>
    </row>
    <row r="31" spans="1:6" ht="15" customHeight="1" x14ac:dyDescent="0.25">
      <c r="A31" s="40" t="s">
        <v>2</v>
      </c>
      <c r="B31" s="21">
        <v>0</v>
      </c>
      <c r="C31" s="22">
        <v>0</v>
      </c>
      <c r="D31" s="22">
        <v>0</v>
      </c>
      <c r="E31" s="22">
        <v>0</v>
      </c>
      <c r="F31" s="22">
        <f t="shared" ref="F31:F34" si="2">SUM(B31:E31)</f>
        <v>0</v>
      </c>
    </row>
    <row r="32" spans="1:6" ht="15" customHeight="1" x14ac:dyDescent="0.25">
      <c r="A32" s="40" t="s">
        <v>3</v>
      </c>
      <c r="B32" s="21">
        <v>0</v>
      </c>
      <c r="C32" s="22">
        <v>0</v>
      </c>
      <c r="D32" s="22">
        <v>0</v>
      </c>
      <c r="E32" s="22">
        <v>0</v>
      </c>
      <c r="F32" s="22">
        <f t="shared" si="2"/>
        <v>0</v>
      </c>
    </row>
    <row r="33" spans="1:6" ht="15" customHeight="1" x14ac:dyDescent="0.25">
      <c r="A33" s="40" t="s">
        <v>4</v>
      </c>
      <c r="B33" s="21">
        <v>0</v>
      </c>
      <c r="C33" s="22">
        <v>0</v>
      </c>
      <c r="D33" s="22">
        <v>0</v>
      </c>
      <c r="E33" s="22">
        <v>0</v>
      </c>
      <c r="F33" s="22">
        <f t="shared" si="2"/>
        <v>0</v>
      </c>
    </row>
    <row r="34" spans="1:6" ht="15" customHeight="1" thickBot="1" x14ac:dyDescent="0.3">
      <c r="A34" s="48" t="s">
        <v>5</v>
      </c>
      <c r="B34" s="24">
        <v>1347</v>
      </c>
      <c r="C34" s="25">
        <v>0</v>
      </c>
      <c r="D34" s="25">
        <v>0</v>
      </c>
      <c r="E34" s="25">
        <v>0</v>
      </c>
      <c r="F34" s="22">
        <f t="shared" si="2"/>
        <v>1347</v>
      </c>
    </row>
    <row r="35" spans="1:6" s="1" customFormat="1" ht="20.100000000000001" customHeight="1" thickBot="1" x14ac:dyDescent="0.3">
      <c r="A35" s="42" t="s">
        <v>12</v>
      </c>
      <c r="B35" s="27">
        <v>1347</v>
      </c>
      <c r="C35" s="28">
        <v>0</v>
      </c>
      <c r="D35" s="28">
        <v>0</v>
      </c>
      <c r="E35" s="28">
        <v>0</v>
      </c>
      <c r="F35" s="28">
        <f>SUM(F30:F34)</f>
        <v>1347</v>
      </c>
    </row>
    <row r="36" spans="1:6" ht="7.5" customHeight="1" thickBot="1" x14ac:dyDescent="0.3">
      <c r="A36" s="38"/>
      <c r="B36" s="31"/>
      <c r="C36" s="32"/>
      <c r="D36" s="32"/>
      <c r="E36" s="32"/>
      <c r="F36" s="32"/>
    </row>
    <row r="37" spans="1:6" s="1" customFormat="1" ht="20.100000000000001" customHeight="1" thickBot="1" x14ac:dyDescent="0.3">
      <c r="A37" s="47" t="s">
        <v>0</v>
      </c>
      <c r="B37" s="27">
        <v>39822608</v>
      </c>
      <c r="C37" s="28">
        <v>0</v>
      </c>
      <c r="D37" s="28">
        <v>0</v>
      </c>
      <c r="E37" s="28">
        <v>0</v>
      </c>
      <c r="F37" s="28">
        <f>F17+F23+F29+F35</f>
        <v>39822608</v>
      </c>
    </row>
    <row r="38" spans="1:6" s="1" customFormat="1" ht="20.100000000000001" customHeight="1" thickBot="1" x14ac:dyDescent="0.3">
      <c r="A38" s="34"/>
      <c r="B38" s="35"/>
      <c r="C38" s="36"/>
      <c r="D38" s="36"/>
      <c r="E38" s="36"/>
      <c r="F38" s="36"/>
    </row>
    <row r="39" spans="1:6" s="1" customFormat="1" ht="20.100000000000001" customHeight="1" thickBot="1" x14ac:dyDescent="0.3">
      <c r="A39" s="33" t="s">
        <v>23</v>
      </c>
      <c r="B39" s="27">
        <v>41</v>
      </c>
      <c r="C39" s="28">
        <v>0</v>
      </c>
      <c r="D39" s="28">
        <v>0</v>
      </c>
      <c r="E39" s="28">
        <v>0</v>
      </c>
      <c r="F39" s="28"/>
    </row>
    <row r="40" spans="1:6" ht="13.7" customHeight="1" x14ac:dyDescent="0.25">
      <c r="A40" s="6" t="s">
        <v>15</v>
      </c>
    </row>
    <row r="41" spans="1:6" x14ac:dyDescent="0.25">
      <c r="A41" s="4" t="s">
        <v>18</v>
      </c>
    </row>
    <row r="42" spans="1:6" x14ac:dyDescent="0.25">
      <c r="A42" s="4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2"/>
  <sheetViews>
    <sheetView workbookViewId="0">
      <pane xSplit="1" topLeftCell="B1" activePane="topRight" state="frozen"/>
      <selection activeCell="B47" sqref="B47"/>
      <selection pane="topRight" activeCell="F20" sqref="F20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38</v>
      </c>
    </row>
    <row r="7" spans="1:6" ht="15.75" thickBot="1" x14ac:dyDescent="0.3"/>
    <row r="8" spans="1:6" x14ac:dyDescent="0.25">
      <c r="A8" s="77"/>
      <c r="B8" s="76"/>
      <c r="C8" s="77"/>
      <c r="D8" s="74"/>
      <c r="E8" s="78"/>
      <c r="F8" s="13" t="s">
        <v>33</v>
      </c>
    </row>
    <row r="9" spans="1:6" x14ac:dyDescent="0.25">
      <c r="A9" s="85"/>
      <c r="B9" s="89" t="s">
        <v>24</v>
      </c>
      <c r="C9" s="79" t="s">
        <v>26</v>
      </c>
      <c r="D9" s="80" t="s">
        <v>28</v>
      </c>
      <c r="E9" s="80" t="s">
        <v>30</v>
      </c>
      <c r="F9" s="14" t="s">
        <v>21</v>
      </c>
    </row>
    <row r="10" spans="1:6" x14ac:dyDescent="0.25">
      <c r="A10" s="85"/>
      <c r="B10" s="90" t="s">
        <v>25</v>
      </c>
      <c r="C10" s="81" t="s">
        <v>27</v>
      </c>
      <c r="D10" s="82" t="s">
        <v>29</v>
      </c>
      <c r="E10" s="82" t="s">
        <v>31</v>
      </c>
      <c r="F10" s="14" t="s">
        <v>22</v>
      </c>
    </row>
    <row r="11" spans="1:6" s="5" customFormat="1" ht="15" customHeight="1" thickBot="1" x14ac:dyDescent="0.25">
      <c r="A11" s="86"/>
      <c r="B11" s="83"/>
      <c r="C11" s="84"/>
      <c r="D11" s="75"/>
      <c r="E11" s="83"/>
      <c r="F11" s="15" t="s">
        <v>34</v>
      </c>
    </row>
    <row r="12" spans="1:6" s="1" customFormat="1" ht="24.95" customHeight="1" x14ac:dyDescent="0.25">
      <c r="A12" s="49" t="s">
        <v>1</v>
      </c>
      <c r="B12" s="98" t="s">
        <v>19</v>
      </c>
      <c r="C12" s="69" t="s">
        <v>19</v>
      </c>
      <c r="D12" s="69" t="s">
        <v>19</v>
      </c>
      <c r="E12" s="18" t="s">
        <v>19</v>
      </c>
      <c r="F12" s="18"/>
    </row>
    <row r="13" spans="1:6" ht="15" customHeight="1" x14ac:dyDescent="0.25">
      <c r="A13" s="50" t="s">
        <v>2</v>
      </c>
      <c r="B13" s="112">
        <v>183595</v>
      </c>
      <c r="C13" s="70">
        <v>0</v>
      </c>
      <c r="D13" s="70">
        <v>0</v>
      </c>
      <c r="E13" s="70">
        <v>0</v>
      </c>
      <c r="F13" s="22">
        <f>SUM(B13:E13)</f>
        <v>183595</v>
      </c>
    </row>
    <row r="14" spans="1:6" ht="15" customHeight="1" x14ac:dyDescent="0.25">
      <c r="A14" s="50" t="s">
        <v>3</v>
      </c>
      <c r="B14" s="104">
        <v>8952956</v>
      </c>
      <c r="C14" s="70">
        <v>0</v>
      </c>
      <c r="D14" s="70">
        <v>0</v>
      </c>
      <c r="E14" s="70">
        <v>0</v>
      </c>
      <c r="F14" s="22">
        <f t="shared" ref="F14:F16" si="0">SUM(B14:E14)</f>
        <v>8952956</v>
      </c>
    </row>
    <row r="15" spans="1:6" ht="15" customHeight="1" x14ac:dyDescent="0.25">
      <c r="A15" s="50" t="s">
        <v>4</v>
      </c>
      <c r="B15" s="104">
        <v>4129901</v>
      </c>
      <c r="C15" s="70">
        <v>0</v>
      </c>
      <c r="D15" s="70">
        <v>0</v>
      </c>
      <c r="E15" s="70">
        <v>0</v>
      </c>
      <c r="F15" s="22">
        <f t="shared" si="0"/>
        <v>4129901</v>
      </c>
    </row>
    <row r="16" spans="1:6" ht="15" customHeight="1" thickBot="1" x14ac:dyDescent="0.3">
      <c r="A16" s="51" t="s">
        <v>5</v>
      </c>
      <c r="B16" s="107">
        <v>654676</v>
      </c>
      <c r="C16" s="25">
        <v>0</v>
      </c>
      <c r="D16" s="25">
        <v>0</v>
      </c>
      <c r="E16" s="25">
        <v>0</v>
      </c>
      <c r="F16" s="22">
        <f t="shared" si="0"/>
        <v>654676</v>
      </c>
    </row>
    <row r="17" spans="1:6" s="1" customFormat="1" ht="20.100000000000001" customHeight="1" thickBot="1" x14ac:dyDescent="0.25">
      <c r="A17" s="52" t="s">
        <v>6</v>
      </c>
      <c r="B17" s="43">
        <v>13921128</v>
      </c>
      <c r="C17" s="28">
        <v>0</v>
      </c>
      <c r="D17" s="28">
        <v>0</v>
      </c>
      <c r="E17" s="28">
        <v>0</v>
      </c>
      <c r="F17" s="28">
        <f>SUM(F12:F16)</f>
        <v>13921128</v>
      </c>
    </row>
    <row r="18" spans="1:6" s="1" customFormat="1" ht="24.95" customHeight="1" x14ac:dyDescent="0.2">
      <c r="A18" s="49" t="s">
        <v>7</v>
      </c>
      <c r="B18" s="106" t="s">
        <v>19</v>
      </c>
      <c r="C18" s="22" t="s">
        <v>19</v>
      </c>
      <c r="D18" s="22" t="s">
        <v>19</v>
      </c>
      <c r="E18" s="22" t="s">
        <v>19</v>
      </c>
      <c r="F18" s="22"/>
    </row>
    <row r="19" spans="1:6" ht="15" customHeight="1" x14ac:dyDescent="0.25">
      <c r="A19" s="50" t="s">
        <v>2</v>
      </c>
      <c r="B19" s="104">
        <v>79746</v>
      </c>
      <c r="C19" s="22">
        <v>0</v>
      </c>
      <c r="D19" s="22">
        <v>0</v>
      </c>
      <c r="E19" s="22">
        <v>0</v>
      </c>
      <c r="F19" s="22">
        <f t="shared" ref="F19:F22" si="1">SUM(B19:E19)</f>
        <v>79746</v>
      </c>
    </row>
    <row r="20" spans="1:6" ht="15" customHeight="1" x14ac:dyDescent="0.25">
      <c r="A20" s="50" t="s">
        <v>3</v>
      </c>
      <c r="B20" s="104">
        <v>10582837</v>
      </c>
      <c r="C20" s="22">
        <v>0</v>
      </c>
      <c r="D20" s="22">
        <v>0</v>
      </c>
      <c r="E20" s="22">
        <v>0</v>
      </c>
      <c r="F20" s="22">
        <f t="shared" si="1"/>
        <v>10582837</v>
      </c>
    </row>
    <row r="21" spans="1:6" ht="15" customHeight="1" x14ac:dyDescent="0.25">
      <c r="A21" s="50" t="s">
        <v>4</v>
      </c>
      <c r="B21" s="104">
        <v>2814969</v>
      </c>
      <c r="C21" s="22">
        <v>0</v>
      </c>
      <c r="D21" s="22">
        <v>0</v>
      </c>
      <c r="E21" s="22">
        <v>0</v>
      </c>
      <c r="F21" s="22">
        <f t="shared" si="1"/>
        <v>2814969</v>
      </c>
    </row>
    <row r="22" spans="1:6" ht="15" customHeight="1" thickBot="1" x14ac:dyDescent="0.3">
      <c r="A22" s="51" t="s">
        <v>5</v>
      </c>
      <c r="B22" s="107">
        <v>550335</v>
      </c>
      <c r="C22" s="25">
        <v>0</v>
      </c>
      <c r="D22" s="25">
        <v>0</v>
      </c>
      <c r="E22" s="25">
        <v>0</v>
      </c>
      <c r="F22" s="22">
        <f t="shared" si="1"/>
        <v>550335</v>
      </c>
    </row>
    <row r="23" spans="1:6" s="1" customFormat="1" ht="20.100000000000001" customHeight="1" thickBot="1" x14ac:dyDescent="0.25">
      <c r="A23" s="52" t="s">
        <v>8</v>
      </c>
      <c r="B23" s="43">
        <v>14027887</v>
      </c>
      <c r="C23" s="28">
        <v>0</v>
      </c>
      <c r="D23" s="28">
        <v>0</v>
      </c>
      <c r="E23" s="28">
        <v>0</v>
      </c>
      <c r="F23" s="28">
        <f>SUM(F18:F22)</f>
        <v>14027887</v>
      </c>
    </row>
    <row r="24" spans="1:6" s="1" customFormat="1" ht="24.95" customHeight="1" x14ac:dyDescent="0.2">
      <c r="A24" s="49" t="s">
        <v>9</v>
      </c>
      <c r="B24" s="106" t="s">
        <v>19</v>
      </c>
      <c r="C24" s="22" t="s">
        <v>19</v>
      </c>
      <c r="D24" s="22" t="s">
        <v>19</v>
      </c>
      <c r="E24" s="22" t="s">
        <v>19</v>
      </c>
      <c r="F24" s="22"/>
    </row>
    <row r="25" spans="1:6" ht="15" customHeight="1" x14ac:dyDescent="0.25">
      <c r="A25" s="50" t="s">
        <v>2</v>
      </c>
      <c r="B25" s="104">
        <v>3880</v>
      </c>
      <c r="C25" s="22">
        <v>0</v>
      </c>
      <c r="D25" s="22">
        <v>0</v>
      </c>
      <c r="E25" s="22">
        <v>0</v>
      </c>
      <c r="F25" s="22">
        <f t="shared" ref="F25:F28" si="2">SUM(B25:E25)</f>
        <v>3880</v>
      </c>
    </row>
    <row r="26" spans="1:6" ht="15" customHeight="1" x14ac:dyDescent="0.25">
      <c r="A26" s="50" t="s">
        <v>3</v>
      </c>
      <c r="B26" s="104">
        <v>25727</v>
      </c>
      <c r="C26" s="22">
        <v>0</v>
      </c>
      <c r="D26" s="22">
        <v>0</v>
      </c>
      <c r="E26" s="22">
        <v>0</v>
      </c>
      <c r="F26" s="22">
        <f t="shared" si="2"/>
        <v>25727</v>
      </c>
    </row>
    <row r="27" spans="1:6" ht="15" customHeight="1" x14ac:dyDescent="0.25">
      <c r="A27" s="50" t="s">
        <v>4</v>
      </c>
      <c r="B27" s="104">
        <v>52035</v>
      </c>
      <c r="C27" s="22">
        <v>0</v>
      </c>
      <c r="D27" s="22">
        <v>0</v>
      </c>
      <c r="E27" s="22">
        <v>0</v>
      </c>
      <c r="F27" s="22">
        <f t="shared" si="2"/>
        <v>52035</v>
      </c>
    </row>
    <row r="28" spans="1:6" ht="15" customHeight="1" thickBot="1" x14ac:dyDescent="0.3">
      <c r="A28" s="51" t="s">
        <v>5</v>
      </c>
      <c r="B28" s="107">
        <v>2205</v>
      </c>
      <c r="C28" s="25">
        <v>0</v>
      </c>
      <c r="D28" s="25">
        <v>0</v>
      </c>
      <c r="E28" s="25">
        <v>0</v>
      </c>
      <c r="F28" s="22">
        <f t="shared" si="2"/>
        <v>2205</v>
      </c>
    </row>
    <row r="29" spans="1:6" s="1" customFormat="1" ht="20.100000000000001" customHeight="1" thickBot="1" x14ac:dyDescent="0.25">
      <c r="A29" s="52" t="s">
        <v>10</v>
      </c>
      <c r="B29" s="43">
        <v>83847</v>
      </c>
      <c r="C29" s="28">
        <v>0</v>
      </c>
      <c r="D29" s="28">
        <v>0</v>
      </c>
      <c r="E29" s="28">
        <v>0</v>
      </c>
      <c r="F29" s="28">
        <f>SUM(F24:F28)</f>
        <v>83847</v>
      </c>
    </row>
    <row r="30" spans="1:6" s="1" customFormat="1" ht="24.95" customHeight="1" x14ac:dyDescent="0.2">
      <c r="A30" s="53" t="s">
        <v>11</v>
      </c>
      <c r="B30" s="106" t="s">
        <v>19</v>
      </c>
      <c r="C30" s="22">
        <v>0</v>
      </c>
      <c r="D30" s="22">
        <v>0</v>
      </c>
      <c r="E30" s="22">
        <v>0</v>
      </c>
      <c r="F30" s="22"/>
    </row>
    <row r="31" spans="1:6" ht="15" customHeight="1" x14ac:dyDescent="0.25">
      <c r="A31" s="50" t="s">
        <v>2</v>
      </c>
      <c r="B31" s="104">
        <v>8588</v>
      </c>
      <c r="C31" s="22">
        <v>0</v>
      </c>
      <c r="D31" s="22">
        <v>0</v>
      </c>
      <c r="E31" s="22">
        <v>0</v>
      </c>
      <c r="F31" s="22">
        <f t="shared" ref="F31:F34" si="3">SUM(B31:E31)</f>
        <v>8588</v>
      </c>
    </row>
    <row r="32" spans="1:6" ht="15" customHeight="1" x14ac:dyDescent="0.25">
      <c r="A32" s="50" t="s">
        <v>3</v>
      </c>
      <c r="B32" s="104">
        <v>99192</v>
      </c>
      <c r="C32" s="22">
        <v>0</v>
      </c>
      <c r="D32" s="22">
        <v>0</v>
      </c>
      <c r="E32" s="22">
        <v>0</v>
      </c>
      <c r="F32" s="22">
        <f t="shared" si="3"/>
        <v>99192</v>
      </c>
    </row>
    <row r="33" spans="1:6" ht="15" customHeight="1" x14ac:dyDescent="0.25">
      <c r="A33" s="50" t="s">
        <v>4</v>
      </c>
      <c r="B33" s="104">
        <v>30094</v>
      </c>
      <c r="C33" s="22">
        <v>0</v>
      </c>
      <c r="D33" s="22">
        <v>0</v>
      </c>
      <c r="E33" s="22">
        <v>0</v>
      </c>
      <c r="F33" s="22">
        <f t="shared" si="3"/>
        <v>30094</v>
      </c>
    </row>
    <row r="34" spans="1:6" ht="15" customHeight="1" thickBot="1" x14ac:dyDescent="0.3">
      <c r="A34" s="51" t="s">
        <v>5</v>
      </c>
      <c r="B34" s="105">
        <v>52228</v>
      </c>
      <c r="C34" s="25">
        <v>0</v>
      </c>
      <c r="D34" s="25">
        <v>0</v>
      </c>
      <c r="E34" s="25">
        <v>0</v>
      </c>
      <c r="F34" s="22">
        <f t="shared" si="3"/>
        <v>52228</v>
      </c>
    </row>
    <row r="35" spans="1:6" s="1" customFormat="1" ht="20.100000000000001" customHeight="1" thickBot="1" x14ac:dyDescent="0.25">
      <c r="A35" s="52" t="s">
        <v>12</v>
      </c>
      <c r="B35" s="43">
        <v>190102</v>
      </c>
      <c r="C35" s="62">
        <v>0</v>
      </c>
      <c r="D35" s="62">
        <v>0</v>
      </c>
      <c r="E35" s="28">
        <v>0</v>
      </c>
      <c r="F35" s="28">
        <f>SUM(F30:F34)</f>
        <v>190102</v>
      </c>
    </row>
    <row r="36" spans="1:6" ht="7.5" customHeight="1" thickBot="1" x14ac:dyDescent="0.3">
      <c r="A36" s="54"/>
      <c r="B36" s="73"/>
      <c r="C36" s="60"/>
      <c r="D36" s="100"/>
      <c r="E36" s="46"/>
      <c r="F36" s="32"/>
    </row>
    <row r="37" spans="1:6" s="1" customFormat="1" ht="20.100000000000001" customHeight="1" thickBot="1" x14ac:dyDescent="0.3">
      <c r="A37" s="47" t="s">
        <v>0</v>
      </c>
      <c r="B37" s="63">
        <v>28222964</v>
      </c>
      <c r="C37" s="102">
        <v>0</v>
      </c>
      <c r="D37" s="28">
        <v>0</v>
      </c>
      <c r="E37" s="28">
        <v>0</v>
      </c>
      <c r="F37" s="28">
        <f>F17+F23+F29+F35</f>
        <v>28222964</v>
      </c>
    </row>
    <row r="38" spans="1:6" s="1" customFormat="1" ht="20.100000000000001" customHeight="1" thickBot="1" x14ac:dyDescent="0.3">
      <c r="A38" s="101"/>
      <c r="B38" s="37"/>
      <c r="C38" s="103"/>
      <c r="D38" s="103"/>
      <c r="E38" s="64"/>
      <c r="F38" s="36"/>
    </row>
    <row r="39" spans="1:6" s="1" customFormat="1" ht="20.100000000000001" customHeight="1" thickBot="1" x14ac:dyDescent="0.3">
      <c r="A39" s="47" t="s">
        <v>23</v>
      </c>
      <c r="B39" s="27">
        <v>740</v>
      </c>
      <c r="C39" s="62">
        <v>0</v>
      </c>
      <c r="D39" s="62">
        <v>0</v>
      </c>
      <c r="E39" s="28">
        <v>0</v>
      </c>
      <c r="F39" s="28"/>
    </row>
    <row r="40" spans="1:6" ht="13.7" customHeight="1" x14ac:dyDescent="0.25">
      <c r="A40" s="6" t="s">
        <v>15</v>
      </c>
    </row>
    <row r="41" spans="1:6" x14ac:dyDescent="0.25">
      <c r="A41" s="4" t="s">
        <v>17</v>
      </c>
    </row>
    <row r="42" spans="1:6" x14ac:dyDescent="0.25">
      <c r="A42" s="4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39"/>
  <sheetViews>
    <sheetView workbookViewId="0">
      <pane xSplit="1" topLeftCell="B1" activePane="topRight" state="frozen"/>
      <selection pane="topRight" activeCell="B15" sqref="B15"/>
    </sheetView>
  </sheetViews>
  <sheetFormatPr defaultRowHeight="15" x14ac:dyDescent="0.25"/>
  <cols>
    <col min="1" max="1" width="24.7109375" customWidth="1"/>
    <col min="2" max="5" width="13.7109375" customWidth="1"/>
    <col min="6" max="6" width="34.140625" customWidth="1"/>
  </cols>
  <sheetData>
    <row r="6" spans="1:6" ht="15.75" x14ac:dyDescent="0.25">
      <c r="A6" s="7" t="s">
        <v>32</v>
      </c>
    </row>
    <row r="7" spans="1:6" ht="15.75" thickBot="1" x14ac:dyDescent="0.3"/>
    <row r="8" spans="1:6" x14ac:dyDescent="0.25">
      <c r="A8" s="77"/>
      <c r="B8" s="87"/>
      <c r="C8" s="77"/>
      <c r="D8" s="78"/>
      <c r="E8" s="78"/>
      <c r="F8" s="13" t="s">
        <v>33</v>
      </c>
    </row>
    <row r="9" spans="1:6" x14ac:dyDescent="0.25">
      <c r="A9" s="85"/>
      <c r="B9" s="89" t="s">
        <v>24</v>
      </c>
      <c r="C9" s="79" t="s">
        <v>26</v>
      </c>
      <c r="D9" s="80" t="s">
        <v>28</v>
      </c>
      <c r="E9" s="80" t="s">
        <v>30</v>
      </c>
      <c r="F9" s="14" t="s">
        <v>21</v>
      </c>
    </row>
    <row r="10" spans="1:6" x14ac:dyDescent="0.25">
      <c r="A10" s="85"/>
      <c r="B10" s="90" t="s">
        <v>25</v>
      </c>
      <c r="C10" s="81" t="s">
        <v>27</v>
      </c>
      <c r="D10" s="82" t="s">
        <v>29</v>
      </c>
      <c r="E10" s="82" t="s">
        <v>31</v>
      </c>
      <c r="F10" s="14" t="s">
        <v>22</v>
      </c>
    </row>
    <row r="11" spans="1:6" s="5" customFormat="1" ht="15" customHeight="1" thickBot="1" x14ac:dyDescent="0.25">
      <c r="A11" s="95"/>
      <c r="B11" s="84"/>
      <c r="C11" s="84"/>
      <c r="D11" s="83"/>
      <c r="E11" s="83"/>
      <c r="F11" s="15" t="s">
        <v>34</v>
      </c>
    </row>
    <row r="12" spans="1:6" s="8" customFormat="1" ht="24.95" customHeight="1" x14ac:dyDescent="0.25">
      <c r="A12" s="55" t="s">
        <v>1</v>
      </c>
      <c r="B12" s="96" t="s">
        <v>19</v>
      </c>
      <c r="C12" s="69" t="s">
        <v>19</v>
      </c>
      <c r="D12" s="18" t="s">
        <v>19</v>
      </c>
      <c r="E12" s="18" t="s">
        <v>19</v>
      </c>
      <c r="F12" s="18"/>
    </row>
    <row r="13" spans="1:6" ht="15" customHeight="1" x14ac:dyDescent="0.25">
      <c r="A13" s="50" t="s">
        <v>2</v>
      </c>
      <c r="B13" s="104">
        <v>367818</v>
      </c>
      <c r="C13" s="70">
        <v>0</v>
      </c>
      <c r="D13" s="70">
        <v>0</v>
      </c>
      <c r="E13" s="70">
        <v>0</v>
      </c>
      <c r="F13" s="22">
        <f>SUM(B13:E13)</f>
        <v>367818</v>
      </c>
    </row>
    <row r="14" spans="1:6" ht="15" customHeight="1" x14ac:dyDescent="0.25">
      <c r="A14" s="50" t="s">
        <v>3</v>
      </c>
      <c r="B14" s="104">
        <v>65830291</v>
      </c>
      <c r="C14" s="70">
        <v>0</v>
      </c>
      <c r="D14" s="70">
        <v>0</v>
      </c>
      <c r="E14" s="70">
        <v>0</v>
      </c>
      <c r="F14" s="22">
        <f t="shared" ref="F14:F16" si="0">SUM(B14:E14)</f>
        <v>65830291</v>
      </c>
    </row>
    <row r="15" spans="1:6" ht="15" customHeight="1" x14ac:dyDescent="0.25">
      <c r="A15" s="50" t="s">
        <v>4</v>
      </c>
      <c r="B15" s="104">
        <v>225520165</v>
      </c>
      <c r="C15" s="70">
        <v>0</v>
      </c>
      <c r="D15" s="70">
        <v>0</v>
      </c>
      <c r="E15" s="70">
        <v>0</v>
      </c>
      <c r="F15" s="22">
        <f t="shared" si="0"/>
        <v>225520165</v>
      </c>
    </row>
    <row r="16" spans="1:6" ht="15" customHeight="1" thickBot="1" x14ac:dyDescent="0.3">
      <c r="A16" s="51" t="s">
        <v>5</v>
      </c>
      <c r="B16" s="105">
        <v>3224666</v>
      </c>
      <c r="C16" s="71">
        <v>0</v>
      </c>
      <c r="D16" s="71">
        <v>0</v>
      </c>
      <c r="E16" s="71">
        <v>0</v>
      </c>
      <c r="F16" s="22">
        <f t="shared" si="0"/>
        <v>3224666</v>
      </c>
    </row>
    <row r="17" spans="1:6" s="1" customFormat="1" ht="20.100000000000001" customHeight="1" thickBot="1" x14ac:dyDescent="0.25">
      <c r="A17" s="52" t="s">
        <v>6</v>
      </c>
      <c r="B17" s="43">
        <v>294942940</v>
      </c>
      <c r="C17" s="62">
        <v>0</v>
      </c>
      <c r="D17" s="62">
        <v>0</v>
      </c>
      <c r="E17" s="62">
        <v>0</v>
      </c>
      <c r="F17" s="28">
        <f>SUM(F12:F16)</f>
        <v>294942940</v>
      </c>
    </row>
    <row r="18" spans="1:6" s="8" customFormat="1" ht="24.95" customHeight="1" x14ac:dyDescent="0.2">
      <c r="A18" s="55" t="s">
        <v>7</v>
      </c>
      <c r="B18" s="106" t="s">
        <v>19</v>
      </c>
      <c r="C18" s="70" t="s">
        <v>19</v>
      </c>
      <c r="D18" s="70" t="s">
        <v>19</v>
      </c>
      <c r="E18" s="70" t="s">
        <v>19</v>
      </c>
      <c r="F18" s="22"/>
    </row>
    <row r="19" spans="1:6" ht="15" customHeight="1" x14ac:dyDescent="0.25">
      <c r="A19" s="50" t="s">
        <v>2</v>
      </c>
      <c r="B19" s="104">
        <v>185788</v>
      </c>
      <c r="C19" s="70">
        <v>0</v>
      </c>
      <c r="D19" s="70">
        <v>0</v>
      </c>
      <c r="E19" s="70">
        <v>0</v>
      </c>
      <c r="F19" s="22">
        <f t="shared" ref="F19:F22" si="1">SUM(B19:E19)</f>
        <v>185788</v>
      </c>
    </row>
    <row r="20" spans="1:6" ht="15" customHeight="1" x14ac:dyDescent="0.25">
      <c r="A20" s="50" t="s">
        <v>3</v>
      </c>
      <c r="B20" s="104">
        <v>88123775</v>
      </c>
      <c r="C20" s="70">
        <v>0</v>
      </c>
      <c r="D20" s="70">
        <v>0</v>
      </c>
      <c r="E20" s="70">
        <v>0</v>
      </c>
      <c r="F20" s="22">
        <f t="shared" si="1"/>
        <v>88123775</v>
      </c>
    </row>
    <row r="21" spans="1:6" ht="15" customHeight="1" x14ac:dyDescent="0.25">
      <c r="A21" s="50" t="s">
        <v>4</v>
      </c>
      <c r="B21" s="104">
        <v>203906768</v>
      </c>
      <c r="C21" s="70">
        <v>0</v>
      </c>
      <c r="D21" s="70">
        <v>0</v>
      </c>
      <c r="E21" s="70">
        <v>0</v>
      </c>
      <c r="F21" s="22">
        <f t="shared" si="1"/>
        <v>203906768</v>
      </c>
    </row>
    <row r="22" spans="1:6" ht="15" customHeight="1" thickBot="1" x14ac:dyDescent="0.3">
      <c r="A22" s="51" t="s">
        <v>5</v>
      </c>
      <c r="B22" s="107">
        <v>4113490</v>
      </c>
      <c r="C22" s="71">
        <v>0</v>
      </c>
      <c r="D22" s="71">
        <v>0</v>
      </c>
      <c r="E22" s="71">
        <v>0</v>
      </c>
      <c r="F22" s="22">
        <f t="shared" si="1"/>
        <v>4113490</v>
      </c>
    </row>
    <row r="23" spans="1:6" s="1" customFormat="1" ht="20.100000000000001" customHeight="1" thickBot="1" x14ac:dyDescent="0.25">
      <c r="A23" s="52" t="s">
        <v>8</v>
      </c>
      <c r="B23" s="43">
        <v>296329821</v>
      </c>
      <c r="C23" s="62">
        <v>0</v>
      </c>
      <c r="D23" s="62">
        <v>0</v>
      </c>
      <c r="E23" s="62">
        <v>0</v>
      </c>
      <c r="F23" s="28">
        <f>SUM(F18:F22)</f>
        <v>296329821</v>
      </c>
    </row>
    <row r="24" spans="1:6" s="8" customFormat="1" ht="24.95" customHeight="1" x14ac:dyDescent="0.2">
      <c r="A24" s="55" t="s">
        <v>9</v>
      </c>
      <c r="B24" s="108" t="s">
        <v>19</v>
      </c>
      <c r="C24" s="70" t="s">
        <v>19</v>
      </c>
      <c r="D24" s="70" t="s">
        <v>19</v>
      </c>
      <c r="E24" s="70" t="s">
        <v>19</v>
      </c>
      <c r="F24" s="22"/>
    </row>
    <row r="25" spans="1:6" ht="15" customHeight="1" x14ac:dyDescent="0.25">
      <c r="A25" s="50" t="s">
        <v>2</v>
      </c>
      <c r="B25" s="104">
        <v>3880</v>
      </c>
      <c r="C25" s="70">
        <v>0</v>
      </c>
      <c r="D25" s="70">
        <v>0</v>
      </c>
      <c r="E25" s="70">
        <v>0</v>
      </c>
      <c r="F25" s="22">
        <f t="shared" ref="F25:F28" si="2">SUM(B25:E25)</f>
        <v>3880</v>
      </c>
    </row>
    <row r="26" spans="1:6" ht="15" customHeight="1" x14ac:dyDescent="0.25">
      <c r="A26" s="50" t="s">
        <v>3</v>
      </c>
      <c r="B26" s="104">
        <v>122879</v>
      </c>
      <c r="C26" s="70">
        <v>0</v>
      </c>
      <c r="D26" s="70">
        <v>0</v>
      </c>
      <c r="E26" s="70">
        <v>0</v>
      </c>
      <c r="F26" s="22">
        <f t="shared" si="2"/>
        <v>122879</v>
      </c>
    </row>
    <row r="27" spans="1:6" ht="15" customHeight="1" x14ac:dyDescent="0.25">
      <c r="A27" s="50" t="s">
        <v>4</v>
      </c>
      <c r="B27" s="104">
        <v>1525161</v>
      </c>
      <c r="C27" s="70">
        <v>0</v>
      </c>
      <c r="D27" s="70">
        <v>0</v>
      </c>
      <c r="E27" s="70">
        <v>0</v>
      </c>
      <c r="F27" s="22">
        <f t="shared" si="2"/>
        <v>1525161</v>
      </c>
    </row>
    <row r="28" spans="1:6" ht="15" customHeight="1" thickBot="1" x14ac:dyDescent="0.3">
      <c r="A28" s="51" t="s">
        <v>5</v>
      </c>
      <c r="B28" s="107">
        <v>5250676</v>
      </c>
      <c r="C28" s="71">
        <v>0</v>
      </c>
      <c r="D28" s="71">
        <v>0</v>
      </c>
      <c r="E28" s="71">
        <v>0</v>
      </c>
      <c r="F28" s="22">
        <f t="shared" si="2"/>
        <v>5250676</v>
      </c>
    </row>
    <row r="29" spans="1:6" s="1" customFormat="1" ht="20.100000000000001" customHeight="1" thickBot="1" x14ac:dyDescent="0.25">
      <c r="A29" s="52" t="s">
        <v>10</v>
      </c>
      <c r="B29" s="43">
        <v>6902596</v>
      </c>
      <c r="C29" s="62">
        <v>0</v>
      </c>
      <c r="D29" s="62">
        <v>0</v>
      </c>
      <c r="E29" s="62">
        <v>0</v>
      </c>
      <c r="F29" s="28">
        <f>SUM(F24:F28)</f>
        <v>6902596</v>
      </c>
    </row>
    <row r="30" spans="1:6" s="8" customFormat="1" ht="24.95" customHeight="1" x14ac:dyDescent="0.2">
      <c r="A30" s="55" t="s">
        <v>11</v>
      </c>
      <c r="B30" s="106" t="s">
        <v>19</v>
      </c>
      <c r="C30" s="70">
        <v>0</v>
      </c>
      <c r="D30" s="70">
        <v>0</v>
      </c>
      <c r="E30" s="70">
        <v>0</v>
      </c>
      <c r="F30" s="22"/>
    </row>
    <row r="31" spans="1:6" ht="15" customHeight="1" x14ac:dyDescent="0.25">
      <c r="A31" s="50" t="s">
        <v>2</v>
      </c>
      <c r="B31" s="104">
        <v>8588</v>
      </c>
      <c r="C31" s="70">
        <v>0</v>
      </c>
      <c r="D31" s="70">
        <v>0</v>
      </c>
      <c r="E31" s="70">
        <v>0</v>
      </c>
      <c r="F31" s="22">
        <f t="shared" ref="F31:F34" si="3">SUM(B31:E31)</f>
        <v>8588</v>
      </c>
    </row>
    <row r="32" spans="1:6" ht="15" customHeight="1" x14ac:dyDescent="0.25">
      <c r="A32" s="50" t="s">
        <v>3</v>
      </c>
      <c r="B32" s="104">
        <v>99192</v>
      </c>
      <c r="C32" s="70">
        <v>0</v>
      </c>
      <c r="D32" s="70">
        <v>0</v>
      </c>
      <c r="E32" s="70">
        <v>0</v>
      </c>
      <c r="F32" s="22">
        <f t="shared" si="3"/>
        <v>99192</v>
      </c>
    </row>
    <row r="33" spans="1:6" ht="15" customHeight="1" x14ac:dyDescent="0.25">
      <c r="A33" s="50" t="s">
        <v>4</v>
      </c>
      <c r="B33" s="104">
        <v>30094</v>
      </c>
      <c r="C33" s="70">
        <v>0</v>
      </c>
      <c r="D33" s="70">
        <v>0</v>
      </c>
      <c r="E33" s="70">
        <v>0</v>
      </c>
      <c r="F33" s="22">
        <f t="shared" si="3"/>
        <v>30094</v>
      </c>
    </row>
    <row r="34" spans="1:6" ht="15" customHeight="1" thickBot="1" x14ac:dyDescent="0.3">
      <c r="A34" s="51" t="s">
        <v>5</v>
      </c>
      <c r="B34" s="105">
        <v>552992</v>
      </c>
      <c r="C34" s="71">
        <v>0</v>
      </c>
      <c r="D34" s="71">
        <v>0</v>
      </c>
      <c r="E34" s="71">
        <v>0</v>
      </c>
      <c r="F34" s="22">
        <f t="shared" si="3"/>
        <v>552992</v>
      </c>
    </row>
    <row r="35" spans="1:6" s="1" customFormat="1" ht="20.100000000000001" customHeight="1" thickBot="1" x14ac:dyDescent="0.25">
      <c r="A35" s="52" t="s">
        <v>12</v>
      </c>
      <c r="B35" s="43">
        <v>690866</v>
      </c>
      <c r="C35" s="62">
        <v>0</v>
      </c>
      <c r="D35" s="62">
        <v>0</v>
      </c>
      <c r="E35" s="62">
        <v>0</v>
      </c>
      <c r="F35" s="28">
        <f>SUM(F30:F34)</f>
        <v>690866</v>
      </c>
    </row>
    <row r="36" spans="1:6" ht="7.5" customHeight="1" thickBot="1" x14ac:dyDescent="0.3">
      <c r="A36" s="54"/>
      <c r="B36" s="109"/>
      <c r="C36" s="72"/>
      <c r="D36" s="32"/>
      <c r="E36" s="32"/>
      <c r="F36" s="32"/>
    </row>
    <row r="37" spans="1:6" s="1" customFormat="1" ht="20.100000000000001" customHeight="1" thickBot="1" x14ac:dyDescent="0.25">
      <c r="A37" s="47" t="s">
        <v>0</v>
      </c>
      <c r="B37" s="110">
        <v>598866223</v>
      </c>
      <c r="C37" s="62">
        <v>0</v>
      </c>
      <c r="D37" s="28">
        <v>0</v>
      </c>
      <c r="E37" s="28">
        <v>0</v>
      </c>
      <c r="F37" s="28">
        <f>F17+F23+F29+F35</f>
        <v>598866223</v>
      </c>
    </row>
    <row r="38" spans="1:6" ht="13.7" customHeight="1" thickBot="1" x14ac:dyDescent="0.3">
      <c r="A38" s="11"/>
      <c r="B38" s="45"/>
      <c r="C38" s="11"/>
      <c r="D38" s="11"/>
      <c r="E38" s="11"/>
      <c r="F38" s="11"/>
    </row>
    <row r="39" spans="1:6" ht="15.75" thickBot="1" x14ac:dyDescent="0.3">
      <c r="A39" s="33" t="s">
        <v>23</v>
      </c>
      <c r="B39" s="56">
        <v>792</v>
      </c>
      <c r="C39" s="56">
        <v>0</v>
      </c>
      <c r="D39" s="56">
        <v>0</v>
      </c>
      <c r="E39" s="56">
        <v>0</v>
      </c>
      <c r="F39" s="56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Supermarket Groups</vt:lpstr>
      <vt:lpstr>Bakery Groups</vt:lpstr>
      <vt:lpstr>Independent Bakeries</vt:lpstr>
      <vt:lpstr>Independent Supermarkets</vt:lpstr>
      <vt:lpstr>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Magda Lategan</cp:lastModifiedBy>
  <cp:lastPrinted>2020-02-07T08:09:56Z</cp:lastPrinted>
  <dcterms:created xsi:type="dcterms:W3CDTF">2018-11-08T11:18:29Z</dcterms:created>
  <dcterms:modified xsi:type="dcterms:W3CDTF">2020-02-07T08:57:19Z</dcterms:modified>
</cp:coreProperties>
</file>