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<sst xmlns="http://schemas.openxmlformats.org/spreadsheetml/2006/main" count="138" uniqueCount="114">
  <si>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</si>
  <si>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</si>
  <si>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</si>
  <si>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</si>
  <si>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</si>
  <si>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</si>
  <si>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</si>
  <si>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</si>
  <si>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</si>
  <si>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</si>
  <si>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</si>
  <si>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</si>
  <si>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</si>
  <si>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</si>
  <si>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</si>
  <si>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</si>
  <si>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</si>
  <si>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</si>
  <si>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</si>
  <si>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</si>
  <si>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</si>
  <si>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</si>
  <si>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</si>
  <si>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</si>
  <si>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</si>
  <si>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</si>
  <si>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</si>
  <si>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</si>
  <si>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</si>
  <si>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</si>
  <si>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</si>
  <si>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</si>
  <si>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</si>
  <si>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</si>
  <si>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</si>
  <si>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</si>
  <si>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</si>
  <si>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</si>
  <si>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</si>
  <si>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</si>
  <si>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</si>
  <si>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</si>
  <si>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</si>
  <si>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</si>
  <si>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</si>
  <si>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</si>
  <si>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</si>
  <si>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</si>
  <si>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</si>
  <si>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</si>
  <si>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</si>
  <si>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</si>
  <si>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</si>
  <si>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</si>
  <si>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</si>
  <si>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</si>
  <si>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</si>
  <si>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Exported</t>
  </si>
  <si>
    <t>Tse di romelwang ntle</t>
  </si>
  <si>
    <t>Stock surplus(-)/deficit(+)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</si>
  <si>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</si>
  <si>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</si>
  <si>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</si>
  <si>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</si>
  <si>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</si>
  <si>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</si>
  <si>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Wheat equivalent.</t>
  </si>
  <si>
    <t>Selekana le korong.</t>
  </si>
  <si>
    <t>Deliveries directly from farms (i)</t>
  </si>
  <si>
    <t>Kgorosodithoto ka tlhamalalo go tswa dipolaseng (i)</t>
  </si>
  <si>
    <t>Ditswantle tse di totisitsweng Repabolki ya Aforika Borwa</t>
  </si>
  <si>
    <t>Imports destined for RSA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</si>
  <si>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</si>
  <si>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</si>
  <si>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</si>
  <si>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</si>
  <si>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</si>
  <si>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(g) Dithoto tse di beilweng kwa: (6)</t>
  </si>
  <si>
    <t>(g) Stock stored at: (6)</t>
  </si>
  <si>
    <t>Imported (iv)</t>
  </si>
  <si>
    <t>Tse di ntswang ntle (iv)</t>
  </si>
  <si>
    <t>(i)</t>
  </si>
  <si>
    <t>(ii)</t>
  </si>
  <si>
    <t>(iii)</t>
  </si>
  <si>
    <t>Monthly announcement of information/Kitsiso ya kgwedi le kgwedi  ya tshedimosetso (1)</t>
  </si>
  <si>
    <t>WHEAT/KORONG</t>
  </si>
  <si>
    <t>1 October/Diphalane 2003</t>
  </si>
  <si>
    <t>Babolokadithoto, bagwebi</t>
  </si>
  <si>
    <t>ton/tono</t>
  </si>
  <si>
    <t>English</t>
  </si>
  <si>
    <t xml:space="preserve">The surplus/deficit figures are partly due to wheat dispatched for feed consumption but utilised as human consumption.  </t>
  </si>
  <si>
    <t>SMI-112004</t>
  </si>
  <si>
    <t>October 2003</t>
  </si>
  <si>
    <t>Diphalane 2004</t>
  </si>
  <si>
    <t>Diphalane 2003</t>
  </si>
  <si>
    <t>1 October/Diphalane 2004</t>
  </si>
  <si>
    <t>October 2004</t>
  </si>
  <si>
    <t>31 October/Diphalane 2004</t>
  </si>
  <si>
    <t>31 October/Diphalane 2003</t>
  </si>
  <si>
    <t>September 2004</t>
  </si>
  <si>
    <t>Lwetse 2004</t>
  </si>
  <si>
    <t>2004/2005 Year (October - September)/Ngwaga wa 2004/2005 (Diphalane - Lwetse) (2)</t>
  </si>
  <si>
    <t>2004/11/25</t>
  </si>
  <si>
    <t>(Preliminary/Tsa matseno)</t>
  </si>
  <si>
    <t>Dithomelo(+)/dikamogelo gotlhegotlhe(-)</t>
  </si>
  <si>
    <t>Surplus(-)/Deficit(+) (iii)</t>
  </si>
  <si>
    <t>Difetiso(-)/Tlhaelo(+) (iii)</t>
  </si>
  <si>
    <t>Difetiso (-) / Tlhaelo (+) ya dithoto</t>
  </si>
  <si>
    <t>August 2004 (On request of the industry.)</t>
  </si>
  <si>
    <t>3 249</t>
  </si>
  <si>
    <t>Phatwe 2004 (Ka kopo ya intaseteri.)</t>
  </si>
  <si>
    <t>3 669</t>
  </si>
  <si>
    <t>104 022</t>
  </si>
  <si>
    <t>Dipalo tsa lefetiso/tlhaelo di tlile ka bontlhanngwe ka ntle ya korong e e rometsweng go nna furu mme ya dirisediwa go jewa ke batho.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</si>
</sst>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1" fontId="3" fillId="0" borderId="26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5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 quotePrefix="1">
      <alignment horizontal="left"/>
    </xf>
    <xf numFmtId="1" fontId="7" fillId="0" borderId="31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8" fillId="0" borderId="26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/>
    </xf>
    <xf numFmtId="164" fontId="3" fillId="0" borderId="38" xfId="0" applyNumberFormat="1" applyFont="1" applyFill="1" applyBorder="1" applyAlignment="1">
      <alignment/>
    </xf>
    <xf numFmtId="164" fontId="3" fillId="0" borderId="39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0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64" fontId="3" fillId="0" borderId="18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5" xfId="0" applyFont="1" applyFill="1" applyBorder="1" applyAlignment="1" quotePrefix="1">
      <alignment/>
    </xf>
    <xf numFmtId="0" fontId="8" fillId="0" borderId="23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64" fontId="3" fillId="0" borderId="24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64" fontId="3" fillId="0" borderId="47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5" xfId="0" applyFont="1" applyFill="1" applyBorder="1" applyAlignment="1" quotePrefix="1">
      <alignment/>
    </xf>
    <xf numFmtId="0" fontId="8" fillId="0" borderId="15" xfId="0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64" fontId="3" fillId="0" borderId="9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1" xfId="0" applyNumberFormat="1" applyFont="1" applyFill="1" applyBorder="1" applyAlignment="1">
      <alignment/>
    </xf>
    <xf numFmtId="164" fontId="3" fillId="0" borderId="14" xfId="0" applyNumberFormat="1" applyFont="1" applyFill="1" applyBorder="1" applyAlignment="1" quotePrefix="1">
      <alignment horizontal="center"/>
    </xf>
    <xf numFmtId="0" fontId="8" fillId="0" borderId="2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164" fontId="3" fillId="0" borderId="5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" fontId="7" fillId="0" borderId="54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6" xfId="0" applyNumberFormat="1" applyFont="1" applyFill="1" applyBorder="1" applyAlignment="1">
      <alignment horizontal="right"/>
    </xf>
    <xf numFmtId="1" fontId="3" fillId="0" borderId="33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4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52" xfId="0" applyFont="1" applyFill="1" applyBorder="1" applyAlignment="1" quotePrefix="1">
      <alignment horizontal="left"/>
    </xf>
    <xf numFmtId="0" fontId="3" fillId="0" borderId="38" xfId="0" applyFont="1" applyFill="1" applyBorder="1" applyAlignment="1">
      <alignment horizontal="left"/>
    </xf>
    <xf numFmtId="1" fontId="3" fillId="0" borderId="55" xfId="0" applyNumberFormat="1" applyFont="1" applyFill="1" applyBorder="1" applyAlignment="1">
      <alignment horizontal="right"/>
    </xf>
    <xf numFmtId="1" fontId="7" fillId="0" borderId="56" xfId="0" applyNumberFormat="1" applyFont="1" applyFill="1" applyBorder="1" applyAlignment="1">
      <alignment horizontal="right"/>
    </xf>
    <xf numFmtId="1" fontId="3" fillId="0" borderId="57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4" fillId="0" borderId="38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7" fillId="0" borderId="39" xfId="0" applyNumberFormat="1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1" fontId="8" fillId="0" borderId="3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64" fontId="1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6" xfId="0" applyFont="1" applyFill="1" applyBorder="1" applyAlignment="1" quotePrefix="1">
      <alignment horizontal="left"/>
    </xf>
    <xf numFmtId="0" fontId="3" fillId="0" borderId="39" xfId="0" applyFont="1" applyFill="1" applyBorder="1" applyAlignment="1">
      <alignment horizontal="left"/>
    </xf>
    <xf numFmtId="1" fontId="3" fillId="0" borderId="39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 quotePrefix="1">
      <alignment horizontal="center"/>
    </xf>
    <xf numFmtId="0" fontId="3" fillId="0" borderId="39" xfId="0" applyFont="1" applyFill="1" applyBorder="1" applyAlignment="1">
      <alignment horizontal="right"/>
    </xf>
    <xf numFmtId="1" fontId="7" fillId="0" borderId="58" xfId="0" applyNumberFormat="1" applyFont="1" applyFill="1" applyBorder="1" applyAlignment="1">
      <alignment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 quotePrefix="1">
      <alignment horizontal="center"/>
    </xf>
    <xf numFmtId="0" fontId="5" fillId="0" borderId="38" xfId="0" applyNumberFormat="1" applyFont="1" applyFill="1" applyBorder="1" applyAlignment="1">
      <alignment horizontal="center"/>
    </xf>
    <xf numFmtId="0" fontId="5" fillId="0" borderId="52" xfId="0" applyNumberFormat="1" applyFont="1" applyFill="1" applyBorder="1" applyAlignment="1" quotePrefix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7" fontId="3" fillId="0" borderId="51" xfId="0" applyNumberFormat="1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17" fontId="3" fillId="0" borderId="30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5" fillId="0" borderId="53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59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838200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1057275</xdr:colOff>
      <xdr:row>0</xdr:row>
      <xdr:rowOff>0</xdr:rowOff>
    </xdr:from>
    <xdr:to>
      <xdr:col>6</xdr:col>
      <xdr:colOff>619125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1057275</xdr:colOff>
      <xdr:row>0</xdr:row>
      <xdr:rowOff>0</xdr:rowOff>
    </xdr:from>
    <xdr:to>
      <xdr:col>6</xdr:col>
      <xdr:colOff>619125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0</xdr:rowOff>
    </xdr:from>
    <xdr:to>
      <xdr:col>11</xdr:col>
      <xdr:colOff>85725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904875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904875</xdr:colOff>
      <xdr:row>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904875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838200</xdr:colOff>
      <xdr:row>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0</xdr:row>
      <xdr:rowOff>0</xdr:rowOff>
    </xdr:from>
    <xdr:to>
      <xdr:col>2</xdr:col>
      <xdr:colOff>3276600</xdr:colOff>
      <xdr:row>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1866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1057275</xdr:colOff>
      <xdr:row>0</xdr:row>
      <xdr:rowOff>0</xdr:rowOff>
    </xdr:from>
    <xdr:to>
      <xdr:col>6</xdr:col>
      <xdr:colOff>619125</xdr:colOff>
      <xdr:row>0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1057275</xdr:colOff>
      <xdr:row>0</xdr:row>
      <xdr:rowOff>0</xdr:rowOff>
    </xdr:from>
    <xdr:to>
      <xdr:col>6</xdr:col>
      <xdr:colOff>619125</xdr:colOff>
      <xdr:row>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0</xdr:rowOff>
    </xdr:from>
    <xdr:to>
      <xdr:col>11</xdr:col>
      <xdr:colOff>85725</xdr:colOff>
      <xdr:row>0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904875</xdr:colOff>
      <xdr:row>0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904875</xdr:colOff>
      <xdr:row>0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904875</xdr:colOff>
      <xdr:row>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0</xdr:rowOff>
    </xdr:from>
    <xdr:to>
      <xdr:col>11</xdr:col>
      <xdr:colOff>85725</xdr:colOff>
      <xdr:row>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0</xdr:rowOff>
    </xdr:from>
    <xdr:to>
      <xdr:col>11</xdr:col>
      <xdr:colOff>85725</xdr:colOff>
      <xdr:row>0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0</xdr:rowOff>
    </xdr:from>
    <xdr:to>
      <xdr:col>11</xdr:col>
      <xdr:colOff>85725</xdr:colOff>
      <xdr:row>0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0</xdr:rowOff>
    </xdr:from>
    <xdr:to>
      <xdr:col>11</xdr:col>
      <xdr:colOff>85725</xdr:colOff>
      <xdr:row>0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0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0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904875</xdr:colOff>
      <xdr:row>0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904875</xdr:colOff>
      <xdr:row>0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904875</xdr:colOff>
      <xdr:row>0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1057275</xdr:colOff>
      <xdr:row>60</xdr:row>
      <xdr:rowOff>0</xdr:rowOff>
    </xdr:from>
    <xdr:to>
      <xdr:col>6</xdr:col>
      <xdr:colOff>619125</xdr:colOff>
      <xdr:row>60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1057275</xdr:colOff>
      <xdr:row>60</xdr:row>
      <xdr:rowOff>0</xdr:rowOff>
    </xdr:from>
    <xdr:to>
      <xdr:col>6</xdr:col>
      <xdr:colOff>619125</xdr:colOff>
      <xdr:row>60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59</xdr:row>
      <xdr:rowOff>0</xdr:rowOff>
    </xdr:from>
    <xdr:to>
      <xdr:col>11</xdr:col>
      <xdr:colOff>85725</xdr:colOff>
      <xdr:row>60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144018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60</xdr:row>
      <xdr:rowOff>0</xdr:rowOff>
    </xdr:from>
    <xdr:to>
      <xdr:col>4</xdr:col>
      <xdr:colOff>904875</xdr:colOff>
      <xdr:row>60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60</xdr:row>
      <xdr:rowOff>0</xdr:rowOff>
    </xdr:from>
    <xdr:to>
      <xdr:col>4</xdr:col>
      <xdr:colOff>904875</xdr:colOff>
      <xdr:row>60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60</xdr:row>
      <xdr:rowOff>0</xdr:rowOff>
    </xdr:from>
    <xdr:to>
      <xdr:col>4</xdr:col>
      <xdr:colOff>904875</xdr:colOff>
      <xdr:row>60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1</xdr:row>
      <xdr:rowOff>76200</xdr:rowOff>
    </xdr:from>
    <xdr:to>
      <xdr:col>2</xdr:col>
      <xdr:colOff>3276600</xdr:colOff>
      <xdr:row>6</xdr:row>
      <xdr:rowOff>19050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3429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1057275</xdr:colOff>
      <xdr:row>60</xdr:row>
      <xdr:rowOff>0</xdr:rowOff>
    </xdr:from>
    <xdr:to>
      <xdr:col>6</xdr:col>
      <xdr:colOff>619125</xdr:colOff>
      <xdr:row>60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1057275</xdr:colOff>
      <xdr:row>60</xdr:row>
      <xdr:rowOff>0</xdr:rowOff>
    </xdr:from>
    <xdr:to>
      <xdr:col>6</xdr:col>
      <xdr:colOff>619125</xdr:colOff>
      <xdr:row>60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59</xdr:row>
      <xdr:rowOff>0</xdr:rowOff>
    </xdr:from>
    <xdr:to>
      <xdr:col>11</xdr:col>
      <xdr:colOff>85725</xdr:colOff>
      <xdr:row>60</xdr:row>
      <xdr:rowOff>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144018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60</xdr:row>
      <xdr:rowOff>0</xdr:rowOff>
    </xdr:from>
    <xdr:to>
      <xdr:col>4</xdr:col>
      <xdr:colOff>904875</xdr:colOff>
      <xdr:row>60</xdr:row>
      <xdr:rowOff>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60</xdr:row>
      <xdr:rowOff>0</xdr:rowOff>
    </xdr:from>
    <xdr:to>
      <xdr:col>4</xdr:col>
      <xdr:colOff>904875</xdr:colOff>
      <xdr:row>60</xdr:row>
      <xdr:rowOff>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60</xdr:row>
      <xdr:rowOff>0</xdr:rowOff>
    </xdr:from>
    <xdr:to>
      <xdr:col>4</xdr:col>
      <xdr:colOff>904875</xdr:colOff>
      <xdr:row>60</xdr:row>
      <xdr:rowOff>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60</xdr:row>
      <xdr:rowOff>0</xdr:rowOff>
    </xdr:from>
    <xdr:to>
      <xdr:col>11</xdr:col>
      <xdr:colOff>85725</xdr:colOff>
      <xdr:row>61</xdr:row>
      <xdr:rowOff>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146494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60</xdr:row>
      <xdr:rowOff>0</xdr:rowOff>
    </xdr:from>
    <xdr:to>
      <xdr:col>11</xdr:col>
      <xdr:colOff>85725</xdr:colOff>
      <xdr:row>61</xdr:row>
      <xdr:rowOff>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146494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60</xdr:row>
      <xdr:rowOff>0</xdr:rowOff>
    </xdr:from>
    <xdr:to>
      <xdr:col>11</xdr:col>
      <xdr:colOff>85725</xdr:colOff>
      <xdr:row>61</xdr:row>
      <xdr:rowOff>0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146494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60</xdr:row>
      <xdr:rowOff>0</xdr:rowOff>
    </xdr:from>
    <xdr:to>
      <xdr:col>11</xdr:col>
      <xdr:colOff>85725</xdr:colOff>
      <xdr:row>61</xdr:row>
      <xdr:rowOff>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93325" y="146494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60</xdr:row>
      <xdr:rowOff>0</xdr:rowOff>
    </xdr:from>
    <xdr:to>
      <xdr:col>4</xdr:col>
      <xdr:colOff>1714500</xdr:colOff>
      <xdr:row>60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60</xdr:row>
      <xdr:rowOff>0</xdr:rowOff>
    </xdr:from>
    <xdr:to>
      <xdr:col>4</xdr:col>
      <xdr:colOff>1714500</xdr:colOff>
      <xdr:row>60</xdr:row>
      <xdr:rowOff>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60</xdr:row>
      <xdr:rowOff>0</xdr:rowOff>
    </xdr:from>
    <xdr:to>
      <xdr:col>4</xdr:col>
      <xdr:colOff>904875</xdr:colOff>
      <xdr:row>60</xdr:row>
      <xdr:rowOff>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60</xdr:row>
      <xdr:rowOff>0</xdr:rowOff>
    </xdr:from>
    <xdr:to>
      <xdr:col>4</xdr:col>
      <xdr:colOff>904875</xdr:colOff>
      <xdr:row>60</xdr:row>
      <xdr:rowOff>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1714500</xdr:colOff>
      <xdr:row>60</xdr:row>
      <xdr:rowOff>0</xdr:rowOff>
    </xdr:from>
    <xdr:to>
      <xdr:col>4</xdr:col>
      <xdr:colOff>904875</xdr:colOff>
      <xdr:row>60</xdr:row>
      <xdr:rowOff>0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464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127"/>
  <sheetViews>
    <sheetView tabSelected="1" zoomScale="50" zoomScaleNormal="50" workbookViewId="0" topLeftCell="C1">
      <selection activeCell="A1" sqref="A1:C8"/>
    </sheetView>
  </sheetViews>
  <sheetFormatPr defaultColWidth="9.140625" defaultRowHeight="12.75"/>
  <cols>
    <col min="1" max="1" width="4.8515625" style="177" customWidth="1"/>
    <col min="2" max="2" width="1.28515625" style="177" customWidth="1"/>
    <col min="3" max="3" width="78.421875" style="177" customWidth="1"/>
    <col min="4" max="6" width="25.7109375" style="177" customWidth="1"/>
    <col min="7" max="7" width="15.8515625" style="177" customWidth="1"/>
    <col min="8" max="10" width="25.7109375" style="177" customWidth="1"/>
    <col min="11" max="11" width="85.8515625" style="177" customWidth="1"/>
    <col min="12" max="12" width="1.28515625" style="177" customWidth="1"/>
    <col min="13" max="13" width="1.421875" style="176" customWidth="1"/>
    <col min="14" max="14" width="0.9921875" style="176" customWidth="1"/>
    <col min="15" max="160" width="7.8515625" style="176" customWidth="1"/>
    <col min="161" max="16384" width="7.8515625" style="177" customWidth="1"/>
  </cols>
  <sheetData>
    <row r="1" spans="1:14" s="2" customFormat="1" ht="21" customHeight="1">
      <c r="A1" s="232"/>
      <c r="B1" s="233"/>
      <c r="C1" s="234"/>
      <c r="D1" s="193"/>
      <c r="E1" s="193"/>
      <c r="F1" s="193"/>
      <c r="G1" s="192" t="s">
        <v>85</v>
      </c>
      <c r="H1" s="193"/>
      <c r="I1" s="193"/>
      <c r="J1" s="193"/>
      <c r="K1" s="241" t="s">
        <v>91</v>
      </c>
      <c r="L1" s="242"/>
      <c r="M1" s="243"/>
      <c r="N1" s="1"/>
    </row>
    <row r="2" spans="1:14" s="2" customFormat="1" ht="21" customHeight="1">
      <c r="A2" s="235"/>
      <c r="B2" s="236"/>
      <c r="C2" s="237"/>
      <c r="D2" s="195"/>
      <c r="E2" s="195"/>
      <c r="F2" s="195"/>
      <c r="G2" s="194" t="s">
        <v>84</v>
      </c>
      <c r="H2" s="195"/>
      <c r="I2" s="195"/>
      <c r="J2" s="195"/>
      <c r="K2" s="244"/>
      <c r="L2" s="245"/>
      <c r="M2" s="246"/>
      <c r="N2" s="1"/>
    </row>
    <row r="3" spans="1:14" s="2" customFormat="1" ht="21" customHeight="1" thickBot="1">
      <c r="A3" s="235"/>
      <c r="B3" s="236"/>
      <c r="C3" s="237"/>
      <c r="D3" s="197"/>
      <c r="E3" s="197"/>
      <c r="F3" s="197"/>
      <c r="G3" s="196" t="s">
        <v>101</v>
      </c>
      <c r="H3" s="197"/>
      <c r="I3" s="197"/>
      <c r="J3" s="197"/>
      <c r="K3" s="244"/>
      <c r="L3" s="245"/>
      <c r="M3" s="246"/>
      <c r="N3" s="1"/>
    </row>
    <row r="4" spans="1:160" s="5" customFormat="1" ht="21" customHeight="1">
      <c r="A4" s="235"/>
      <c r="B4" s="236"/>
      <c r="C4" s="237"/>
      <c r="D4" s="207" t="s">
        <v>96</v>
      </c>
      <c r="E4" s="208"/>
      <c r="F4" s="208"/>
      <c r="G4" s="3"/>
      <c r="H4" s="207" t="s">
        <v>92</v>
      </c>
      <c r="I4" s="208"/>
      <c r="J4" s="208"/>
      <c r="K4" s="244"/>
      <c r="L4" s="245"/>
      <c r="M4" s="24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5" customFormat="1" ht="21" customHeight="1">
      <c r="A5" s="235"/>
      <c r="B5" s="236"/>
      <c r="C5" s="237"/>
      <c r="D5" s="213" t="s">
        <v>93</v>
      </c>
      <c r="E5" s="214"/>
      <c r="F5" s="215"/>
      <c r="G5" s="6"/>
      <c r="H5" s="247" t="s">
        <v>94</v>
      </c>
      <c r="I5" s="214"/>
      <c r="J5" s="215"/>
      <c r="K5" s="225" t="s">
        <v>102</v>
      </c>
      <c r="L5" s="226"/>
      <c r="M5" s="2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2" customFormat="1" ht="21" customHeight="1" thickBot="1">
      <c r="A6" s="235"/>
      <c r="B6" s="236"/>
      <c r="C6" s="237"/>
      <c r="D6" s="209" t="s">
        <v>103</v>
      </c>
      <c r="E6" s="210"/>
      <c r="F6" s="211"/>
      <c r="G6" s="7" t="s">
        <v>0</v>
      </c>
      <c r="H6" s="212"/>
      <c r="I6" s="210"/>
      <c r="J6" s="211"/>
      <c r="K6" s="228"/>
      <c r="L6" s="226"/>
      <c r="M6" s="22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</row>
    <row r="7" spans="1:160" s="2" customFormat="1" ht="21" customHeight="1">
      <c r="A7" s="235"/>
      <c r="B7" s="236"/>
      <c r="C7" s="237"/>
      <c r="D7" s="9" t="s">
        <v>1</v>
      </c>
      <c r="E7" s="10" t="s">
        <v>2</v>
      </c>
      <c r="F7" s="11" t="s">
        <v>3</v>
      </c>
      <c r="G7" s="12" t="s">
        <v>4</v>
      </c>
      <c r="H7" s="9" t="s">
        <v>1</v>
      </c>
      <c r="I7" s="10" t="s">
        <v>2</v>
      </c>
      <c r="J7" s="11" t="s">
        <v>3</v>
      </c>
      <c r="K7" s="228"/>
      <c r="L7" s="226"/>
      <c r="M7" s="22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</row>
    <row r="8" spans="1:160" s="2" customFormat="1" ht="21" customHeight="1" thickBot="1">
      <c r="A8" s="238"/>
      <c r="B8" s="239"/>
      <c r="C8" s="240"/>
      <c r="D8" s="13" t="s">
        <v>5</v>
      </c>
      <c r="E8" s="14" t="s">
        <v>6</v>
      </c>
      <c r="F8" s="15" t="s">
        <v>7</v>
      </c>
      <c r="G8" s="16"/>
      <c r="H8" s="13" t="s">
        <v>5</v>
      </c>
      <c r="I8" s="14" t="s">
        <v>6</v>
      </c>
      <c r="J8" s="15" t="s">
        <v>7</v>
      </c>
      <c r="K8" s="229"/>
      <c r="L8" s="230"/>
      <c r="M8" s="231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</row>
    <row r="9" spans="1:160" s="2" customFormat="1" ht="22.5" customHeight="1" thickBot="1">
      <c r="A9" s="248" t="s">
        <v>89</v>
      </c>
      <c r="B9" s="249"/>
      <c r="C9" s="250"/>
      <c r="D9" s="251"/>
      <c r="E9" s="252"/>
      <c r="F9" s="252"/>
      <c r="G9" s="252"/>
      <c r="H9" s="252"/>
      <c r="I9" s="252"/>
      <c r="J9" s="253"/>
      <c r="K9" s="248" t="s">
        <v>8</v>
      </c>
      <c r="L9" s="249"/>
      <c r="M9" s="25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</row>
    <row r="10" spans="1:160" s="5" customFormat="1" ht="21" customHeight="1" thickBot="1">
      <c r="A10" s="207" t="s">
        <v>9</v>
      </c>
      <c r="B10" s="208"/>
      <c r="C10" s="208"/>
      <c r="D10" s="254" t="s">
        <v>95</v>
      </c>
      <c r="E10" s="255"/>
      <c r="F10" s="256"/>
      <c r="G10" s="178"/>
      <c r="H10" s="254" t="s">
        <v>86</v>
      </c>
      <c r="I10" s="255"/>
      <c r="J10" s="256"/>
      <c r="K10" s="257" t="s">
        <v>10</v>
      </c>
      <c r="L10" s="257"/>
      <c r="M10" s="258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2" customFormat="1" ht="21" customHeight="1" thickBot="1">
      <c r="A11" s="17" t="s">
        <v>11</v>
      </c>
      <c r="B11" s="18"/>
      <c r="C11" s="18"/>
      <c r="D11" s="19">
        <v>578</v>
      </c>
      <c r="E11" s="20">
        <v>20</v>
      </c>
      <c r="F11" s="21">
        <f>SUM(D11:E11)</f>
        <v>598</v>
      </c>
      <c r="G11" s="22">
        <v>-33.3</v>
      </c>
      <c r="H11" s="19">
        <v>864</v>
      </c>
      <c r="I11" s="20">
        <v>33</v>
      </c>
      <c r="J11" s="21">
        <f>SUM(H11:I11)</f>
        <v>897</v>
      </c>
      <c r="K11" s="23"/>
      <c r="M11" s="24" t="s">
        <v>12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</row>
    <row r="12" spans="1:13" s="8" customFormat="1" ht="9" customHeight="1" thickBot="1">
      <c r="A12" s="17"/>
      <c r="B12" s="18"/>
      <c r="C12" s="18"/>
      <c r="D12" s="208"/>
      <c r="E12" s="208"/>
      <c r="F12" s="208"/>
      <c r="G12" s="182"/>
      <c r="H12" s="208"/>
      <c r="I12" s="208"/>
      <c r="J12" s="208"/>
      <c r="K12" s="23"/>
      <c r="M12" s="24"/>
    </row>
    <row r="13" spans="1:160" s="2" customFormat="1" ht="21" customHeight="1">
      <c r="A13" s="17" t="s">
        <v>13</v>
      </c>
      <c r="B13" s="28"/>
      <c r="C13" s="28"/>
      <c r="D13" s="29">
        <f>SUM(D14:D15)</f>
        <v>193</v>
      </c>
      <c r="E13" s="30">
        <f>SUM(E14:E15)</f>
        <v>0</v>
      </c>
      <c r="F13" s="31">
        <f>SUM(D13:E13)</f>
        <v>193</v>
      </c>
      <c r="G13" s="32" t="s">
        <v>14</v>
      </c>
      <c r="H13" s="29">
        <f>+H14+H15</f>
        <v>136</v>
      </c>
      <c r="I13" s="206">
        <f>+I14+I15</f>
        <v>0</v>
      </c>
      <c r="J13" s="31">
        <f>SUM(H13:I13)</f>
        <v>136</v>
      </c>
      <c r="K13" s="23"/>
      <c r="L13" s="23"/>
      <c r="M13" s="24" t="s">
        <v>15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</row>
    <row r="14" spans="1:160" s="2" customFormat="1" ht="21" customHeight="1">
      <c r="A14" s="17"/>
      <c r="B14" s="33" t="s">
        <v>68</v>
      </c>
      <c r="C14" s="34"/>
      <c r="D14" s="35">
        <v>104</v>
      </c>
      <c r="E14" s="36">
        <v>0</v>
      </c>
      <c r="F14" s="37">
        <f>SUM(D14:E14)</f>
        <v>104</v>
      </c>
      <c r="G14" s="38">
        <v>-70.5</v>
      </c>
      <c r="H14" s="35">
        <v>61</v>
      </c>
      <c r="I14" s="36">
        <v>0</v>
      </c>
      <c r="J14" s="37">
        <f>SUM(H14:I14)</f>
        <v>61</v>
      </c>
      <c r="K14" s="39"/>
      <c r="L14" s="40" t="s">
        <v>69</v>
      </c>
      <c r="M14" s="41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</row>
    <row r="15" spans="1:160" s="2" customFormat="1" ht="21" customHeight="1" thickBot="1">
      <c r="A15" s="17"/>
      <c r="B15" s="42" t="s">
        <v>71</v>
      </c>
      <c r="C15" s="43"/>
      <c r="D15" s="82">
        <v>89</v>
      </c>
      <c r="E15" s="83">
        <v>0</v>
      </c>
      <c r="F15" s="139">
        <f>SUM(D15:E15)</f>
        <v>89</v>
      </c>
      <c r="G15" s="120" t="s">
        <v>14</v>
      </c>
      <c r="H15" s="82">
        <v>75</v>
      </c>
      <c r="I15" s="83">
        <v>0</v>
      </c>
      <c r="J15" s="139">
        <f>SUM(H15:I15)</f>
        <v>75</v>
      </c>
      <c r="K15" s="47"/>
      <c r="L15" s="48" t="s">
        <v>70</v>
      </c>
      <c r="M15" s="41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</row>
    <row r="16" spans="1:160" s="2" customFormat="1" ht="9" customHeight="1" thickBot="1">
      <c r="A16" s="17"/>
      <c r="B16" s="8"/>
      <c r="C16" s="8"/>
      <c r="D16" s="49"/>
      <c r="E16" s="49"/>
      <c r="F16" s="49"/>
      <c r="G16" s="50"/>
      <c r="H16" s="49"/>
      <c r="I16" s="49"/>
      <c r="J16" s="49"/>
      <c r="K16" s="51"/>
      <c r="L16" s="51"/>
      <c r="M16" s="41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</row>
    <row r="17" spans="1:160" s="2" customFormat="1" ht="21" customHeight="1" thickBot="1">
      <c r="A17" s="17" t="s">
        <v>16</v>
      </c>
      <c r="B17" s="52"/>
      <c r="C17" s="28"/>
      <c r="D17" s="53">
        <f>SUM(D19:D24)</f>
        <v>230</v>
      </c>
      <c r="E17" s="54">
        <f>SUM(E19:E24)</f>
        <v>0</v>
      </c>
      <c r="F17" s="55">
        <f>SUM(D17:E17)</f>
        <v>230</v>
      </c>
      <c r="G17" s="22">
        <v>-3.8</v>
      </c>
      <c r="H17" s="53">
        <f>SUM(H19:H24)</f>
        <v>238</v>
      </c>
      <c r="I17" s="54">
        <f>SUM(I19:I24)</f>
        <v>1</v>
      </c>
      <c r="J17" s="55">
        <f>SUM(H17:I17)</f>
        <v>239</v>
      </c>
      <c r="K17" s="23"/>
      <c r="L17" s="23"/>
      <c r="M17" s="24" t="s">
        <v>17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</row>
    <row r="18" spans="1:160" s="2" customFormat="1" ht="21" customHeight="1">
      <c r="A18" s="17"/>
      <c r="B18" s="56" t="s">
        <v>18</v>
      </c>
      <c r="C18" s="57"/>
      <c r="D18" s="58">
        <f>SUM(D19:D21)</f>
        <v>230</v>
      </c>
      <c r="E18" s="59">
        <f>SUM(E19:E21)</f>
        <v>0</v>
      </c>
      <c r="F18" s="31">
        <f>SUM(D18:E18)</f>
        <v>230</v>
      </c>
      <c r="G18" s="60">
        <v>-2.5</v>
      </c>
      <c r="H18" s="58">
        <f>SUM(H19:H21)</f>
        <v>236</v>
      </c>
      <c r="I18" s="59">
        <f>SUM(I19:I21)</f>
        <v>0</v>
      </c>
      <c r="J18" s="31">
        <f>SUM(H18:I18)</f>
        <v>236</v>
      </c>
      <c r="K18" s="61"/>
      <c r="L18" s="62" t="s">
        <v>19</v>
      </c>
      <c r="M18" s="24"/>
      <c r="N18" s="8"/>
      <c r="O18" s="63"/>
      <c r="P18" s="63"/>
      <c r="Q18" s="63"/>
      <c r="R18" s="63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</row>
    <row r="19" spans="1:160" s="2" customFormat="1" ht="21" customHeight="1">
      <c r="A19" s="17"/>
      <c r="B19" s="64"/>
      <c r="C19" s="33" t="s">
        <v>20</v>
      </c>
      <c r="D19" s="35">
        <v>230</v>
      </c>
      <c r="E19" s="36">
        <v>0</v>
      </c>
      <c r="F19" s="37">
        <f>SUM(D19:E19)</f>
        <v>230</v>
      </c>
      <c r="G19" s="65">
        <v>-2.5</v>
      </c>
      <c r="H19" s="35">
        <v>236</v>
      </c>
      <c r="I19" s="36">
        <v>0</v>
      </c>
      <c r="J19" s="37">
        <f>SUM(H19:I19)</f>
        <v>236</v>
      </c>
      <c r="K19" s="40" t="s">
        <v>21</v>
      </c>
      <c r="L19" s="66"/>
      <c r="M19" s="4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</row>
    <row r="20" spans="1:160" s="2" customFormat="1" ht="21" customHeight="1">
      <c r="A20" s="17"/>
      <c r="B20" s="67"/>
      <c r="C20" s="68" t="s">
        <v>22</v>
      </c>
      <c r="D20" s="69">
        <v>0</v>
      </c>
      <c r="E20" s="70">
        <v>0</v>
      </c>
      <c r="F20" s="71">
        <f>SUM(D20:E20)</f>
        <v>0</v>
      </c>
      <c r="G20" s="72">
        <v>0</v>
      </c>
      <c r="H20" s="69">
        <v>0</v>
      </c>
      <c r="I20" s="70">
        <v>0</v>
      </c>
      <c r="J20" s="71">
        <f>SUM(H20:I20)</f>
        <v>0</v>
      </c>
      <c r="K20" s="73" t="s">
        <v>23</v>
      </c>
      <c r="L20" s="74"/>
      <c r="M20" s="4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</row>
    <row r="21" spans="1:160" s="2" customFormat="1" ht="21" customHeight="1">
      <c r="A21" s="17"/>
      <c r="B21" s="67"/>
      <c r="C21" s="75" t="s">
        <v>24</v>
      </c>
      <c r="D21" s="44">
        <v>0</v>
      </c>
      <c r="E21" s="45">
        <v>0</v>
      </c>
      <c r="F21" s="46">
        <f>E21+D21</f>
        <v>0</v>
      </c>
      <c r="G21" s="72">
        <v>0</v>
      </c>
      <c r="H21" s="44">
        <v>0</v>
      </c>
      <c r="I21" s="45">
        <v>0</v>
      </c>
      <c r="J21" s="46">
        <f>I21+H21</f>
        <v>0</v>
      </c>
      <c r="K21" s="76" t="s">
        <v>25</v>
      </c>
      <c r="L21" s="74"/>
      <c r="M21" s="41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</row>
    <row r="22" spans="1:160" s="2" customFormat="1" ht="21" customHeight="1">
      <c r="A22" s="17"/>
      <c r="B22" s="77" t="s">
        <v>26</v>
      </c>
      <c r="C22" s="78"/>
      <c r="D22" s="69">
        <v>0</v>
      </c>
      <c r="E22" s="70">
        <v>0</v>
      </c>
      <c r="F22" s="71">
        <f>SUM(D22:E22)</f>
        <v>0</v>
      </c>
      <c r="G22" s="38">
        <v>-100</v>
      </c>
      <c r="H22" s="69">
        <v>1</v>
      </c>
      <c r="I22" s="70">
        <v>1</v>
      </c>
      <c r="J22" s="71">
        <f>SUM(H22:I22)</f>
        <v>2</v>
      </c>
      <c r="K22" s="51"/>
      <c r="L22" s="74" t="s">
        <v>27</v>
      </c>
      <c r="M22" s="41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</row>
    <row r="23" spans="1:160" s="2" customFormat="1" ht="21" customHeight="1">
      <c r="A23" s="17"/>
      <c r="B23" s="77" t="s">
        <v>72</v>
      </c>
      <c r="C23" s="78"/>
      <c r="D23" s="69">
        <v>0</v>
      </c>
      <c r="E23" s="70">
        <v>0</v>
      </c>
      <c r="F23" s="71">
        <f>SUM(D23:E23)</f>
        <v>0</v>
      </c>
      <c r="G23" s="65">
        <v>-100</v>
      </c>
      <c r="H23" s="69">
        <v>1</v>
      </c>
      <c r="I23" s="70">
        <v>0</v>
      </c>
      <c r="J23" s="71">
        <f>SUM(H23:I23)</f>
        <v>1</v>
      </c>
      <c r="K23" s="79"/>
      <c r="L23" s="74" t="s">
        <v>28</v>
      </c>
      <c r="M23" s="4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</row>
    <row r="24" spans="1:160" s="2" customFormat="1" ht="21" customHeight="1" thickBot="1">
      <c r="A24" s="17"/>
      <c r="B24" s="80" t="s">
        <v>29</v>
      </c>
      <c r="C24" s="81"/>
      <c r="D24" s="82">
        <v>0</v>
      </c>
      <c r="E24" s="83">
        <v>0</v>
      </c>
      <c r="F24" s="84">
        <f>SUM(D24:E24)</f>
        <v>0</v>
      </c>
      <c r="G24" s="85">
        <v>0</v>
      </c>
      <c r="H24" s="82">
        <v>0</v>
      </c>
      <c r="I24" s="83">
        <v>0</v>
      </c>
      <c r="J24" s="84">
        <f>SUM(H24:I24)</f>
        <v>0</v>
      </c>
      <c r="K24" s="86"/>
      <c r="L24" s="87" t="s">
        <v>30</v>
      </c>
      <c r="M24" s="41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</row>
    <row r="25" spans="1:160" s="2" customFormat="1" ht="9" customHeight="1" thickBot="1">
      <c r="A25" s="17"/>
      <c r="B25" s="18"/>
      <c r="C25" s="18"/>
      <c r="D25" s="88"/>
      <c r="E25" s="88"/>
      <c r="F25" s="88"/>
      <c r="G25" s="89"/>
      <c r="H25" s="88"/>
      <c r="I25" s="88"/>
      <c r="J25" s="88"/>
      <c r="K25" s="23"/>
      <c r="L25" s="23"/>
      <c r="M25" s="2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</row>
    <row r="26" spans="1:160" s="2" customFormat="1" ht="21" customHeight="1" thickBot="1">
      <c r="A26" s="17" t="s">
        <v>73</v>
      </c>
      <c r="B26" s="28"/>
      <c r="C26" s="28"/>
      <c r="D26" s="29">
        <f>SUM(D27+D30)</f>
        <v>10</v>
      </c>
      <c r="E26" s="30">
        <f>SUM(E27+E30)</f>
        <v>0</v>
      </c>
      <c r="F26" s="31">
        <f aca="true" t="shared" si="0" ref="F26:F32">SUM(D26:E26)</f>
        <v>10</v>
      </c>
      <c r="G26" s="90" t="s">
        <v>14</v>
      </c>
      <c r="H26" s="29">
        <f>SUM(H27+H30)</f>
        <v>5</v>
      </c>
      <c r="I26" s="30">
        <f>SUM(I27+I30)</f>
        <v>0</v>
      </c>
      <c r="J26" s="31">
        <f aca="true" t="shared" si="1" ref="J26:J32">SUM(H26:I26)</f>
        <v>5</v>
      </c>
      <c r="K26" s="63"/>
      <c r="L26" s="63"/>
      <c r="M26" s="91" t="s">
        <v>75</v>
      </c>
      <c r="N26" s="8"/>
      <c r="O26" s="2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</row>
    <row r="27" spans="1:160" s="2" customFormat="1" ht="21" customHeight="1">
      <c r="A27" s="17"/>
      <c r="B27" s="56" t="s">
        <v>74</v>
      </c>
      <c r="C27" s="92"/>
      <c r="D27" s="29">
        <f>SUM(D28:D29)</f>
        <v>1</v>
      </c>
      <c r="E27" s="30">
        <f>SUM(E28:E29)</f>
        <v>0</v>
      </c>
      <c r="F27" s="93">
        <f t="shared" si="0"/>
        <v>1</v>
      </c>
      <c r="G27" s="94" t="s">
        <v>14</v>
      </c>
      <c r="H27" s="29">
        <f>SUM(H28:H29)</f>
        <v>2</v>
      </c>
      <c r="I27" s="30">
        <f>SUM(I28:I29)</f>
        <v>0</v>
      </c>
      <c r="J27" s="93">
        <f t="shared" si="1"/>
        <v>2</v>
      </c>
      <c r="K27" s="95"/>
      <c r="L27" s="62" t="s">
        <v>76</v>
      </c>
      <c r="M27" s="24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</row>
    <row r="28" spans="1:160" s="2" customFormat="1" ht="21" customHeight="1">
      <c r="A28" s="17"/>
      <c r="B28" s="96"/>
      <c r="C28" s="97" t="s">
        <v>31</v>
      </c>
      <c r="D28" s="98">
        <v>1</v>
      </c>
      <c r="E28" s="99">
        <v>0</v>
      </c>
      <c r="F28" s="100">
        <f t="shared" si="0"/>
        <v>1</v>
      </c>
      <c r="G28" s="101" t="s">
        <v>14</v>
      </c>
      <c r="H28" s="98">
        <v>2</v>
      </c>
      <c r="I28" s="99">
        <v>0</v>
      </c>
      <c r="J28" s="100">
        <f t="shared" si="1"/>
        <v>2</v>
      </c>
      <c r="K28" s="102" t="s">
        <v>32</v>
      </c>
      <c r="L28" s="103"/>
      <c r="M28" s="4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</row>
    <row r="29" spans="1:160" s="2" customFormat="1" ht="21" customHeight="1">
      <c r="A29" s="17"/>
      <c r="B29" s="96"/>
      <c r="C29" s="104" t="s">
        <v>33</v>
      </c>
      <c r="D29" s="105">
        <v>0</v>
      </c>
      <c r="E29" s="106">
        <v>0</v>
      </c>
      <c r="F29" s="107">
        <f t="shared" si="0"/>
        <v>0</v>
      </c>
      <c r="G29" s="108" t="s">
        <v>14</v>
      </c>
      <c r="H29" s="105">
        <v>0</v>
      </c>
      <c r="I29" s="106">
        <v>0</v>
      </c>
      <c r="J29" s="107">
        <f t="shared" si="1"/>
        <v>0</v>
      </c>
      <c r="K29" s="76" t="s">
        <v>34</v>
      </c>
      <c r="L29" s="109"/>
      <c r="M29" s="41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</row>
    <row r="30" spans="1:160" s="2" customFormat="1" ht="21" customHeight="1">
      <c r="A30" s="17"/>
      <c r="B30" s="77" t="s">
        <v>35</v>
      </c>
      <c r="C30" s="110"/>
      <c r="D30" s="111">
        <f>SUM(D31:D32)</f>
        <v>9</v>
      </c>
      <c r="E30" s="112">
        <f>SUM(E31:E32)</f>
        <v>0</v>
      </c>
      <c r="F30" s="113">
        <f t="shared" si="0"/>
        <v>9</v>
      </c>
      <c r="G30" s="101" t="s">
        <v>14</v>
      </c>
      <c r="H30" s="111">
        <f>SUM(H31:H32)</f>
        <v>3</v>
      </c>
      <c r="I30" s="112">
        <f>SUM(I31:I32)</f>
        <v>0</v>
      </c>
      <c r="J30" s="113">
        <f t="shared" si="1"/>
        <v>3</v>
      </c>
      <c r="K30" s="114"/>
      <c r="L30" s="62" t="s">
        <v>36</v>
      </c>
      <c r="M30" s="41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</row>
    <row r="31" spans="1:160" s="2" customFormat="1" ht="21" customHeight="1">
      <c r="A31" s="17"/>
      <c r="B31" s="96"/>
      <c r="C31" s="97" t="s">
        <v>37</v>
      </c>
      <c r="D31" s="98">
        <v>9</v>
      </c>
      <c r="E31" s="99">
        <v>0</v>
      </c>
      <c r="F31" s="100">
        <f t="shared" si="0"/>
        <v>9</v>
      </c>
      <c r="G31" s="101" t="s">
        <v>14</v>
      </c>
      <c r="H31" s="98">
        <v>3</v>
      </c>
      <c r="I31" s="99">
        <v>0</v>
      </c>
      <c r="J31" s="100">
        <f t="shared" si="1"/>
        <v>3</v>
      </c>
      <c r="K31" s="102" t="s">
        <v>38</v>
      </c>
      <c r="L31" s="109"/>
      <c r="M31" s="41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</row>
    <row r="32" spans="1:160" s="2" customFormat="1" ht="21" customHeight="1">
      <c r="A32" s="17"/>
      <c r="B32" s="96"/>
      <c r="C32" s="104" t="s">
        <v>39</v>
      </c>
      <c r="D32" s="105">
        <v>0</v>
      </c>
      <c r="E32" s="106">
        <v>0</v>
      </c>
      <c r="F32" s="107">
        <f t="shared" si="0"/>
        <v>0</v>
      </c>
      <c r="G32" s="108" t="s">
        <v>14</v>
      </c>
      <c r="H32" s="105">
        <v>0</v>
      </c>
      <c r="I32" s="106">
        <v>0</v>
      </c>
      <c r="J32" s="107">
        <f t="shared" si="1"/>
        <v>0</v>
      </c>
      <c r="K32" s="76" t="s">
        <v>40</v>
      </c>
      <c r="L32" s="109"/>
      <c r="M32" s="41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</row>
    <row r="33" spans="1:160" s="2" customFormat="1" ht="9" customHeight="1" thickBot="1">
      <c r="A33" s="17"/>
      <c r="B33" s="115"/>
      <c r="C33" s="116"/>
      <c r="D33" s="117"/>
      <c r="E33" s="118"/>
      <c r="F33" s="119"/>
      <c r="G33" s="120"/>
      <c r="H33" s="117"/>
      <c r="I33" s="118"/>
      <c r="J33" s="119"/>
      <c r="K33" s="121"/>
      <c r="L33" s="122"/>
      <c r="M33" s="41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</row>
    <row r="34" spans="1:160" s="2" customFormat="1" ht="9" customHeight="1" thickBot="1">
      <c r="A34" s="17"/>
      <c r="B34" s="78"/>
      <c r="C34" s="78"/>
      <c r="D34" s="49"/>
      <c r="E34" s="49"/>
      <c r="F34" s="49"/>
      <c r="G34" s="50"/>
      <c r="H34" s="49"/>
      <c r="I34" s="49"/>
      <c r="J34" s="49"/>
      <c r="K34" s="51"/>
      <c r="L34" s="51"/>
      <c r="M34" s="41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</row>
    <row r="35" spans="1:160" s="2" customFormat="1" ht="21" customHeight="1" thickBot="1">
      <c r="A35" s="123" t="s">
        <v>41</v>
      </c>
      <c r="B35" s="18"/>
      <c r="C35" s="18"/>
      <c r="D35" s="124">
        <f>SUM(D36:D37)</f>
        <v>-5</v>
      </c>
      <c r="E35" s="54">
        <f>SUM(E36:E37)</f>
        <v>3</v>
      </c>
      <c r="F35" s="55">
        <f>SUM(F36:F37)</f>
        <v>-2</v>
      </c>
      <c r="G35" s="125" t="s">
        <v>14</v>
      </c>
      <c r="H35" s="124">
        <f>SUM(H36:H37)</f>
        <v>6</v>
      </c>
      <c r="I35" s="54">
        <f>SUM(I36:I37)</f>
        <v>1</v>
      </c>
      <c r="J35" s="55">
        <f>SUM(J36:J37)</f>
        <v>7</v>
      </c>
      <c r="K35" s="23"/>
      <c r="L35" s="23"/>
      <c r="M35" s="24" t="s">
        <v>42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</row>
    <row r="36" spans="1:160" s="2" customFormat="1" ht="21" customHeight="1">
      <c r="A36" s="17"/>
      <c r="B36" s="33" t="s">
        <v>43</v>
      </c>
      <c r="C36" s="34"/>
      <c r="D36" s="69">
        <v>3</v>
      </c>
      <c r="E36" s="70">
        <v>0</v>
      </c>
      <c r="F36" s="71">
        <f>SUM(D36:E36)</f>
        <v>3</v>
      </c>
      <c r="G36" s="32" t="s">
        <v>14</v>
      </c>
      <c r="H36" s="69">
        <v>2</v>
      </c>
      <c r="I36" s="70">
        <v>1</v>
      </c>
      <c r="J36" s="71">
        <f>SUM(H36:I36)</f>
        <v>3</v>
      </c>
      <c r="K36" s="39"/>
      <c r="L36" s="40" t="s">
        <v>104</v>
      </c>
      <c r="M36" s="41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</row>
    <row r="37" spans="1:160" s="2" customFormat="1" ht="21" customHeight="1" thickBot="1">
      <c r="A37" s="17"/>
      <c r="B37" s="126" t="s">
        <v>105</v>
      </c>
      <c r="C37" s="127"/>
      <c r="D37" s="69">
        <v>-8</v>
      </c>
      <c r="E37" s="70">
        <v>3</v>
      </c>
      <c r="F37" s="84">
        <f>SUM(D37:E37)</f>
        <v>-5</v>
      </c>
      <c r="G37" s="120" t="s">
        <v>14</v>
      </c>
      <c r="H37" s="69">
        <v>4</v>
      </c>
      <c r="I37" s="70">
        <v>0</v>
      </c>
      <c r="J37" s="84">
        <f>SUM(H37:I37)</f>
        <v>4</v>
      </c>
      <c r="K37" s="47"/>
      <c r="L37" s="48" t="s">
        <v>106</v>
      </c>
      <c r="M37" s="41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</row>
    <row r="38" spans="1:160" s="5" customFormat="1" ht="21" customHeight="1" thickBot="1">
      <c r="A38" s="25"/>
      <c r="B38" s="4"/>
      <c r="C38" s="4"/>
      <c r="D38" s="259" t="s">
        <v>97</v>
      </c>
      <c r="E38" s="260"/>
      <c r="F38" s="260"/>
      <c r="G38" s="260"/>
      <c r="H38" s="261" t="s">
        <v>98</v>
      </c>
      <c r="I38" s="255"/>
      <c r="J38" s="256"/>
      <c r="K38" s="26"/>
      <c r="L38" s="26"/>
      <c r="M38" s="27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2" customFormat="1" ht="21" customHeight="1" thickBot="1">
      <c r="A39" s="128" t="s">
        <v>44</v>
      </c>
      <c r="B39" s="129"/>
      <c r="C39" s="129"/>
      <c r="D39" s="53">
        <f>D11+D13-D17-D26-D35</f>
        <v>536</v>
      </c>
      <c r="E39" s="54">
        <f>E11+E13-E17-E26-E35</f>
        <v>17</v>
      </c>
      <c r="F39" s="55">
        <f>SUM(D39:E39)</f>
        <v>553</v>
      </c>
      <c r="G39" s="22">
        <v>-29.3</v>
      </c>
      <c r="H39" s="53">
        <f>H11+H13-H17-H26-H35</f>
        <v>751</v>
      </c>
      <c r="I39" s="54">
        <f>I11+I13-I17-I26-I35</f>
        <v>31</v>
      </c>
      <c r="J39" s="55">
        <f>SUM(H39:I39)</f>
        <v>782</v>
      </c>
      <c r="K39" s="130"/>
      <c r="L39" s="130"/>
      <c r="M39" s="131" t="s">
        <v>45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</row>
    <row r="40" spans="1:160" s="2" customFormat="1" ht="9" customHeight="1" thickBot="1">
      <c r="A40" s="132"/>
      <c r="B40" s="133"/>
      <c r="C40" s="133"/>
      <c r="D40" s="49"/>
      <c r="E40" s="49"/>
      <c r="F40" s="49"/>
      <c r="G40" s="134"/>
      <c r="H40" s="49"/>
      <c r="I40" s="49"/>
      <c r="J40" s="49"/>
      <c r="K40" s="216"/>
      <c r="L40" s="216"/>
      <c r="M40" s="41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</row>
    <row r="41" spans="1:160" s="2" customFormat="1" ht="21" customHeight="1" thickBot="1">
      <c r="A41" s="123" t="s">
        <v>78</v>
      </c>
      <c r="B41" s="18"/>
      <c r="C41" s="18"/>
      <c r="D41" s="124">
        <f>SUM(D42:D43)</f>
        <v>536</v>
      </c>
      <c r="E41" s="54">
        <f>SUM(E42:E43)</f>
        <v>17</v>
      </c>
      <c r="F41" s="135">
        <f>SUM(F42:F43)</f>
        <v>553</v>
      </c>
      <c r="G41" s="22">
        <v>-29.3</v>
      </c>
      <c r="H41" s="124">
        <f>SUM(H42:H43)</f>
        <v>751</v>
      </c>
      <c r="I41" s="54">
        <f>SUM(I42:I43)</f>
        <v>31</v>
      </c>
      <c r="J41" s="135">
        <f>SUM(J42:J43)</f>
        <v>782</v>
      </c>
      <c r="K41" s="23"/>
      <c r="L41" s="23"/>
      <c r="M41" s="24" t="s">
        <v>77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</row>
    <row r="42" spans="1:160" s="2" customFormat="1" ht="21" customHeight="1">
      <c r="A42" s="136"/>
      <c r="B42" s="33" t="s">
        <v>46</v>
      </c>
      <c r="C42" s="34"/>
      <c r="D42" s="137">
        <v>318</v>
      </c>
      <c r="E42" s="70">
        <v>17</v>
      </c>
      <c r="F42" s="71">
        <f>SUM(D42:E42)</f>
        <v>335</v>
      </c>
      <c r="G42" s="138">
        <v>-41.5</v>
      </c>
      <c r="H42" s="137">
        <v>542</v>
      </c>
      <c r="I42" s="70">
        <v>31</v>
      </c>
      <c r="J42" s="71">
        <f>SUM(H42:I42)</f>
        <v>573</v>
      </c>
      <c r="K42" s="39"/>
      <c r="L42" s="40" t="s">
        <v>87</v>
      </c>
      <c r="M42" s="41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</row>
    <row r="43" spans="1:160" s="2" customFormat="1" ht="21" customHeight="1" thickBot="1">
      <c r="A43" s="136"/>
      <c r="B43" s="126" t="s">
        <v>47</v>
      </c>
      <c r="C43" s="127"/>
      <c r="D43" s="82">
        <v>218</v>
      </c>
      <c r="E43" s="83">
        <v>0</v>
      </c>
      <c r="F43" s="139">
        <f>SUM(D43:E43)</f>
        <v>218</v>
      </c>
      <c r="G43" s="85">
        <v>4.3</v>
      </c>
      <c r="H43" s="82">
        <v>209</v>
      </c>
      <c r="I43" s="83"/>
      <c r="J43" s="139">
        <f>SUM(H43:I43)</f>
        <v>209</v>
      </c>
      <c r="K43" s="47"/>
      <c r="L43" s="48" t="s">
        <v>48</v>
      </c>
      <c r="M43" s="41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</row>
    <row r="44" spans="1:160" s="2" customFormat="1" ht="9" customHeight="1" thickBot="1">
      <c r="A44" s="123"/>
      <c r="B44" s="18"/>
      <c r="C44" s="18"/>
      <c r="D44" s="49"/>
      <c r="E44" s="49"/>
      <c r="F44" s="49"/>
      <c r="G44" s="140"/>
      <c r="H44" s="49"/>
      <c r="I44" s="49"/>
      <c r="J44" s="49"/>
      <c r="K44" s="23"/>
      <c r="L44" s="23"/>
      <c r="M44" s="41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</row>
    <row r="45" spans="1:13" s="2" customFormat="1" ht="21" customHeight="1">
      <c r="A45" s="141" t="s">
        <v>49</v>
      </c>
      <c r="B45" s="142"/>
      <c r="C45" s="142"/>
      <c r="D45" s="143"/>
      <c r="E45" s="144"/>
      <c r="F45" s="145"/>
      <c r="G45" s="146"/>
      <c r="H45" s="143"/>
      <c r="I45" s="144"/>
      <c r="J45" s="145"/>
      <c r="K45" s="217" t="s">
        <v>50</v>
      </c>
      <c r="L45" s="216"/>
      <c r="M45" s="218"/>
    </row>
    <row r="46" spans="1:13" s="2" customFormat="1" ht="21" customHeight="1">
      <c r="A46" s="147" t="s">
        <v>51</v>
      </c>
      <c r="B46" s="148"/>
      <c r="C46" s="148"/>
      <c r="D46" s="149"/>
      <c r="E46" s="150"/>
      <c r="F46" s="151"/>
      <c r="G46" s="152"/>
      <c r="H46" s="149"/>
      <c r="I46" s="150"/>
      <c r="J46" s="151"/>
      <c r="K46" s="219" t="s">
        <v>52</v>
      </c>
      <c r="L46" s="220"/>
      <c r="M46" s="221"/>
    </row>
    <row r="47" spans="1:13" s="2" customFormat="1" ht="21" customHeight="1">
      <c r="A47" s="222" t="s">
        <v>53</v>
      </c>
      <c r="B47" s="223"/>
      <c r="C47" s="224"/>
      <c r="D47" s="149"/>
      <c r="E47" s="150"/>
      <c r="F47" s="151"/>
      <c r="G47" s="152"/>
      <c r="H47" s="149"/>
      <c r="I47" s="150"/>
      <c r="J47" s="151"/>
      <c r="K47" s="219" t="s">
        <v>54</v>
      </c>
      <c r="L47" s="220"/>
      <c r="M47" s="221"/>
    </row>
    <row r="48" spans="1:13" s="2" customFormat="1" ht="21" customHeight="1">
      <c r="A48" s="153"/>
      <c r="B48" s="78" t="s">
        <v>55</v>
      </c>
      <c r="C48" s="78"/>
      <c r="D48" s="154">
        <v>16</v>
      </c>
      <c r="E48" s="150">
        <v>0</v>
      </c>
      <c r="F48" s="155">
        <f>SUM(D48:E48)</f>
        <v>16</v>
      </c>
      <c r="G48" s="156" t="s">
        <v>14</v>
      </c>
      <c r="H48" s="154">
        <v>0</v>
      </c>
      <c r="I48" s="150">
        <v>0</v>
      </c>
      <c r="J48" s="155">
        <f>SUM(H48:I48)</f>
        <v>0</v>
      </c>
      <c r="K48" s="262" t="s">
        <v>56</v>
      </c>
      <c r="L48" s="263"/>
      <c r="M48" s="41"/>
    </row>
    <row r="49" spans="1:13" s="2" customFormat="1" ht="21" customHeight="1">
      <c r="A49" s="153"/>
      <c r="B49" s="78" t="s">
        <v>79</v>
      </c>
      <c r="C49" s="78"/>
      <c r="D49" s="154">
        <v>4</v>
      </c>
      <c r="E49" s="150">
        <v>0</v>
      </c>
      <c r="F49" s="157">
        <f>SUM(D49:E49)</f>
        <v>4</v>
      </c>
      <c r="G49" s="156" t="s">
        <v>14</v>
      </c>
      <c r="H49" s="154">
        <v>26</v>
      </c>
      <c r="I49" s="150">
        <v>0</v>
      </c>
      <c r="J49" s="157">
        <f>SUM(H49:I49)</f>
        <v>26</v>
      </c>
      <c r="K49" s="262" t="s">
        <v>80</v>
      </c>
      <c r="L49" s="263"/>
      <c r="M49" s="41"/>
    </row>
    <row r="50" spans="1:13" s="2" customFormat="1" ht="21" customHeight="1">
      <c r="A50" s="153"/>
      <c r="B50" s="78" t="s">
        <v>57</v>
      </c>
      <c r="C50" s="78"/>
      <c r="D50" s="154">
        <v>14</v>
      </c>
      <c r="E50" s="150">
        <v>0</v>
      </c>
      <c r="F50" s="155">
        <f>SUM(D50:E50)</f>
        <v>14</v>
      </c>
      <c r="G50" s="156" t="s">
        <v>14</v>
      </c>
      <c r="H50" s="154">
        <v>20</v>
      </c>
      <c r="I50" s="150">
        <v>0</v>
      </c>
      <c r="J50" s="155">
        <f>SUM(H50:I50)</f>
        <v>20</v>
      </c>
      <c r="K50" s="262" t="s">
        <v>58</v>
      </c>
      <c r="L50" s="263"/>
      <c r="M50" s="41"/>
    </row>
    <row r="51" spans="1:13" s="2" customFormat="1" ht="21" customHeight="1">
      <c r="A51" s="153"/>
      <c r="B51" s="78" t="s">
        <v>59</v>
      </c>
      <c r="C51" s="78"/>
      <c r="D51" s="154">
        <v>0</v>
      </c>
      <c r="E51" s="158">
        <v>0</v>
      </c>
      <c r="F51" s="155">
        <f>SUM(D51:E51)</f>
        <v>0</v>
      </c>
      <c r="G51" s="156" t="s">
        <v>14</v>
      </c>
      <c r="H51" s="154">
        <v>-1</v>
      </c>
      <c r="I51" s="158">
        <v>0</v>
      </c>
      <c r="J51" s="155">
        <f>SUM(H51:I51)</f>
        <v>-1</v>
      </c>
      <c r="K51" s="262" t="s">
        <v>107</v>
      </c>
      <c r="L51" s="263"/>
      <c r="M51" s="41"/>
    </row>
    <row r="52" spans="1:13" s="2" customFormat="1" ht="21" customHeight="1" thickBot="1">
      <c r="A52" s="159"/>
      <c r="B52" s="160" t="s">
        <v>60</v>
      </c>
      <c r="C52" s="160"/>
      <c r="D52" s="161">
        <f>+D48+D49-D50+D51</f>
        <v>6</v>
      </c>
      <c r="E52" s="161">
        <f>+E48+E49-E50+E51</f>
        <v>0</v>
      </c>
      <c r="F52" s="162">
        <f>SUM(D52:E52)</f>
        <v>6</v>
      </c>
      <c r="G52" s="163" t="s">
        <v>14</v>
      </c>
      <c r="H52" s="161">
        <v>7</v>
      </c>
      <c r="I52" s="161">
        <f>+I48+I49-I50+I51</f>
        <v>0</v>
      </c>
      <c r="J52" s="162">
        <f>SUM(H52:I52)</f>
        <v>7</v>
      </c>
      <c r="K52" s="264" t="s">
        <v>61</v>
      </c>
      <c r="L52" s="265"/>
      <c r="M52" s="164"/>
    </row>
    <row r="53" spans="1:13" s="2" customFormat="1" ht="7.5" customHeight="1">
      <c r="A53" s="200"/>
      <c r="B53" s="201"/>
      <c r="C53" s="201"/>
      <c r="D53" s="202"/>
      <c r="E53" s="202"/>
      <c r="F53" s="203"/>
      <c r="G53" s="204"/>
      <c r="H53" s="202"/>
      <c r="I53" s="202"/>
      <c r="J53" s="203"/>
      <c r="K53" s="205"/>
      <c r="L53" s="205"/>
      <c r="M53" s="198"/>
    </row>
    <row r="54" spans="1:165" s="2" customFormat="1" ht="19.5">
      <c r="A54" s="165" t="s">
        <v>62</v>
      </c>
      <c r="B54" s="166"/>
      <c r="C54" s="166"/>
      <c r="F54" s="167"/>
      <c r="G54" s="169" t="s">
        <v>81</v>
      </c>
      <c r="H54" s="167"/>
      <c r="I54" s="167"/>
      <c r="J54" s="167"/>
      <c r="L54" s="167" t="s">
        <v>63</v>
      </c>
      <c r="M54" s="41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</row>
    <row r="55" spans="1:165" s="2" customFormat="1" ht="19.5">
      <c r="A55" s="266" t="s">
        <v>64</v>
      </c>
      <c r="B55" s="267"/>
      <c r="C55" s="267"/>
      <c r="E55" s="167"/>
      <c r="F55" s="167"/>
      <c r="G55" s="170" t="s">
        <v>88</v>
      </c>
      <c r="H55" s="167"/>
      <c r="I55" s="167"/>
      <c r="J55" s="167"/>
      <c r="K55" s="167"/>
      <c r="L55" s="167"/>
      <c r="M55" s="180" t="s">
        <v>65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</row>
    <row r="56" spans="1:165" s="2" customFormat="1" ht="19.5">
      <c r="A56" s="171"/>
      <c r="B56" s="172"/>
      <c r="C56" s="172"/>
      <c r="F56" s="191" t="s">
        <v>108</v>
      </c>
      <c r="G56" s="181" t="s">
        <v>109</v>
      </c>
      <c r="H56" s="188" t="s">
        <v>110</v>
      </c>
      <c r="I56" s="188"/>
      <c r="J56" s="8"/>
      <c r="K56" s="179"/>
      <c r="L56" s="179"/>
      <c r="M56" s="41"/>
      <c r="N56" s="173"/>
      <c r="O56" s="173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</row>
    <row r="57" spans="1:165" s="2" customFormat="1" ht="19.5">
      <c r="A57" s="171"/>
      <c r="B57" s="172"/>
      <c r="C57" s="172"/>
      <c r="F57" s="187" t="s">
        <v>99</v>
      </c>
      <c r="G57" s="181" t="s">
        <v>111</v>
      </c>
      <c r="H57" s="188" t="s">
        <v>100</v>
      </c>
      <c r="I57" s="174"/>
      <c r="J57" s="167"/>
      <c r="K57" s="167"/>
      <c r="L57" s="167"/>
      <c r="M57" s="16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</row>
    <row r="58" spans="1:165" s="2" customFormat="1" ht="19.5">
      <c r="A58" s="268"/>
      <c r="B58" s="269"/>
      <c r="C58" s="269"/>
      <c r="F58" s="187" t="s">
        <v>96</v>
      </c>
      <c r="G58" s="181" t="s">
        <v>112</v>
      </c>
      <c r="H58" s="174" t="s">
        <v>93</v>
      </c>
      <c r="I58" s="174"/>
      <c r="J58" s="167"/>
      <c r="K58" s="167"/>
      <c r="L58" s="167"/>
      <c r="M58" s="16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</row>
    <row r="59" spans="1:165" s="2" customFormat="1" ht="19.5">
      <c r="A59" s="189" t="s">
        <v>66</v>
      </c>
      <c r="B59" s="190"/>
      <c r="C59" s="190"/>
      <c r="D59" s="63"/>
      <c r="E59" s="63"/>
      <c r="F59" s="167"/>
      <c r="G59" s="169" t="s">
        <v>82</v>
      </c>
      <c r="H59" s="167"/>
      <c r="I59" s="167"/>
      <c r="J59" s="167"/>
      <c r="K59" s="167"/>
      <c r="L59" s="167" t="s">
        <v>67</v>
      </c>
      <c r="M59" s="16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</row>
    <row r="60" spans="1:165" s="2" customFormat="1" ht="19.5">
      <c r="A60" s="165" t="s">
        <v>90</v>
      </c>
      <c r="B60" s="166"/>
      <c r="C60" s="166"/>
      <c r="D60" s="63"/>
      <c r="E60" s="63"/>
      <c r="F60" s="167"/>
      <c r="G60" s="169" t="s">
        <v>83</v>
      </c>
      <c r="H60" s="167"/>
      <c r="I60" s="167"/>
      <c r="J60" s="167"/>
      <c r="K60" s="167"/>
      <c r="L60" s="167" t="s">
        <v>113</v>
      </c>
      <c r="M60" s="16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</row>
    <row r="61" spans="1:165" s="2" customFormat="1" ht="20.25" thickBot="1">
      <c r="A61" s="183"/>
      <c r="B61" s="184"/>
      <c r="C61" s="184"/>
      <c r="D61" s="199"/>
      <c r="E61" s="199"/>
      <c r="F61" s="185"/>
      <c r="G61" s="175"/>
      <c r="H61" s="185"/>
      <c r="I61" s="185"/>
      <c r="J61" s="185"/>
      <c r="K61" s="185"/>
      <c r="L61" s="185"/>
      <c r="M61" s="186"/>
      <c r="N61" s="136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</row>
    <row r="62" spans="1:165" ht="7.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FE62" s="176"/>
      <c r="FF62" s="176"/>
      <c r="FG62" s="176"/>
      <c r="FH62" s="176"/>
      <c r="FI62" s="176"/>
    </row>
    <row r="63" spans="1:165" ht="21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FE63" s="176"/>
      <c r="FF63" s="176"/>
      <c r="FG63" s="176"/>
      <c r="FH63" s="176"/>
      <c r="FI63" s="176"/>
    </row>
    <row r="64" spans="1:165" ht="21" customHeigh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FE64" s="176"/>
      <c r="FF64" s="176"/>
      <c r="FG64" s="176"/>
      <c r="FH64" s="176"/>
      <c r="FI64" s="176"/>
    </row>
    <row r="65" spans="1:165" ht="21" customHeight="1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FE65" s="176"/>
      <c r="FF65" s="176"/>
      <c r="FG65" s="176"/>
      <c r="FH65" s="176"/>
      <c r="FI65" s="176"/>
    </row>
    <row r="66" spans="1:165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FE66" s="176"/>
      <c r="FF66" s="176"/>
      <c r="FG66" s="176"/>
      <c r="FH66" s="176"/>
      <c r="FI66" s="176"/>
    </row>
    <row r="67" spans="1:165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FE67" s="176"/>
      <c r="FF67" s="176"/>
      <c r="FG67" s="176"/>
      <c r="FH67" s="176"/>
      <c r="FI67" s="176"/>
    </row>
    <row r="68" spans="1:165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FE68" s="176"/>
      <c r="FF68" s="176"/>
      <c r="FG68" s="176"/>
      <c r="FH68" s="176"/>
      <c r="FI68" s="176"/>
    </row>
    <row r="69" spans="1:165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FE69" s="176"/>
      <c r="FF69" s="176"/>
      <c r="FG69" s="176"/>
      <c r="FH69" s="176"/>
      <c r="FI69" s="176"/>
    </row>
    <row r="70" spans="1:165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FE70" s="176"/>
      <c r="FF70" s="176"/>
      <c r="FG70" s="176"/>
      <c r="FH70" s="176"/>
      <c r="FI70" s="176"/>
    </row>
    <row r="71" spans="1:165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FE71" s="176"/>
      <c r="FF71" s="176"/>
      <c r="FG71" s="176"/>
      <c r="FH71" s="176"/>
      <c r="FI71" s="176"/>
    </row>
    <row r="72" spans="1:165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FE72" s="176"/>
      <c r="FF72" s="176"/>
      <c r="FG72" s="176"/>
      <c r="FH72" s="176"/>
      <c r="FI72" s="176"/>
    </row>
    <row r="73" spans="1:165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FE73" s="176"/>
      <c r="FF73" s="176"/>
      <c r="FG73" s="176"/>
      <c r="FH73" s="176"/>
      <c r="FI73" s="176"/>
    </row>
    <row r="74" spans="1:165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FE74" s="176"/>
      <c r="FF74" s="176"/>
      <c r="FG74" s="176"/>
      <c r="FH74" s="176"/>
      <c r="FI74" s="176"/>
    </row>
    <row r="75" spans="1:165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FE75" s="176"/>
      <c r="FF75" s="176"/>
      <c r="FG75" s="176"/>
      <c r="FH75" s="176"/>
      <c r="FI75" s="176"/>
    </row>
    <row r="76" spans="1:165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FE76" s="176"/>
      <c r="FF76" s="176"/>
      <c r="FG76" s="176"/>
      <c r="FH76" s="176"/>
      <c r="FI76" s="176"/>
    </row>
    <row r="77" spans="1:165" ht="12.75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FE77" s="176"/>
      <c r="FF77" s="176"/>
      <c r="FG77" s="176"/>
      <c r="FH77" s="176"/>
      <c r="FI77" s="176"/>
    </row>
    <row r="78" spans="1:165" ht="12.75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FE78" s="176"/>
      <c r="FF78" s="176"/>
      <c r="FG78" s="176"/>
      <c r="FH78" s="176"/>
      <c r="FI78" s="176"/>
    </row>
    <row r="79" spans="1:165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FE79" s="176"/>
      <c r="FF79" s="176"/>
      <c r="FG79" s="176"/>
      <c r="FH79" s="176"/>
      <c r="FI79" s="176"/>
    </row>
    <row r="80" spans="1:165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FE80" s="176"/>
      <c r="FF80" s="176"/>
      <c r="FG80" s="176"/>
      <c r="FH80" s="176"/>
      <c r="FI80" s="176"/>
    </row>
    <row r="81" spans="1:165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FE81" s="176"/>
      <c r="FF81" s="176"/>
      <c r="FG81" s="176"/>
      <c r="FH81" s="176"/>
      <c r="FI81" s="176"/>
    </row>
    <row r="82" spans="1:165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FE82" s="176"/>
      <c r="FF82" s="176"/>
      <c r="FG82" s="176"/>
      <c r="FH82" s="176"/>
      <c r="FI82" s="176"/>
    </row>
    <row r="83" spans="1:165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FE83" s="176"/>
      <c r="FF83" s="176"/>
      <c r="FG83" s="176"/>
      <c r="FH83" s="176"/>
      <c r="FI83" s="176"/>
    </row>
    <row r="84" spans="1:165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FE84" s="176"/>
      <c r="FF84" s="176"/>
      <c r="FG84" s="176"/>
      <c r="FH84" s="176"/>
      <c r="FI84" s="176"/>
    </row>
    <row r="85" spans="1:165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FE85" s="176"/>
      <c r="FF85" s="176"/>
      <c r="FG85" s="176"/>
      <c r="FH85" s="176"/>
      <c r="FI85" s="176"/>
    </row>
    <row r="86" spans="1:165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FE86" s="176"/>
      <c r="FF86" s="176"/>
      <c r="FG86" s="176"/>
      <c r="FH86" s="176"/>
      <c r="FI86" s="176"/>
    </row>
    <row r="87" spans="1:165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FE87" s="176"/>
      <c r="FF87" s="176"/>
      <c r="FG87" s="176"/>
      <c r="FH87" s="176"/>
      <c r="FI87" s="176"/>
    </row>
    <row r="88" spans="1:165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FE88" s="176"/>
      <c r="FF88" s="176"/>
      <c r="FG88" s="176"/>
      <c r="FH88" s="176"/>
      <c r="FI88" s="176"/>
    </row>
    <row r="89" spans="1:165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FE89" s="176"/>
      <c r="FF89" s="176"/>
      <c r="FG89" s="176"/>
      <c r="FH89" s="176"/>
      <c r="FI89" s="176"/>
    </row>
    <row r="90" spans="1:165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FE90" s="176"/>
      <c r="FF90" s="176"/>
      <c r="FG90" s="176"/>
      <c r="FH90" s="176"/>
      <c r="FI90" s="176"/>
    </row>
    <row r="91" spans="1:165" ht="12.75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FE91" s="176"/>
      <c r="FF91" s="176"/>
      <c r="FG91" s="176"/>
      <c r="FH91" s="176"/>
      <c r="FI91" s="176"/>
    </row>
    <row r="92" spans="1:165" ht="12.75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FE92" s="176"/>
      <c r="FF92" s="176"/>
      <c r="FG92" s="176"/>
      <c r="FH92" s="176"/>
      <c r="FI92" s="176"/>
    </row>
    <row r="93" spans="1:165" ht="12.75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FE93" s="176"/>
      <c r="FF93" s="176"/>
      <c r="FG93" s="176"/>
      <c r="FH93" s="176"/>
      <c r="FI93" s="176"/>
    </row>
    <row r="94" spans="1:165" ht="12.75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FE94" s="176"/>
      <c r="FF94" s="176"/>
      <c r="FG94" s="176"/>
      <c r="FH94" s="176"/>
      <c r="FI94" s="176"/>
    </row>
    <row r="95" spans="1:165" ht="12.75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FE95" s="176"/>
      <c r="FF95" s="176"/>
      <c r="FG95" s="176"/>
      <c r="FH95" s="176"/>
      <c r="FI95" s="176"/>
    </row>
    <row r="96" spans="1:165" ht="12.75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FE96" s="176"/>
      <c r="FF96" s="176"/>
      <c r="FG96" s="176"/>
      <c r="FH96" s="176"/>
      <c r="FI96" s="176"/>
    </row>
    <row r="97" spans="1:165" ht="12.75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FE97" s="176"/>
      <c r="FF97" s="176"/>
      <c r="FG97" s="176"/>
      <c r="FH97" s="176"/>
      <c r="FI97" s="176"/>
    </row>
    <row r="98" spans="1:165" ht="12.75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FE98" s="176"/>
      <c r="FF98" s="176"/>
      <c r="FG98" s="176"/>
      <c r="FH98" s="176"/>
      <c r="FI98" s="176"/>
    </row>
    <row r="99" spans="1:165" ht="12.75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FE99" s="176"/>
      <c r="FF99" s="176"/>
      <c r="FG99" s="176"/>
      <c r="FH99" s="176"/>
      <c r="FI99" s="176"/>
    </row>
    <row r="100" spans="1:165" ht="12.75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FE100" s="176"/>
      <c r="FF100" s="176"/>
      <c r="FG100" s="176"/>
      <c r="FH100" s="176"/>
      <c r="FI100" s="176"/>
    </row>
    <row r="101" spans="1:165" ht="12.75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FE101" s="176"/>
      <c r="FF101" s="176"/>
      <c r="FG101" s="176"/>
      <c r="FH101" s="176"/>
      <c r="FI101" s="176"/>
    </row>
    <row r="102" spans="1:165" ht="12.75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FE102" s="176"/>
      <c r="FF102" s="176"/>
      <c r="FG102" s="176"/>
      <c r="FH102" s="176"/>
      <c r="FI102" s="176"/>
    </row>
    <row r="103" spans="1:165" ht="12.75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FE103" s="176"/>
      <c r="FF103" s="176"/>
      <c r="FG103" s="176"/>
      <c r="FH103" s="176"/>
      <c r="FI103" s="176"/>
    </row>
    <row r="104" spans="1:165" ht="12.75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FE104" s="176"/>
      <c r="FF104" s="176"/>
      <c r="FG104" s="176"/>
      <c r="FH104" s="176"/>
      <c r="FI104" s="176"/>
    </row>
    <row r="105" spans="1:165" ht="12.75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FE105" s="176"/>
      <c r="FF105" s="176"/>
      <c r="FG105" s="176"/>
      <c r="FH105" s="176"/>
      <c r="FI105" s="176"/>
    </row>
    <row r="106" spans="1:165" ht="12.75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FE106" s="176"/>
      <c r="FF106" s="176"/>
      <c r="FG106" s="176"/>
      <c r="FH106" s="176"/>
      <c r="FI106" s="176"/>
    </row>
    <row r="107" spans="1:165" ht="12.75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FE107" s="176"/>
      <c r="FF107" s="176"/>
      <c r="FG107" s="176"/>
      <c r="FH107" s="176"/>
      <c r="FI107" s="176"/>
    </row>
    <row r="108" spans="1:165" ht="12.75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FE108" s="176"/>
      <c r="FF108" s="176"/>
      <c r="FG108" s="176"/>
      <c r="FH108" s="176"/>
      <c r="FI108" s="176"/>
    </row>
    <row r="109" spans="1:165" ht="12.75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FE109" s="176"/>
      <c r="FF109" s="176"/>
      <c r="FG109" s="176"/>
      <c r="FH109" s="176"/>
      <c r="FI109" s="176"/>
    </row>
    <row r="110" spans="1:165" ht="12.75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FE110" s="176"/>
      <c r="FF110" s="176"/>
      <c r="FG110" s="176"/>
      <c r="FH110" s="176"/>
      <c r="FI110" s="176"/>
    </row>
    <row r="111" spans="1:165" ht="12.75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FE111" s="176"/>
      <c r="FF111" s="176"/>
      <c r="FG111" s="176"/>
      <c r="FH111" s="176"/>
      <c r="FI111" s="176"/>
    </row>
    <row r="112" spans="1:165" ht="12.75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FE112" s="176"/>
      <c r="FF112" s="176"/>
      <c r="FG112" s="176"/>
      <c r="FH112" s="176"/>
      <c r="FI112" s="176"/>
    </row>
    <row r="113" spans="1:165" ht="12.75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FE113" s="176"/>
      <c r="FF113" s="176"/>
      <c r="FG113" s="176"/>
      <c r="FH113" s="176"/>
      <c r="FI113" s="176"/>
    </row>
    <row r="114" spans="1:165" ht="12.75">
      <c r="A114" s="176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FE114" s="176"/>
      <c r="FF114" s="176"/>
      <c r="FG114" s="176"/>
      <c r="FH114" s="176"/>
      <c r="FI114" s="176"/>
    </row>
    <row r="115" spans="1:165" ht="12.75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FE115" s="176"/>
      <c r="FF115" s="176"/>
      <c r="FG115" s="176"/>
      <c r="FH115" s="176"/>
      <c r="FI115" s="176"/>
    </row>
    <row r="116" spans="1:165" ht="12.75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FE116" s="176"/>
      <c r="FF116" s="176"/>
      <c r="FG116" s="176"/>
      <c r="FH116" s="176"/>
      <c r="FI116" s="176"/>
    </row>
    <row r="117" spans="1:165" ht="12.75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FE117" s="176"/>
      <c r="FF117" s="176"/>
      <c r="FG117" s="176"/>
      <c r="FH117" s="176"/>
      <c r="FI117" s="176"/>
    </row>
    <row r="118" spans="1:165" ht="12.75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FE118" s="176"/>
      <c r="FF118" s="176"/>
      <c r="FG118" s="176"/>
      <c r="FH118" s="176"/>
      <c r="FI118" s="176"/>
    </row>
    <row r="119" spans="1:165" ht="12.75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FE119" s="176"/>
      <c r="FF119" s="176"/>
      <c r="FG119" s="176"/>
      <c r="FH119" s="176"/>
      <c r="FI119" s="176"/>
    </row>
    <row r="120" spans="1:165" ht="12.75">
      <c r="A120" s="176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FE120" s="176"/>
      <c r="FF120" s="176"/>
      <c r="FG120" s="176"/>
      <c r="FH120" s="176"/>
      <c r="FI120" s="176"/>
    </row>
    <row r="121" s="176" customFormat="1" ht="12.75"/>
    <row r="122" s="176" customFormat="1" ht="12.75"/>
    <row r="123" s="176" customFormat="1" ht="12.75"/>
    <row r="124" s="176" customFormat="1" ht="12.75"/>
    <row r="125" s="176" customFormat="1" ht="12.75"/>
    <row r="126" s="176" customFormat="1" ht="12.75"/>
    <row r="127" s="176" customFormat="1" ht="12.75"/>
    <row r="128" s="176" customFormat="1" ht="12.75"/>
    <row r="129" s="176" customFormat="1" ht="12.75"/>
    <row r="130" s="176" customFormat="1" ht="12.75"/>
    <row r="131" s="176" customFormat="1" ht="12.75"/>
    <row r="132" s="176" customFormat="1" ht="12.75"/>
    <row r="133" s="176" customFormat="1" ht="12.75"/>
    <row r="134" s="176" customFormat="1" ht="12.75"/>
    <row r="135" s="176" customFormat="1" ht="12.75"/>
    <row r="136" s="176" customFormat="1" ht="12.75"/>
    <row r="137" s="176" customFormat="1" ht="12.75"/>
    <row r="138" s="176" customFormat="1" ht="12.75"/>
    <row r="139" s="176" customFormat="1" ht="12.75"/>
    <row r="140" s="176" customFormat="1" ht="12.75"/>
    <row r="141" s="176" customFormat="1" ht="12.75"/>
    <row r="142" s="176" customFormat="1" ht="12.75"/>
    <row r="143" s="176" customFormat="1" ht="12.75"/>
    <row r="144" s="176" customFormat="1" ht="12.75"/>
    <row r="145" s="176" customFormat="1" ht="12.75"/>
    <row r="146" s="176" customFormat="1" ht="12.75"/>
    <row r="147" s="176" customFormat="1" ht="12.75"/>
    <row r="148" s="176" customFormat="1" ht="12.75"/>
    <row r="149" s="176" customFormat="1" ht="12.75"/>
    <row r="150" s="176" customFormat="1" ht="12.75"/>
    <row r="151" s="176" customFormat="1" ht="12.75"/>
    <row r="152" s="176" customFormat="1" ht="12.75"/>
    <row r="153" s="176" customFormat="1" ht="12.75"/>
    <row r="154" s="176" customFormat="1" ht="12.75"/>
    <row r="155" s="176" customFormat="1" ht="12.75"/>
    <row r="156" s="176" customFormat="1" ht="12.75"/>
    <row r="157" s="176" customFormat="1" ht="12.75"/>
    <row r="158" s="176" customFormat="1" ht="12.75"/>
    <row r="159" s="176" customFormat="1" ht="12.75"/>
    <row r="160" s="176" customFormat="1" ht="12.75"/>
    <row r="161" s="176" customFormat="1" ht="12.75"/>
    <row r="162" s="176" customFormat="1" ht="12.75"/>
    <row r="163" s="176" customFormat="1" ht="12.75"/>
    <row r="164" s="176" customFormat="1" ht="12.75"/>
    <row r="165" s="176" customFormat="1" ht="12.75"/>
    <row r="166" s="176" customFormat="1" ht="12.75"/>
    <row r="167" s="176" customFormat="1" ht="12.75"/>
    <row r="168" s="176" customFormat="1" ht="12.75"/>
    <row r="169" s="176" customFormat="1" ht="12.75"/>
    <row r="170" s="176" customFormat="1" ht="12.75"/>
    <row r="171" s="176" customFormat="1" ht="12.75"/>
    <row r="172" s="176" customFormat="1" ht="12.75"/>
    <row r="173" s="176" customFormat="1" ht="12.75"/>
    <row r="174" s="176" customFormat="1" ht="12.75"/>
    <row r="175" s="176" customFormat="1" ht="12.75"/>
    <row r="176" s="176" customFormat="1" ht="12.75"/>
    <row r="177" s="176" customFormat="1" ht="12.75"/>
    <row r="178" s="176" customFormat="1" ht="12.75"/>
    <row r="179" s="176" customFormat="1" ht="12.75"/>
    <row r="180" s="176" customFormat="1" ht="12.75"/>
    <row r="181" s="176" customFormat="1" ht="12.75"/>
    <row r="182" s="176" customFormat="1" ht="12.75"/>
    <row r="183" s="176" customFormat="1" ht="12.75"/>
    <row r="184" s="176" customFormat="1" ht="12.75"/>
    <row r="185" s="176" customFormat="1" ht="12.75"/>
    <row r="186" s="176" customFormat="1" ht="12.75"/>
    <row r="187" s="176" customFormat="1" ht="12.75"/>
    <row r="188" s="176" customFormat="1" ht="12.75"/>
    <row r="189" s="176" customFormat="1" ht="12.75"/>
    <row r="190" s="176" customFormat="1" ht="12.75"/>
    <row r="191" s="176" customFormat="1" ht="12.75"/>
    <row r="192" s="176" customFormat="1" ht="12.75"/>
    <row r="193" s="176" customFormat="1" ht="12.75"/>
    <row r="194" s="176" customFormat="1" ht="12.75"/>
    <row r="195" s="176" customFormat="1" ht="12.75"/>
    <row r="196" s="176" customFormat="1" ht="12.75"/>
    <row r="197" s="176" customFormat="1" ht="12.75"/>
    <row r="198" s="176" customFormat="1" ht="12.75"/>
    <row r="199" s="176" customFormat="1" ht="12.75"/>
    <row r="200" s="176" customFormat="1" ht="12.75"/>
    <row r="201" s="176" customFormat="1" ht="12.75"/>
    <row r="202" s="176" customFormat="1" ht="12.75"/>
    <row r="203" s="176" customFormat="1" ht="12.75"/>
    <row r="204" s="176" customFormat="1" ht="12.75"/>
    <row r="205" s="176" customFormat="1" ht="12.75"/>
    <row r="206" s="176" customFormat="1" ht="12.75"/>
    <row r="207" s="176" customFormat="1" ht="12.75"/>
    <row r="208" s="176" customFormat="1" ht="12.75"/>
    <row r="209" s="176" customFormat="1" ht="12.75"/>
    <row r="210" s="176" customFormat="1" ht="12.75"/>
    <row r="211" s="176" customFormat="1" ht="12.75"/>
    <row r="212" s="176" customFormat="1" ht="12.75"/>
    <row r="213" s="176" customFormat="1" ht="12.75"/>
    <row r="214" s="176" customFormat="1" ht="12.75"/>
    <row r="215" s="176" customFormat="1" ht="12.75"/>
    <row r="216" s="176" customFormat="1" ht="12.75"/>
    <row r="217" s="176" customFormat="1" ht="12.75"/>
    <row r="218" s="176" customFormat="1" ht="12.75"/>
    <row r="219" s="176" customFormat="1" ht="12.75"/>
    <row r="220" s="176" customFormat="1" ht="12.75"/>
    <row r="221" s="176" customFormat="1" ht="12.75"/>
    <row r="222" s="176" customFormat="1" ht="12.75"/>
    <row r="223" s="176" customFormat="1" ht="12.75"/>
    <row r="224" s="176" customFormat="1" ht="12.75"/>
    <row r="225" s="176" customFormat="1" ht="12.75"/>
    <row r="226" s="176" customFormat="1" ht="12.75"/>
    <row r="227" s="176" customFormat="1" ht="12.75"/>
    <row r="228" s="176" customFormat="1" ht="12.75"/>
    <row r="229" s="176" customFormat="1" ht="12.75"/>
    <row r="230" s="176" customFormat="1" ht="12.75"/>
    <row r="231" s="176" customFormat="1" ht="12.75"/>
    <row r="232" s="176" customFormat="1" ht="12.75"/>
    <row r="233" s="176" customFormat="1" ht="12.75"/>
    <row r="234" s="176" customFormat="1" ht="12.75"/>
    <row r="235" s="176" customFormat="1" ht="12.75"/>
    <row r="236" s="176" customFormat="1" ht="12.75"/>
    <row r="237" s="176" customFormat="1" ht="12.75"/>
    <row r="238" s="176" customFormat="1" ht="12.75"/>
    <row r="239" s="176" customFormat="1" ht="12.75"/>
    <row r="240" s="176" customFormat="1" ht="12.75"/>
    <row r="241" s="176" customFormat="1" ht="12.75"/>
    <row r="242" s="176" customFormat="1" ht="12.75"/>
    <row r="243" s="176" customFormat="1" ht="12.75"/>
    <row r="244" s="176" customFormat="1" ht="12.75"/>
    <row r="245" s="176" customFormat="1" ht="12.75"/>
    <row r="246" s="176" customFormat="1" ht="12.75"/>
    <row r="247" s="176" customFormat="1" ht="12.75"/>
    <row r="248" s="176" customFormat="1" ht="12.75"/>
    <row r="249" s="176" customFormat="1" ht="12.75"/>
    <row r="250" s="176" customFormat="1" ht="12.75"/>
    <row r="251" s="176" customFormat="1" ht="12.75"/>
    <row r="252" s="176" customFormat="1" ht="12.75"/>
    <row r="253" s="176" customFormat="1" ht="12.75"/>
    <row r="254" s="176" customFormat="1" ht="12.75"/>
    <row r="255" s="176" customFormat="1" ht="12.75"/>
    <row r="256" s="176" customFormat="1" ht="12.75"/>
    <row r="257" s="176" customFormat="1" ht="12.75"/>
    <row r="258" s="176" customFormat="1" ht="12.75"/>
    <row r="259" s="176" customFormat="1" ht="12.75"/>
    <row r="260" s="176" customFormat="1" ht="12.75"/>
    <row r="261" s="176" customFormat="1" ht="12.75"/>
    <row r="262" s="176" customFormat="1" ht="12.75"/>
    <row r="263" s="176" customFormat="1" ht="12.75"/>
    <row r="264" s="176" customFormat="1" ht="12.75"/>
    <row r="265" s="176" customFormat="1" ht="12.75"/>
    <row r="266" s="176" customFormat="1" ht="12.75"/>
    <row r="267" s="176" customFormat="1" ht="12.75"/>
    <row r="268" s="176" customFormat="1" ht="12.75"/>
    <row r="269" s="176" customFormat="1" ht="12.75"/>
    <row r="270" s="176" customFormat="1" ht="12.75"/>
    <row r="271" s="176" customFormat="1" ht="12.75"/>
    <row r="272" s="176" customFormat="1" ht="12.75"/>
    <row r="273" s="176" customFormat="1" ht="12.75"/>
    <row r="274" s="176" customFormat="1" ht="12.75"/>
    <row r="275" s="176" customFormat="1" ht="12.75"/>
    <row r="276" s="176" customFormat="1" ht="12.75"/>
    <row r="277" s="176" customFormat="1" ht="12.75"/>
    <row r="278" s="176" customFormat="1" ht="12.75"/>
    <row r="279" s="176" customFormat="1" ht="12.75"/>
    <row r="280" s="176" customFormat="1" ht="12.75"/>
    <row r="281" s="176" customFormat="1" ht="12.75"/>
    <row r="282" s="176" customFormat="1" ht="12.75"/>
    <row r="283" s="176" customFormat="1" ht="12.75"/>
    <row r="284" s="176" customFormat="1" ht="12.75"/>
    <row r="285" s="176" customFormat="1" ht="12.75"/>
    <row r="286" s="176" customFormat="1" ht="12.75"/>
    <row r="287" s="176" customFormat="1" ht="12.75"/>
    <row r="288" s="176" customFormat="1" ht="12.75"/>
    <row r="289" s="176" customFormat="1" ht="12.75"/>
    <row r="290" s="176" customFormat="1" ht="12.75"/>
    <row r="291" s="176" customFormat="1" ht="12.75"/>
    <row r="292" s="176" customFormat="1" ht="12.75"/>
    <row r="293" s="176" customFormat="1" ht="12.75"/>
    <row r="294" s="176" customFormat="1" ht="12.75"/>
    <row r="295" s="176" customFormat="1" ht="12.75"/>
    <row r="296" s="176" customFormat="1" ht="12.75"/>
    <row r="297" s="176" customFormat="1" ht="12.75"/>
    <row r="298" s="176" customFormat="1" ht="12.75"/>
    <row r="299" s="176" customFormat="1" ht="12.75"/>
    <row r="300" s="176" customFormat="1" ht="12.75"/>
    <row r="301" s="176" customFormat="1" ht="12.75"/>
    <row r="302" s="176" customFormat="1" ht="12.75"/>
    <row r="303" s="176" customFormat="1" ht="12.75"/>
    <row r="304" s="176" customFormat="1" ht="12.75"/>
    <row r="305" s="176" customFormat="1" ht="12.75"/>
    <row r="306" s="176" customFormat="1" ht="12.75"/>
    <row r="307" s="176" customFormat="1" ht="12.75"/>
    <row r="308" s="176" customFormat="1" ht="12.75"/>
    <row r="309" s="176" customFormat="1" ht="12.75"/>
    <row r="310" s="176" customFormat="1" ht="12.75"/>
    <row r="311" s="176" customFormat="1" ht="12.75"/>
    <row r="312" s="176" customFormat="1" ht="12.75"/>
    <row r="313" s="176" customFormat="1" ht="12.75"/>
    <row r="314" s="176" customFormat="1" ht="12.75"/>
    <row r="315" s="176" customFormat="1" ht="12.75"/>
    <row r="316" s="176" customFormat="1" ht="12.75"/>
    <row r="317" s="176" customFormat="1" ht="12.75"/>
    <row r="318" s="176" customFormat="1" ht="12.75"/>
    <row r="319" s="176" customFormat="1" ht="12.75"/>
    <row r="320" s="176" customFormat="1" ht="12.75"/>
    <row r="321" s="176" customFormat="1" ht="12.75"/>
    <row r="322" s="176" customFormat="1" ht="12.75"/>
    <row r="323" s="176" customFormat="1" ht="12.75"/>
    <row r="324" s="176" customFormat="1" ht="12.75"/>
    <row r="325" s="176" customFormat="1" ht="12.75"/>
    <row r="326" s="176" customFormat="1" ht="12.75"/>
    <row r="327" s="176" customFormat="1" ht="12.75"/>
    <row r="328" s="176" customFormat="1" ht="12.75"/>
    <row r="329" s="176" customFormat="1" ht="12.75"/>
    <row r="330" s="176" customFormat="1" ht="12.75"/>
    <row r="331" s="176" customFormat="1" ht="12.75"/>
    <row r="332" s="176" customFormat="1" ht="12.75"/>
    <row r="333" s="176" customFormat="1" ht="12.75"/>
    <row r="334" s="176" customFormat="1" ht="12.75"/>
    <row r="335" s="176" customFormat="1" ht="12.75"/>
    <row r="336" s="176" customFormat="1" ht="12.75"/>
    <row r="337" s="176" customFormat="1" ht="12.75"/>
    <row r="338" s="176" customFormat="1" ht="12.75"/>
    <row r="339" s="176" customFormat="1" ht="12.75"/>
    <row r="340" s="176" customFormat="1" ht="12.75"/>
    <row r="341" s="176" customFormat="1" ht="12.75"/>
    <row r="342" s="176" customFormat="1" ht="12.75"/>
    <row r="343" s="176" customFormat="1" ht="12.75"/>
    <row r="344" s="176" customFormat="1" ht="12.75"/>
    <row r="345" s="176" customFormat="1" ht="12.75"/>
    <row r="346" s="176" customFormat="1" ht="12.75"/>
    <row r="347" s="176" customFormat="1" ht="12.75"/>
    <row r="348" s="176" customFormat="1" ht="12.75"/>
    <row r="349" s="176" customFormat="1" ht="12.75"/>
    <row r="350" s="176" customFormat="1" ht="12.75"/>
    <row r="351" s="176" customFormat="1" ht="12.75"/>
    <row r="352" s="176" customFormat="1" ht="12.75"/>
    <row r="353" s="176" customFormat="1" ht="12.75"/>
    <row r="354" s="176" customFormat="1" ht="12.75"/>
    <row r="355" s="176" customFormat="1" ht="12.75"/>
    <row r="356" s="176" customFormat="1" ht="12.75"/>
    <row r="357" s="176" customFormat="1" ht="12.75"/>
    <row r="358" s="176" customFormat="1" ht="12.75"/>
    <row r="359" s="176" customFormat="1" ht="12.75"/>
    <row r="360" s="176" customFormat="1" ht="12.75"/>
    <row r="361" s="176" customFormat="1" ht="12.75"/>
    <row r="362" s="176" customFormat="1" ht="12.75"/>
    <row r="363" s="176" customFormat="1" ht="12.75"/>
    <row r="364" s="176" customFormat="1" ht="12.75"/>
    <row r="365" s="176" customFormat="1" ht="12.75"/>
    <row r="366" s="176" customFormat="1" ht="12.75"/>
    <row r="367" s="176" customFormat="1" ht="12.75"/>
    <row r="368" s="176" customFormat="1" ht="12.75"/>
    <row r="369" s="176" customFormat="1" ht="12.75"/>
    <row r="370" s="176" customFormat="1" ht="12.75"/>
    <row r="371" s="176" customFormat="1" ht="12.75"/>
    <row r="372" s="176" customFormat="1" ht="12.75"/>
    <row r="373" s="176" customFormat="1" ht="12.75"/>
    <row r="374" s="176" customFormat="1" ht="12.75"/>
    <row r="375" s="176" customFormat="1" ht="12.75"/>
    <row r="376" s="176" customFormat="1" ht="12.75"/>
    <row r="377" s="176" customFormat="1" ht="12.75"/>
    <row r="378" s="176" customFormat="1" ht="12.75"/>
    <row r="379" s="176" customFormat="1" ht="12.75"/>
    <row r="380" s="176" customFormat="1" ht="12.75"/>
    <row r="381" s="176" customFormat="1" ht="12.75"/>
    <row r="382" s="176" customFormat="1" ht="12.75"/>
    <row r="383" s="176" customFormat="1" ht="12.75"/>
    <row r="384" s="176" customFormat="1" ht="12.75"/>
    <row r="385" s="176" customFormat="1" ht="12.75"/>
    <row r="386" s="176" customFormat="1" ht="12.75"/>
    <row r="387" s="176" customFormat="1" ht="12.75"/>
    <row r="388" s="176" customFormat="1" ht="12.75"/>
    <row r="389" s="176" customFormat="1" ht="12.75"/>
    <row r="390" s="176" customFormat="1" ht="12.75"/>
    <row r="391" s="176" customFormat="1" ht="12.75"/>
    <row r="392" s="176" customFormat="1" ht="12.75"/>
    <row r="393" s="176" customFormat="1" ht="12.75"/>
    <row r="394" s="176" customFormat="1" ht="12.75"/>
    <row r="395" s="176" customFormat="1" ht="12.75"/>
    <row r="396" s="176" customFormat="1" ht="12.75"/>
    <row r="397" s="176" customFormat="1" ht="12.75"/>
    <row r="398" s="176" customFormat="1" ht="12.75"/>
    <row r="399" s="176" customFormat="1" ht="12.75"/>
    <row r="400" s="176" customFormat="1" ht="12.75"/>
    <row r="401" s="176" customFormat="1" ht="12.75"/>
    <row r="402" s="176" customFormat="1" ht="12.75"/>
    <row r="403" s="176" customFormat="1" ht="12.75"/>
    <row r="404" s="176" customFormat="1" ht="12.75"/>
    <row r="405" s="176" customFormat="1" ht="12.75"/>
    <row r="406" s="176" customFormat="1" ht="12.75"/>
    <row r="407" s="176" customFormat="1" ht="12.75"/>
    <row r="408" s="176" customFormat="1" ht="12.75"/>
    <row r="409" s="176" customFormat="1" ht="12.75"/>
    <row r="410" s="176" customFormat="1" ht="12.75"/>
    <row r="411" s="176" customFormat="1" ht="12.75"/>
    <row r="412" s="176" customFormat="1" ht="12.75"/>
    <row r="413" s="176" customFormat="1" ht="12.75"/>
    <row r="414" s="176" customFormat="1" ht="12.75"/>
    <row r="415" s="176" customFormat="1" ht="12.75"/>
    <row r="416" s="176" customFormat="1" ht="12.75"/>
    <row r="417" s="176" customFormat="1" ht="12.75"/>
    <row r="418" s="176" customFormat="1" ht="12.75"/>
    <row r="419" s="176" customFormat="1" ht="12.75"/>
    <row r="420" s="176" customFormat="1" ht="12.75"/>
    <row r="421" s="176" customFormat="1" ht="12.75"/>
    <row r="422" s="176" customFormat="1" ht="12.75"/>
    <row r="423" s="176" customFormat="1" ht="12.75"/>
    <row r="424" s="176" customFormat="1" ht="12.75"/>
    <row r="425" s="176" customFormat="1" ht="12.75"/>
    <row r="426" s="176" customFormat="1" ht="12.75"/>
    <row r="427" s="176" customFormat="1" ht="12.75"/>
    <row r="428" s="176" customFormat="1" ht="12.75"/>
    <row r="429" s="176" customFormat="1" ht="12.75"/>
    <row r="430" s="176" customFormat="1" ht="12.75"/>
    <row r="431" s="176" customFormat="1" ht="12.75"/>
    <row r="432" s="176" customFormat="1" ht="12.75"/>
    <row r="433" s="176" customFormat="1" ht="12.75"/>
    <row r="434" s="176" customFormat="1" ht="12.75"/>
    <row r="435" s="176" customFormat="1" ht="12.75"/>
    <row r="436" s="176" customFormat="1" ht="12.75"/>
    <row r="437" s="176" customFormat="1" ht="12.75"/>
    <row r="438" s="176" customFormat="1" ht="12.75"/>
    <row r="439" s="176" customFormat="1" ht="12.75"/>
    <row r="440" s="176" customFormat="1" ht="12.75"/>
    <row r="441" s="176" customFormat="1" ht="12.75"/>
    <row r="442" s="176" customFormat="1" ht="12.75"/>
    <row r="443" s="176" customFormat="1" ht="12.75"/>
    <row r="444" s="176" customFormat="1" ht="12.75"/>
    <row r="445" s="176" customFormat="1" ht="12.75"/>
    <row r="446" s="176" customFormat="1" ht="12.75"/>
    <row r="447" s="176" customFormat="1" ht="12.75"/>
    <row r="448" s="176" customFormat="1" ht="12.75"/>
    <row r="449" s="176" customFormat="1" ht="12.75"/>
    <row r="450" s="176" customFormat="1" ht="12.75"/>
    <row r="451" s="176" customFormat="1" ht="12.75"/>
    <row r="452" s="176" customFormat="1" ht="12.75"/>
    <row r="453" s="176" customFormat="1" ht="12.75"/>
    <row r="454" s="176" customFormat="1" ht="12.75"/>
    <row r="455" s="176" customFormat="1" ht="12.75"/>
    <row r="456" s="176" customFormat="1" ht="12.75"/>
    <row r="457" s="176" customFormat="1" ht="12.75"/>
    <row r="458" s="176" customFormat="1" ht="12.75"/>
    <row r="459" s="176" customFormat="1" ht="12.75"/>
    <row r="460" s="176" customFormat="1" ht="12.75"/>
    <row r="461" s="176" customFormat="1" ht="12.75"/>
    <row r="462" s="176" customFormat="1" ht="12.75"/>
    <row r="463" s="176" customFormat="1" ht="12.75"/>
    <row r="464" s="176" customFormat="1" ht="12.75"/>
    <row r="465" s="176" customFormat="1" ht="12.75"/>
    <row r="466" s="176" customFormat="1" ht="12.75"/>
    <row r="467" s="176" customFormat="1" ht="12.75"/>
    <row r="468" s="176" customFormat="1" ht="12.75"/>
    <row r="469" s="176" customFormat="1" ht="12.75"/>
    <row r="470" s="176" customFormat="1" ht="12.75"/>
    <row r="471" s="176" customFormat="1" ht="12.75"/>
    <row r="472" s="176" customFormat="1" ht="12.75"/>
    <row r="473" s="176" customFormat="1" ht="12.75"/>
    <row r="474" s="176" customFormat="1" ht="12.75"/>
    <row r="475" s="176" customFormat="1" ht="12.75"/>
    <row r="476" s="176" customFormat="1" ht="12.75"/>
    <row r="477" s="176" customFormat="1" ht="12.75"/>
    <row r="478" s="176" customFormat="1" ht="12.75"/>
    <row r="479" s="176" customFormat="1" ht="12.75"/>
    <row r="480" s="176" customFormat="1" ht="12.75"/>
    <row r="481" s="176" customFormat="1" ht="12.75"/>
    <row r="482" s="176" customFormat="1" ht="12.75"/>
    <row r="483" s="176" customFormat="1" ht="12.75"/>
    <row r="484" s="176" customFormat="1" ht="12.75"/>
    <row r="485" s="176" customFormat="1" ht="12.75"/>
    <row r="486" s="176" customFormat="1" ht="12.75"/>
    <row r="487" s="176" customFormat="1" ht="12.75"/>
    <row r="488" s="176" customFormat="1" ht="12.75"/>
    <row r="489" s="176" customFormat="1" ht="12.75"/>
    <row r="490" s="176" customFormat="1" ht="12.75"/>
    <row r="491" s="176" customFormat="1" ht="12.75"/>
    <row r="492" s="176" customFormat="1" ht="12.75"/>
    <row r="493" s="176" customFormat="1" ht="12.75"/>
    <row r="494" s="176" customFormat="1" ht="12.75"/>
    <row r="495" s="176" customFormat="1" ht="12.75"/>
    <row r="496" s="176" customFormat="1" ht="12.75"/>
    <row r="497" s="176" customFormat="1" ht="12.75"/>
    <row r="498" s="176" customFormat="1" ht="12.75"/>
    <row r="499" s="176" customFormat="1" ht="12.75"/>
    <row r="500" s="176" customFormat="1" ht="12.75"/>
    <row r="501" s="176" customFormat="1" ht="12.75"/>
    <row r="502" s="176" customFormat="1" ht="12.75"/>
    <row r="503" s="176" customFormat="1" ht="12.75"/>
    <row r="504" s="176" customFormat="1" ht="12.75"/>
    <row r="505" s="176" customFormat="1" ht="12.75"/>
    <row r="506" s="176" customFormat="1" ht="12.75"/>
    <row r="507" s="176" customFormat="1" ht="12.75"/>
    <row r="508" s="176" customFormat="1" ht="12.75"/>
    <row r="509" s="176" customFormat="1" ht="12.75"/>
    <row r="510" s="176" customFormat="1" ht="12.75"/>
    <row r="511" s="176" customFormat="1" ht="12.75"/>
    <row r="512" s="176" customFormat="1" ht="12.75"/>
    <row r="513" s="176" customFormat="1" ht="12.75"/>
    <row r="514" s="176" customFormat="1" ht="12.75"/>
    <row r="515" s="176" customFormat="1" ht="12.75"/>
    <row r="516" s="176" customFormat="1" ht="12.75"/>
    <row r="517" s="176" customFormat="1" ht="12.75"/>
    <row r="518" s="176" customFormat="1" ht="12.75"/>
    <row r="519" s="176" customFormat="1" ht="12.75"/>
    <row r="520" s="176" customFormat="1" ht="12.75"/>
    <row r="521" s="176" customFormat="1" ht="12.75"/>
    <row r="522" s="176" customFormat="1" ht="12.75"/>
    <row r="523" s="176" customFormat="1" ht="12.75"/>
    <row r="524" s="176" customFormat="1" ht="12.75"/>
    <row r="525" s="176" customFormat="1" ht="12.75"/>
    <row r="526" s="176" customFormat="1" ht="12.75"/>
    <row r="527" s="176" customFormat="1" ht="12.75"/>
    <row r="528" s="176" customFormat="1" ht="12.75"/>
    <row r="529" s="176" customFormat="1" ht="12.75"/>
    <row r="530" s="176" customFormat="1" ht="12.75"/>
    <row r="531" s="176" customFormat="1" ht="12.75"/>
    <row r="532" s="176" customFormat="1" ht="12.75"/>
    <row r="533" s="176" customFormat="1" ht="12.75"/>
    <row r="534" s="176" customFormat="1" ht="12.75"/>
    <row r="535" s="176" customFormat="1" ht="12.75"/>
    <row r="536" s="176" customFormat="1" ht="12.75"/>
    <row r="537" s="176" customFormat="1" ht="12.75"/>
    <row r="538" s="176" customFormat="1" ht="12.75"/>
    <row r="539" s="176" customFormat="1" ht="12.75"/>
    <row r="540" s="176" customFormat="1" ht="12.75"/>
    <row r="541" s="176" customFormat="1" ht="12.75"/>
    <row r="542" s="176" customFormat="1" ht="12.75"/>
    <row r="543" s="176" customFormat="1" ht="12.75"/>
    <row r="544" s="176" customFormat="1" ht="12.75"/>
    <row r="545" s="176" customFormat="1" ht="12.75"/>
    <row r="546" s="176" customFormat="1" ht="12.75"/>
    <row r="547" s="176" customFormat="1" ht="12.75"/>
    <row r="548" s="176" customFormat="1" ht="12.75"/>
    <row r="549" s="176" customFormat="1" ht="12.75"/>
    <row r="550" s="176" customFormat="1" ht="12.75"/>
    <row r="551" s="176" customFormat="1" ht="12.75"/>
    <row r="552" s="176" customFormat="1" ht="12.75"/>
    <row r="553" s="176" customFormat="1" ht="12.75"/>
    <row r="554" s="176" customFormat="1" ht="12.75"/>
    <row r="555" s="176" customFormat="1" ht="12.75"/>
    <row r="556" s="176" customFormat="1" ht="12.75"/>
    <row r="557" s="176" customFormat="1" ht="12.75"/>
    <row r="558" s="176" customFormat="1" ht="12.75"/>
    <row r="559" s="176" customFormat="1" ht="12.75"/>
    <row r="560" s="176" customFormat="1" ht="12.75"/>
    <row r="561" s="176" customFormat="1" ht="12.75"/>
    <row r="562" s="176" customFormat="1" ht="12.75"/>
    <row r="563" s="176" customFormat="1" ht="12.75"/>
    <row r="564" s="176" customFormat="1" ht="12.75"/>
    <row r="565" s="176" customFormat="1" ht="12.75"/>
    <row r="566" s="176" customFormat="1" ht="12.75"/>
    <row r="567" s="176" customFormat="1" ht="12.75"/>
    <row r="568" s="176" customFormat="1" ht="12.75"/>
    <row r="569" s="176" customFormat="1" ht="12.75"/>
    <row r="570" s="176" customFormat="1" ht="12.75"/>
    <row r="571" s="176" customFormat="1" ht="12.75"/>
    <row r="572" s="176" customFormat="1" ht="12.75"/>
    <row r="573" s="176" customFormat="1" ht="12.75"/>
    <row r="574" s="176" customFormat="1" ht="12.75"/>
    <row r="575" s="176" customFormat="1" ht="12.75"/>
    <row r="576" s="176" customFormat="1" ht="12.75"/>
    <row r="577" s="176" customFormat="1" ht="12.75"/>
    <row r="578" s="176" customFormat="1" ht="12.75"/>
    <row r="579" s="176" customFormat="1" ht="12.75"/>
    <row r="580" s="176" customFormat="1" ht="12.75"/>
    <row r="581" s="176" customFormat="1" ht="12.75"/>
    <row r="582" s="176" customFormat="1" ht="12.75"/>
    <row r="583" s="176" customFormat="1" ht="12.75"/>
    <row r="584" s="176" customFormat="1" ht="12.75"/>
    <row r="585" s="176" customFormat="1" ht="12.75"/>
    <row r="586" s="176" customFormat="1" ht="12.75"/>
    <row r="587" s="176" customFormat="1" ht="12.75"/>
    <row r="588" s="176" customFormat="1" ht="12.75"/>
    <row r="589" s="176" customFormat="1" ht="12.75"/>
    <row r="590" s="176" customFormat="1" ht="12.75"/>
    <row r="591" s="176" customFormat="1" ht="12.75"/>
    <row r="592" s="176" customFormat="1" ht="12.75"/>
    <row r="593" s="176" customFormat="1" ht="12.75"/>
    <row r="594" s="176" customFormat="1" ht="12.75"/>
    <row r="595" s="176" customFormat="1" ht="12.75"/>
    <row r="596" s="176" customFormat="1" ht="12.75"/>
    <row r="597" s="176" customFormat="1" ht="12.75"/>
    <row r="598" s="176" customFormat="1" ht="12.75"/>
    <row r="599" s="176" customFormat="1" ht="12.75"/>
    <row r="600" s="176" customFormat="1" ht="12.75"/>
    <row r="601" s="176" customFormat="1" ht="12.75"/>
    <row r="602" s="176" customFormat="1" ht="12.75"/>
    <row r="603" s="176" customFormat="1" ht="12.75"/>
    <row r="604" s="176" customFormat="1" ht="12.75"/>
    <row r="605" s="176" customFormat="1" ht="12.75"/>
    <row r="606" s="176" customFormat="1" ht="12.75"/>
    <row r="607" s="176" customFormat="1" ht="12.75"/>
    <row r="608" s="176" customFormat="1" ht="12.75"/>
    <row r="609" s="176" customFormat="1" ht="12.75"/>
    <row r="610" s="176" customFormat="1" ht="12.75"/>
    <row r="611" s="176" customFormat="1" ht="12.75"/>
    <row r="612" s="176" customFormat="1" ht="12.75"/>
    <row r="613" s="176" customFormat="1" ht="12.75"/>
    <row r="614" s="176" customFormat="1" ht="12.75"/>
    <row r="615" s="176" customFormat="1" ht="12.75"/>
    <row r="616" s="176" customFormat="1" ht="12.75"/>
    <row r="617" s="176" customFormat="1" ht="12.75"/>
    <row r="618" s="176" customFormat="1" ht="12.75"/>
    <row r="619" s="176" customFormat="1" ht="12.75"/>
    <row r="620" s="176" customFormat="1" ht="12.75"/>
    <row r="621" s="176" customFormat="1" ht="12.75"/>
    <row r="622" s="176" customFormat="1" ht="12.75"/>
    <row r="623" s="176" customFormat="1" ht="12.75"/>
    <row r="624" s="176" customFormat="1" ht="12.75"/>
    <row r="625" s="176" customFormat="1" ht="12.75"/>
    <row r="626" s="176" customFormat="1" ht="12.75"/>
    <row r="627" s="176" customFormat="1" ht="12.75"/>
    <row r="628" s="176" customFormat="1" ht="12.75"/>
    <row r="629" s="176" customFormat="1" ht="12.75"/>
    <row r="630" s="176" customFormat="1" ht="12.75"/>
    <row r="631" s="176" customFormat="1" ht="12.75"/>
    <row r="632" s="176" customFormat="1" ht="12.75"/>
    <row r="633" s="176" customFormat="1" ht="12.75"/>
    <row r="634" s="176" customFormat="1" ht="12.75"/>
    <row r="635" s="176" customFormat="1" ht="12.75"/>
    <row r="636" s="176" customFormat="1" ht="12.75"/>
    <row r="637" s="176" customFormat="1" ht="12.75"/>
    <row r="638" s="176" customFormat="1" ht="12.75"/>
    <row r="639" s="176" customFormat="1" ht="12.75"/>
    <row r="640" s="176" customFormat="1" ht="12.75"/>
    <row r="641" s="176" customFormat="1" ht="12.75"/>
    <row r="642" s="176" customFormat="1" ht="12.75"/>
    <row r="643" s="176" customFormat="1" ht="12.75"/>
    <row r="644" s="176" customFormat="1" ht="12.75"/>
    <row r="645" s="176" customFormat="1" ht="12.75"/>
    <row r="646" s="176" customFormat="1" ht="12.75"/>
    <row r="647" s="176" customFormat="1" ht="12.75"/>
    <row r="648" s="176" customFormat="1" ht="12.75"/>
    <row r="649" s="176" customFormat="1" ht="12.75"/>
    <row r="650" s="176" customFormat="1" ht="12.75"/>
    <row r="651" s="176" customFormat="1" ht="12.75"/>
    <row r="652" s="176" customFormat="1" ht="12.75"/>
    <row r="653" s="176" customFormat="1" ht="12.75"/>
    <row r="654" s="176" customFormat="1" ht="12.75"/>
    <row r="655" s="176" customFormat="1" ht="12.75"/>
    <row r="656" s="176" customFormat="1" ht="12.75"/>
    <row r="657" s="176" customFormat="1" ht="12.75"/>
    <row r="658" s="176" customFormat="1" ht="12.75"/>
    <row r="659" s="176" customFormat="1" ht="12.75"/>
    <row r="660" s="176" customFormat="1" ht="12.75"/>
    <row r="661" s="176" customFormat="1" ht="12.75"/>
    <row r="662" s="176" customFormat="1" ht="12.75"/>
    <row r="663" s="176" customFormat="1" ht="12.75"/>
    <row r="664" s="176" customFormat="1" ht="12.75"/>
    <row r="665" s="176" customFormat="1" ht="12.75"/>
    <row r="666" s="176" customFormat="1" ht="12.75"/>
    <row r="667" s="176" customFormat="1" ht="12.75"/>
    <row r="668" s="176" customFormat="1" ht="12.75"/>
    <row r="669" s="176" customFormat="1" ht="12.75"/>
    <row r="670" s="176" customFormat="1" ht="12.75"/>
    <row r="671" s="176" customFormat="1" ht="12.75"/>
    <row r="672" s="176" customFormat="1" ht="12.75"/>
    <row r="673" s="176" customFormat="1" ht="12.75"/>
    <row r="674" s="176" customFormat="1" ht="12.75"/>
    <row r="675" s="176" customFormat="1" ht="12.75"/>
    <row r="676" s="176" customFormat="1" ht="12.75"/>
    <row r="677" s="176" customFormat="1" ht="12.75"/>
    <row r="678" s="176" customFormat="1" ht="12.75"/>
    <row r="679" s="176" customFormat="1" ht="12.75"/>
    <row r="680" s="176" customFormat="1" ht="12.75"/>
    <row r="681" s="176" customFormat="1" ht="12.75"/>
    <row r="682" s="176" customFormat="1" ht="12.75"/>
    <row r="683" s="176" customFormat="1" ht="12.75"/>
    <row r="684" s="176" customFormat="1" ht="12.75"/>
    <row r="685" s="176" customFormat="1" ht="12.75"/>
    <row r="686" s="176" customFormat="1" ht="12.75"/>
    <row r="687" s="176" customFormat="1" ht="12.75"/>
    <row r="688" s="176" customFormat="1" ht="12.75"/>
    <row r="689" s="176" customFormat="1" ht="12.75"/>
    <row r="690" s="176" customFormat="1" ht="12.75"/>
    <row r="691" s="176" customFormat="1" ht="12.75"/>
    <row r="692" s="176" customFormat="1" ht="12.75"/>
    <row r="693" s="176" customFormat="1" ht="12.75"/>
    <row r="694" s="176" customFormat="1" ht="12.75"/>
    <row r="695" s="176" customFormat="1" ht="12.75"/>
    <row r="696" s="176" customFormat="1" ht="12.75"/>
    <row r="697" s="176" customFormat="1" ht="12.75"/>
    <row r="698" s="176" customFormat="1" ht="12.75"/>
    <row r="699" s="176" customFormat="1" ht="12.75"/>
    <row r="700" s="176" customFormat="1" ht="12.75"/>
    <row r="701" s="176" customFormat="1" ht="12.75"/>
    <row r="702" s="176" customFormat="1" ht="12.75"/>
    <row r="703" s="176" customFormat="1" ht="12.75"/>
    <row r="704" s="176" customFormat="1" ht="12.75"/>
    <row r="705" s="176" customFormat="1" ht="12.75"/>
    <row r="706" s="176" customFormat="1" ht="12.75"/>
    <row r="707" s="176" customFormat="1" ht="12.75"/>
    <row r="708" s="176" customFormat="1" ht="12.75"/>
    <row r="709" s="176" customFormat="1" ht="12.75"/>
    <row r="710" s="176" customFormat="1" ht="12.75"/>
    <row r="711" s="176" customFormat="1" ht="12.75"/>
    <row r="712" s="176" customFormat="1" ht="12.75"/>
    <row r="713" s="176" customFormat="1" ht="12.75"/>
    <row r="714" s="176" customFormat="1" ht="12.75"/>
    <row r="715" s="176" customFormat="1" ht="12.75"/>
    <row r="716" s="176" customFormat="1" ht="12.75"/>
    <row r="717" s="176" customFormat="1" ht="12.75"/>
    <row r="718" s="176" customFormat="1" ht="12.75"/>
    <row r="719" s="176" customFormat="1" ht="12.75"/>
    <row r="720" s="176" customFormat="1" ht="12.75"/>
    <row r="721" s="176" customFormat="1" ht="12.75"/>
    <row r="722" s="176" customFormat="1" ht="12.75"/>
    <row r="723" s="176" customFormat="1" ht="12.75"/>
    <row r="724" s="176" customFormat="1" ht="12.75"/>
    <row r="725" s="176" customFormat="1" ht="12.75"/>
    <row r="726" s="176" customFormat="1" ht="12.75"/>
    <row r="727" s="176" customFormat="1" ht="12.75"/>
    <row r="728" s="176" customFormat="1" ht="12.75"/>
    <row r="729" s="176" customFormat="1" ht="12.75"/>
    <row r="730" s="176" customFormat="1" ht="12.75"/>
    <row r="731" s="176" customFormat="1" ht="12.75"/>
    <row r="732" s="176" customFormat="1" ht="12.75"/>
    <row r="733" s="176" customFormat="1" ht="12.75"/>
    <row r="734" s="176" customFormat="1" ht="12.75"/>
    <row r="735" s="176" customFormat="1" ht="12.75"/>
    <row r="736" s="176" customFormat="1" ht="12.75"/>
    <row r="737" s="176" customFormat="1" ht="12.75"/>
    <row r="738" s="176" customFormat="1" ht="12.75"/>
    <row r="739" s="176" customFormat="1" ht="12.75"/>
    <row r="740" s="176" customFormat="1" ht="12.75"/>
    <row r="741" s="176" customFormat="1" ht="12.75"/>
    <row r="742" s="176" customFormat="1" ht="12.75"/>
    <row r="743" s="176" customFormat="1" ht="12.75"/>
    <row r="744" s="176" customFormat="1" ht="12.75"/>
    <row r="745" s="176" customFormat="1" ht="12.75"/>
    <row r="746" s="176" customFormat="1" ht="12.75"/>
    <row r="747" s="176" customFormat="1" ht="12.75"/>
    <row r="748" s="176" customFormat="1" ht="12.75"/>
    <row r="749" s="176" customFormat="1" ht="12.75"/>
    <row r="750" s="176" customFormat="1" ht="12.75"/>
    <row r="751" s="176" customFormat="1" ht="12.75"/>
    <row r="752" s="176" customFormat="1" ht="12.75"/>
    <row r="753" s="176" customFormat="1" ht="12.75"/>
    <row r="754" s="176" customFormat="1" ht="12.75"/>
    <row r="755" s="176" customFormat="1" ht="12.75"/>
    <row r="756" s="176" customFormat="1" ht="12.75"/>
    <row r="757" s="176" customFormat="1" ht="12.75"/>
    <row r="758" s="176" customFormat="1" ht="12.75"/>
    <row r="759" s="176" customFormat="1" ht="12.75"/>
    <row r="760" s="176" customFormat="1" ht="12.75"/>
    <row r="761" s="176" customFormat="1" ht="12.75"/>
    <row r="762" s="176" customFormat="1" ht="12.75"/>
    <row r="763" s="176" customFormat="1" ht="12.75"/>
    <row r="764" s="176" customFormat="1" ht="12.75"/>
    <row r="765" s="176" customFormat="1" ht="12.75"/>
    <row r="766" s="176" customFormat="1" ht="12.75"/>
    <row r="767" s="176" customFormat="1" ht="12.75"/>
    <row r="768" s="176" customFormat="1" ht="12.75"/>
    <row r="769" s="176" customFormat="1" ht="12.75"/>
    <row r="770" s="176" customFormat="1" ht="12.75"/>
    <row r="771" s="176" customFormat="1" ht="12.75"/>
    <row r="772" s="176" customFormat="1" ht="12.75"/>
    <row r="773" s="176" customFormat="1" ht="12.75"/>
    <row r="774" s="176" customFormat="1" ht="12.75"/>
    <row r="775" s="176" customFormat="1" ht="12.75"/>
    <row r="776" s="176" customFormat="1" ht="12.75"/>
    <row r="777" s="176" customFormat="1" ht="12.75"/>
    <row r="778" s="176" customFormat="1" ht="12.75"/>
    <row r="779" s="176" customFormat="1" ht="12.75"/>
    <row r="780" s="176" customFormat="1" ht="12.75"/>
    <row r="781" s="176" customFormat="1" ht="12.75"/>
    <row r="782" s="176" customFormat="1" ht="12.75"/>
    <row r="783" s="176" customFormat="1" ht="12.75"/>
    <row r="784" s="176" customFormat="1" ht="12.75"/>
    <row r="785" s="176" customFormat="1" ht="12.75"/>
    <row r="786" s="176" customFormat="1" ht="12.75"/>
    <row r="787" s="176" customFormat="1" ht="12.75"/>
    <row r="788" s="176" customFormat="1" ht="12.75"/>
    <row r="789" s="176" customFormat="1" ht="12.75"/>
    <row r="790" s="176" customFormat="1" ht="12.75"/>
    <row r="791" s="176" customFormat="1" ht="12.75"/>
    <row r="792" s="176" customFormat="1" ht="12.75"/>
    <row r="793" s="176" customFormat="1" ht="12.75"/>
    <row r="794" s="176" customFormat="1" ht="12.75"/>
    <row r="795" s="176" customFormat="1" ht="12.75"/>
    <row r="796" s="176" customFormat="1" ht="12.75"/>
    <row r="797" s="176" customFormat="1" ht="12.75"/>
    <row r="798" s="176" customFormat="1" ht="12.75"/>
    <row r="799" s="176" customFormat="1" ht="12.75"/>
    <row r="800" s="176" customFormat="1" ht="12.75"/>
    <row r="801" s="176" customFormat="1" ht="12.75"/>
    <row r="802" s="176" customFormat="1" ht="12.75"/>
    <row r="803" s="176" customFormat="1" ht="12.75"/>
    <row r="804" s="176" customFormat="1" ht="12.75"/>
    <row r="805" s="176" customFormat="1" ht="12.75"/>
    <row r="806" s="176" customFormat="1" ht="12.75"/>
    <row r="807" s="176" customFormat="1" ht="12.75"/>
    <row r="808" s="176" customFormat="1" ht="12.75"/>
    <row r="809" s="176" customFormat="1" ht="12.75"/>
    <row r="810" s="176" customFormat="1" ht="12.75"/>
    <row r="811" s="176" customFormat="1" ht="12.75"/>
    <row r="812" s="176" customFormat="1" ht="12.75"/>
    <row r="813" s="176" customFormat="1" ht="12.75"/>
    <row r="814" s="176" customFormat="1" ht="12.75"/>
    <row r="815" s="176" customFormat="1" ht="12.75"/>
    <row r="816" s="176" customFormat="1" ht="12.75"/>
    <row r="817" s="176" customFormat="1" ht="12.75"/>
    <row r="818" s="176" customFormat="1" ht="12.75"/>
    <row r="819" s="176" customFormat="1" ht="12.75"/>
    <row r="820" s="176" customFormat="1" ht="12.75"/>
    <row r="821" s="176" customFormat="1" ht="12.75"/>
    <row r="822" s="176" customFormat="1" ht="12.75"/>
    <row r="823" s="176" customFormat="1" ht="12.75"/>
    <row r="824" s="176" customFormat="1" ht="12.75"/>
    <row r="825" s="176" customFormat="1" ht="12.75"/>
    <row r="826" s="176" customFormat="1" ht="12.75"/>
    <row r="827" s="176" customFormat="1" ht="12.75"/>
    <row r="828" s="176" customFormat="1" ht="12.75"/>
    <row r="829" s="176" customFormat="1" ht="12.75"/>
    <row r="830" s="176" customFormat="1" ht="12.75"/>
    <row r="831" s="176" customFormat="1" ht="12.75"/>
    <row r="832" s="176" customFormat="1" ht="12.75"/>
    <row r="833" s="176" customFormat="1" ht="12.75"/>
    <row r="834" s="176" customFormat="1" ht="12.75"/>
    <row r="835" s="176" customFormat="1" ht="12.75"/>
    <row r="836" s="176" customFormat="1" ht="12.75"/>
    <row r="837" s="176" customFormat="1" ht="12.75"/>
    <row r="838" s="176" customFormat="1" ht="12.75"/>
    <row r="839" s="176" customFormat="1" ht="12.75"/>
    <row r="840" s="176" customFormat="1" ht="12.75"/>
    <row r="841" s="176" customFormat="1" ht="12.75"/>
    <row r="842" s="176" customFormat="1" ht="12.75"/>
    <row r="843" s="176" customFormat="1" ht="12.75"/>
    <row r="844" s="176" customFormat="1" ht="12.75"/>
    <row r="845" s="176" customFormat="1" ht="12.75"/>
    <row r="846" s="176" customFormat="1" ht="12.75"/>
    <row r="847" s="176" customFormat="1" ht="12.75"/>
    <row r="848" s="176" customFormat="1" ht="12.75"/>
    <row r="849" s="176" customFormat="1" ht="12.75"/>
    <row r="850" s="176" customFormat="1" ht="12.75"/>
    <row r="851" s="176" customFormat="1" ht="12.75"/>
    <row r="852" s="176" customFormat="1" ht="12.75"/>
    <row r="853" s="176" customFormat="1" ht="12.75"/>
    <row r="854" s="176" customFormat="1" ht="12.75"/>
    <row r="855" s="176" customFormat="1" ht="12.75"/>
    <row r="856" s="176" customFormat="1" ht="12.75"/>
    <row r="857" s="176" customFormat="1" ht="12.75"/>
    <row r="858" s="176" customFormat="1" ht="12.75"/>
    <row r="859" s="176" customFormat="1" ht="12.75"/>
    <row r="860" s="176" customFormat="1" ht="12.75"/>
    <row r="861" s="176" customFormat="1" ht="12.75"/>
    <row r="862" s="176" customFormat="1" ht="12.75"/>
    <row r="863" s="176" customFormat="1" ht="12.75"/>
    <row r="864" s="176" customFormat="1" ht="12.75"/>
    <row r="865" s="176" customFormat="1" ht="12.75"/>
    <row r="866" s="176" customFormat="1" ht="12.75"/>
    <row r="867" s="176" customFormat="1" ht="12.75"/>
    <row r="868" s="176" customFormat="1" ht="12.75"/>
    <row r="869" s="176" customFormat="1" ht="12.75"/>
    <row r="870" s="176" customFormat="1" ht="12.75"/>
    <row r="871" s="176" customFormat="1" ht="12.75"/>
    <row r="872" s="176" customFormat="1" ht="12.75"/>
    <row r="873" s="176" customFormat="1" ht="12.75"/>
    <row r="874" s="176" customFormat="1" ht="12.75"/>
    <row r="875" s="176" customFormat="1" ht="12.75"/>
    <row r="876" s="176" customFormat="1" ht="12.75"/>
    <row r="877" s="176" customFormat="1" ht="12.75"/>
    <row r="878" s="176" customFormat="1" ht="12.75"/>
    <row r="879" s="176" customFormat="1" ht="12.75"/>
    <row r="880" s="176" customFormat="1" ht="12.75"/>
    <row r="881" s="176" customFormat="1" ht="12.75"/>
    <row r="882" s="176" customFormat="1" ht="12.75"/>
    <row r="883" s="176" customFormat="1" ht="12.75"/>
    <row r="884" s="176" customFormat="1" ht="12.75"/>
    <row r="885" s="176" customFormat="1" ht="12.75"/>
    <row r="886" s="176" customFormat="1" ht="12.75"/>
    <row r="887" s="176" customFormat="1" ht="12.75"/>
    <row r="888" s="176" customFormat="1" ht="12.75"/>
    <row r="889" s="176" customFormat="1" ht="12.75"/>
    <row r="890" s="176" customFormat="1" ht="12.75"/>
    <row r="891" s="176" customFormat="1" ht="12.75"/>
    <row r="892" s="176" customFormat="1" ht="12.75"/>
    <row r="893" s="176" customFormat="1" ht="12.75"/>
    <row r="894" s="176" customFormat="1" ht="12.75"/>
    <row r="895" s="176" customFormat="1" ht="12.75"/>
    <row r="896" s="176" customFormat="1" ht="12.75"/>
    <row r="897" s="176" customFormat="1" ht="12.75"/>
    <row r="898" s="176" customFormat="1" ht="12.75"/>
    <row r="899" s="176" customFormat="1" ht="12.75"/>
    <row r="900" s="176" customFormat="1" ht="12.75"/>
    <row r="901" s="176" customFormat="1" ht="12.75"/>
    <row r="902" s="176" customFormat="1" ht="12.75"/>
    <row r="903" s="176" customFormat="1" ht="12.75"/>
    <row r="904" s="176" customFormat="1" ht="12.75"/>
    <row r="905" s="176" customFormat="1" ht="12.75"/>
    <row r="906" s="176" customFormat="1" ht="12.75"/>
    <row r="907" s="176" customFormat="1" ht="12.75"/>
    <row r="908" s="176" customFormat="1" ht="12.75"/>
    <row r="909" s="176" customFormat="1" ht="12.75"/>
    <row r="910" s="176" customFormat="1" ht="12.75"/>
    <row r="911" s="176" customFormat="1" ht="12.75"/>
    <row r="912" s="176" customFormat="1" ht="12.75"/>
    <row r="913" s="176" customFormat="1" ht="12.75"/>
    <row r="914" s="176" customFormat="1" ht="12.75"/>
    <row r="915" s="176" customFormat="1" ht="12.75"/>
    <row r="916" s="176" customFormat="1" ht="12.75"/>
    <row r="917" s="176" customFormat="1" ht="12.75"/>
    <row r="918" s="176" customFormat="1" ht="12.75"/>
    <row r="919" s="176" customFormat="1" ht="12.75"/>
    <row r="920" s="176" customFormat="1" ht="12.75"/>
    <row r="921" s="176" customFormat="1" ht="12.75"/>
    <row r="922" s="176" customFormat="1" ht="12.75"/>
    <row r="923" s="176" customFormat="1" ht="12.75"/>
    <row r="924" s="176" customFormat="1" ht="12.75"/>
    <row r="925" s="176" customFormat="1" ht="12.75"/>
    <row r="926" s="176" customFormat="1" ht="12.75"/>
    <row r="927" s="176" customFormat="1" ht="12.75"/>
    <row r="928" s="176" customFormat="1" ht="12.75"/>
    <row r="929" s="176" customFormat="1" ht="12.75"/>
    <row r="930" s="176" customFormat="1" ht="12.75"/>
    <row r="931" s="176" customFormat="1" ht="12.75"/>
    <row r="932" s="176" customFormat="1" ht="12.75"/>
    <row r="933" s="176" customFormat="1" ht="12.75"/>
    <row r="934" s="176" customFormat="1" ht="12.75"/>
    <row r="935" s="176" customFormat="1" ht="12.75"/>
    <row r="936" s="176" customFormat="1" ht="12.75"/>
    <row r="937" s="176" customFormat="1" ht="12.75"/>
    <row r="938" s="176" customFormat="1" ht="12.75"/>
    <row r="939" s="176" customFormat="1" ht="12.75"/>
    <row r="940" s="176" customFormat="1" ht="12.75"/>
    <row r="941" s="176" customFormat="1" ht="12.75"/>
    <row r="942" s="176" customFormat="1" ht="12.75"/>
    <row r="943" s="176" customFormat="1" ht="12.75"/>
    <row r="944" s="176" customFormat="1" ht="12.75"/>
    <row r="945" s="176" customFormat="1" ht="12.75"/>
    <row r="946" s="176" customFormat="1" ht="12.75"/>
    <row r="947" s="176" customFormat="1" ht="12.75"/>
    <row r="948" s="176" customFormat="1" ht="12.75"/>
    <row r="949" s="176" customFormat="1" ht="12.75"/>
    <row r="950" s="176" customFormat="1" ht="12.75"/>
    <row r="951" s="176" customFormat="1" ht="12.75"/>
    <row r="952" s="176" customFormat="1" ht="12.75"/>
    <row r="953" s="176" customFormat="1" ht="12.75"/>
    <row r="954" s="176" customFormat="1" ht="12.75"/>
    <row r="955" s="176" customFormat="1" ht="12.75"/>
    <row r="956" s="176" customFormat="1" ht="12.75"/>
    <row r="957" s="176" customFormat="1" ht="12.75"/>
    <row r="958" s="176" customFormat="1" ht="12.75"/>
    <row r="959" s="176" customFormat="1" ht="12.75"/>
    <row r="960" s="176" customFormat="1" ht="12.75"/>
    <row r="961" s="176" customFormat="1" ht="12.75"/>
    <row r="962" s="176" customFormat="1" ht="12.75"/>
    <row r="963" s="176" customFormat="1" ht="12.75"/>
    <row r="964" s="176" customFormat="1" ht="12.75"/>
    <row r="965" s="176" customFormat="1" ht="12.75"/>
    <row r="966" s="176" customFormat="1" ht="12.75"/>
    <row r="967" s="176" customFormat="1" ht="12.75"/>
    <row r="968" s="176" customFormat="1" ht="12.75"/>
    <row r="969" s="176" customFormat="1" ht="12.75"/>
    <row r="970" s="176" customFormat="1" ht="12.75"/>
    <row r="971" s="176" customFormat="1" ht="12.75"/>
    <row r="972" s="176" customFormat="1" ht="12.75"/>
    <row r="973" s="176" customFormat="1" ht="12.75"/>
    <row r="974" s="176" customFormat="1" ht="12.75"/>
    <row r="975" s="176" customFormat="1" ht="12.75"/>
    <row r="976" s="176" customFormat="1" ht="12.75"/>
    <row r="977" s="176" customFormat="1" ht="12.75"/>
    <row r="978" s="176" customFormat="1" ht="12.75"/>
    <row r="979" s="176" customFormat="1" ht="12.75"/>
    <row r="980" s="176" customFormat="1" ht="12.75"/>
    <row r="981" s="176" customFormat="1" ht="12.75"/>
    <row r="982" s="176" customFormat="1" ht="12.75"/>
    <row r="983" s="176" customFormat="1" ht="12.75"/>
    <row r="984" s="176" customFormat="1" ht="12.75"/>
    <row r="985" s="176" customFormat="1" ht="12.75"/>
    <row r="986" s="176" customFormat="1" ht="12.75"/>
    <row r="987" s="176" customFormat="1" ht="12.75"/>
    <row r="988" s="176" customFormat="1" ht="12.75"/>
    <row r="989" s="176" customFormat="1" ht="12.75"/>
    <row r="990" s="176" customFormat="1" ht="12.75"/>
    <row r="991" s="176" customFormat="1" ht="12.75"/>
    <row r="992" s="176" customFormat="1" ht="12.75"/>
    <row r="993" s="176" customFormat="1" ht="12.75"/>
    <row r="994" s="176" customFormat="1" ht="12.75"/>
    <row r="995" s="176" customFormat="1" ht="12.75"/>
    <row r="996" s="176" customFormat="1" ht="12.75"/>
    <row r="997" s="176" customFormat="1" ht="12.75"/>
    <row r="998" s="176" customFormat="1" ht="12.75"/>
    <row r="999" s="176" customFormat="1" ht="12.75"/>
    <row r="1000" s="176" customFormat="1" ht="12.75"/>
    <row r="1001" s="176" customFormat="1" ht="12.75"/>
    <row r="1002" s="176" customFormat="1" ht="12.75"/>
    <row r="1003" s="176" customFormat="1" ht="12.75"/>
    <row r="1004" s="176" customFormat="1" ht="12.75"/>
    <row r="1005" s="176" customFormat="1" ht="12.75"/>
    <row r="1006" s="176" customFormat="1" ht="12.75"/>
    <row r="1007" s="176" customFormat="1" ht="12.75"/>
    <row r="1008" s="176" customFormat="1" ht="12.75"/>
    <row r="1009" s="176" customFormat="1" ht="12.75"/>
    <row r="1010" s="176" customFormat="1" ht="12.75"/>
    <row r="1011" s="176" customFormat="1" ht="12.75"/>
    <row r="1012" s="176" customFormat="1" ht="12.75"/>
    <row r="1013" s="176" customFormat="1" ht="12.75"/>
    <row r="1014" s="176" customFormat="1" ht="12.75"/>
    <row r="1015" s="176" customFormat="1" ht="12.75"/>
    <row r="1016" s="176" customFormat="1" ht="12.75"/>
    <row r="1017" s="176" customFormat="1" ht="12.75"/>
    <row r="1018" s="176" customFormat="1" ht="12.75"/>
    <row r="1019" s="176" customFormat="1" ht="12.75"/>
    <row r="1020" s="176" customFormat="1" ht="12.75"/>
    <row r="1021" s="176" customFormat="1" ht="12.75"/>
    <row r="1022" s="176" customFormat="1" ht="12.75"/>
    <row r="1023" s="176" customFormat="1" ht="12.75"/>
    <row r="1024" s="176" customFormat="1" ht="12.75"/>
    <row r="1025" s="176" customFormat="1" ht="12.75"/>
    <row r="1026" s="176" customFormat="1" ht="12.75"/>
    <row r="1027" s="176" customFormat="1" ht="12.75"/>
    <row r="1028" s="176" customFormat="1" ht="12.75"/>
    <row r="1029" s="176" customFormat="1" ht="12.75"/>
    <row r="1030" s="176" customFormat="1" ht="12.75"/>
    <row r="1031" s="176" customFormat="1" ht="12.75"/>
    <row r="1032" s="176" customFormat="1" ht="12.75"/>
    <row r="1033" s="176" customFormat="1" ht="12.75"/>
    <row r="1034" s="176" customFormat="1" ht="12.75"/>
    <row r="1035" s="176" customFormat="1" ht="12.75"/>
    <row r="1036" s="176" customFormat="1" ht="12.75"/>
    <row r="1037" s="176" customFormat="1" ht="12.75"/>
    <row r="1038" s="176" customFormat="1" ht="12.75"/>
    <row r="1039" s="176" customFormat="1" ht="12.75"/>
    <row r="1040" s="176" customFormat="1" ht="12.75"/>
    <row r="1041" s="176" customFormat="1" ht="12.75"/>
    <row r="1042" s="176" customFormat="1" ht="12.75"/>
    <row r="1043" s="176" customFormat="1" ht="12.75"/>
    <row r="1044" s="176" customFormat="1" ht="12.75"/>
    <row r="1045" s="176" customFormat="1" ht="12.75"/>
    <row r="1046" s="176" customFormat="1" ht="12.75"/>
    <row r="1047" s="176" customFormat="1" ht="12.75"/>
    <row r="1048" s="176" customFormat="1" ht="12.75"/>
    <row r="1049" s="176" customFormat="1" ht="12.75"/>
    <row r="1050" s="176" customFormat="1" ht="12.75"/>
    <row r="1051" s="176" customFormat="1" ht="12.75"/>
    <row r="1052" s="176" customFormat="1" ht="12.75"/>
    <row r="1053" s="176" customFormat="1" ht="12.75"/>
    <row r="1054" s="176" customFormat="1" ht="12.75"/>
    <row r="1055" s="176" customFormat="1" ht="12.75"/>
    <row r="1056" s="176" customFormat="1" ht="12.75"/>
    <row r="1057" s="176" customFormat="1" ht="12.75"/>
    <row r="1058" s="176" customFormat="1" ht="12.75"/>
    <row r="1059" s="176" customFormat="1" ht="12.75"/>
    <row r="1060" s="176" customFormat="1" ht="12.75"/>
    <row r="1061" s="176" customFormat="1" ht="12.75"/>
    <row r="1062" s="176" customFormat="1" ht="12.75"/>
    <row r="1063" s="176" customFormat="1" ht="12.75"/>
    <row r="1064" s="176" customFormat="1" ht="12.75"/>
    <row r="1065" s="176" customFormat="1" ht="12.75"/>
    <row r="1066" s="176" customFormat="1" ht="12.75"/>
    <row r="1067" s="176" customFormat="1" ht="12.75"/>
    <row r="1068" s="176" customFormat="1" ht="12.75"/>
    <row r="1069" s="176" customFormat="1" ht="12.75"/>
    <row r="1070" s="176" customFormat="1" ht="12.75"/>
    <row r="1071" s="176" customFormat="1" ht="12.75"/>
    <row r="1072" s="176" customFormat="1" ht="12.75"/>
    <row r="1073" s="176" customFormat="1" ht="12.75"/>
    <row r="1074" s="176" customFormat="1" ht="12.75"/>
    <row r="1075" s="176" customFormat="1" ht="12.75"/>
    <row r="1076" s="176" customFormat="1" ht="12.75"/>
    <row r="1077" s="176" customFormat="1" ht="12.75"/>
    <row r="1078" s="176" customFormat="1" ht="12.75"/>
    <row r="1079" s="176" customFormat="1" ht="12.75"/>
    <row r="1080" s="176" customFormat="1" ht="12.75"/>
    <row r="1081" s="176" customFormat="1" ht="12.75"/>
    <row r="1082" s="176" customFormat="1" ht="12.75"/>
    <row r="1083" s="176" customFormat="1" ht="12.75"/>
    <row r="1084" s="176" customFormat="1" ht="12.75"/>
    <row r="1085" s="176" customFormat="1" ht="12.75"/>
    <row r="1086" s="176" customFormat="1" ht="12.75"/>
    <row r="1087" s="176" customFormat="1" ht="12.75"/>
    <row r="1088" s="176" customFormat="1" ht="12.75"/>
    <row r="1089" s="176" customFormat="1" ht="12.75"/>
    <row r="1090" s="176" customFormat="1" ht="12.75"/>
    <row r="1091" s="176" customFormat="1" ht="12.75"/>
    <row r="1092" s="176" customFormat="1" ht="12.75"/>
    <row r="1093" s="176" customFormat="1" ht="12.75"/>
    <row r="1094" s="176" customFormat="1" ht="12.75"/>
    <row r="1095" s="176" customFormat="1" ht="12.75"/>
    <row r="1096" s="176" customFormat="1" ht="12.75"/>
    <row r="1097" s="176" customFormat="1" ht="12.75"/>
    <row r="1098" s="176" customFormat="1" ht="12.75"/>
    <row r="1099" s="176" customFormat="1" ht="12.75"/>
    <row r="1100" s="176" customFormat="1" ht="12.75"/>
    <row r="1101" s="176" customFormat="1" ht="12.75"/>
    <row r="1102" s="176" customFormat="1" ht="12.75"/>
    <row r="1103" s="176" customFormat="1" ht="12.75"/>
    <row r="1104" s="176" customFormat="1" ht="12.75"/>
    <row r="1105" s="176" customFormat="1" ht="12.75"/>
    <row r="1106" s="176" customFormat="1" ht="12.75"/>
    <row r="1107" s="176" customFormat="1" ht="12.75"/>
    <row r="1108" s="176" customFormat="1" ht="12.75"/>
    <row r="1109" s="176" customFormat="1" ht="12.75"/>
    <row r="1110" s="176" customFormat="1" ht="12.75"/>
    <row r="1111" s="176" customFormat="1" ht="12.75"/>
    <row r="1112" s="176" customFormat="1" ht="12.75"/>
    <row r="1113" s="176" customFormat="1" ht="12.75"/>
    <row r="1114" s="176" customFormat="1" ht="12.75"/>
    <row r="1115" s="176" customFormat="1" ht="12.75"/>
    <row r="1116" s="176" customFormat="1" ht="12.75"/>
    <row r="1117" s="176" customFormat="1" ht="12.75"/>
    <row r="1118" s="176" customFormat="1" ht="12.75"/>
    <row r="1119" s="176" customFormat="1" ht="12.75"/>
    <row r="1120" s="176" customFormat="1" ht="12.75"/>
    <row r="1121" s="176" customFormat="1" ht="12.75"/>
    <row r="1122" s="176" customFormat="1" ht="12.75"/>
    <row r="1123" s="176" customFormat="1" ht="12.75"/>
    <row r="1124" s="176" customFormat="1" ht="12.75"/>
    <row r="1125" s="176" customFormat="1" ht="12.75"/>
    <row r="1126" s="176" customFormat="1" ht="12.75"/>
    <row r="1127" spans="4:8" s="176" customFormat="1" ht="12.75">
      <c r="D1127" s="177"/>
      <c r="E1127" s="177"/>
      <c r="F1127" s="177"/>
      <c r="G1127" s="177"/>
      <c r="H1127" s="177"/>
    </row>
  </sheetData>
  <mergeCells count="32">
    <mergeCell ref="K52:L52"/>
    <mergeCell ref="A55:C55"/>
    <mergeCell ref="A58:C58"/>
    <mergeCell ref="K48:L48"/>
    <mergeCell ref="K49:L49"/>
    <mergeCell ref="K50:L50"/>
    <mergeCell ref="K51:L51"/>
    <mergeCell ref="D12:F12"/>
    <mergeCell ref="H12:J12"/>
    <mergeCell ref="D38:G38"/>
    <mergeCell ref="H38:J38"/>
    <mergeCell ref="A9:C9"/>
    <mergeCell ref="D9:J9"/>
    <mergeCell ref="K9:M9"/>
    <mergeCell ref="A10:C10"/>
    <mergeCell ref="D10:F10"/>
    <mergeCell ref="H10:J10"/>
    <mergeCell ref="K10:M10"/>
    <mergeCell ref="K5:M8"/>
    <mergeCell ref="A1:C8"/>
    <mergeCell ref="K1:M4"/>
    <mergeCell ref="D4:F4"/>
    <mergeCell ref="H4:J4"/>
    <mergeCell ref="D6:F6"/>
    <mergeCell ref="H6:J6"/>
    <mergeCell ref="D5:F5"/>
    <mergeCell ref="H5:J5"/>
    <mergeCell ref="K40:L40"/>
    <mergeCell ref="K45:M45"/>
    <mergeCell ref="K46:M46"/>
    <mergeCell ref="A47:C47"/>
    <mergeCell ref="K47:M47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2004-11-25T06:52:48Z</cp:lastPrinted>
  <dcterms:created xsi:type="dcterms:W3CDTF">2004-05-24T13:48:21Z</dcterms:created>
  <dcterms:modified xsi:type="dcterms:W3CDTF">2004-11-25T06:55:20Z</dcterms:modified>
  <cp:category/>
  <cp:version/>
  <cp:contentType/>
  <cp:contentStatus/>
</cp:coreProperties>
</file>