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Info\In- en uitvoere Weeklikse Intentions Mielies\Original_Publication_Sheets\Intended_Weekending_2023\"/>
    </mc:Choice>
  </mc:AlternateContent>
  <xr:revisionPtr revIDLastSave="0" documentId="13_ncr:1_{6D573C87-8E2A-49BD-ABE8-11FCE9E79EB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SA_Exports" sheetId="1" r:id="rId1"/>
    <sheet name="Exports_of_Imported_Maize" sheetId="2" r:id="rId2"/>
    <sheet name="Imports_for_RSA" sheetId="3" r:id="rId3"/>
    <sheet name="Imports_for_Other_Countrie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4" l="1"/>
  <c r="I21" i="4"/>
  <c r="H21" i="4"/>
  <c r="A21" i="4"/>
  <c r="J20" i="4"/>
  <c r="I20" i="4"/>
  <c r="H20" i="4"/>
  <c r="A20" i="4"/>
  <c r="J19" i="4"/>
  <c r="I19" i="4"/>
  <c r="H19" i="4"/>
  <c r="A19" i="4"/>
  <c r="J18" i="4"/>
  <c r="I18" i="4"/>
  <c r="H18" i="4"/>
  <c r="A18" i="4"/>
  <c r="J17" i="4"/>
  <c r="I17" i="4"/>
  <c r="H17" i="4"/>
  <c r="A17" i="4"/>
  <c r="J16" i="4"/>
  <c r="I16" i="4"/>
  <c r="H16" i="4"/>
  <c r="A16" i="4"/>
  <c r="J15" i="4"/>
  <c r="I15" i="4"/>
  <c r="H15" i="4"/>
  <c r="A15" i="4"/>
  <c r="J14" i="4"/>
  <c r="I14" i="4"/>
  <c r="H14" i="4"/>
  <c r="A14" i="4"/>
  <c r="J13" i="4"/>
  <c r="I13" i="4"/>
  <c r="H13" i="4"/>
  <c r="A13" i="4"/>
  <c r="J12" i="4"/>
  <c r="I12" i="4"/>
  <c r="H12" i="4"/>
  <c r="A12" i="4"/>
  <c r="J11" i="4"/>
  <c r="I11" i="4"/>
  <c r="H11" i="4"/>
  <c r="A11" i="4"/>
  <c r="J21" i="3"/>
  <c r="H21" i="3"/>
  <c r="F21" i="3"/>
  <c r="C21" i="3"/>
  <c r="I21" i="3" s="1"/>
  <c r="J20" i="3"/>
  <c r="I20" i="3"/>
  <c r="H20" i="3"/>
  <c r="F20" i="3"/>
  <c r="C20" i="3"/>
  <c r="J19" i="3"/>
  <c r="H19" i="3"/>
  <c r="F19" i="3"/>
  <c r="C19" i="3"/>
  <c r="I19" i="3" s="1"/>
  <c r="J18" i="3"/>
  <c r="I18" i="3"/>
  <c r="H18" i="3"/>
  <c r="F18" i="3"/>
  <c r="C18" i="3"/>
  <c r="J17" i="3"/>
  <c r="I17" i="3"/>
  <c r="H17" i="3"/>
  <c r="F17" i="3"/>
  <c r="C17" i="3"/>
  <c r="J16" i="3"/>
  <c r="H16" i="3"/>
  <c r="F16" i="3"/>
  <c r="C16" i="3"/>
  <c r="I16" i="3" s="1"/>
  <c r="J15" i="3"/>
  <c r="I15" i="3"/>
  <c r="H15" i="3"/>
  <c r="F15" i="3"/>
  <c r="C15" i="3"/>
  <c r="J14" i="3"/>
  <c r="H14" i="3"/>
  <c r="F14" i="3"/>
  <c r="C14" i="3"/>
  <c r="I14" i="3" s="1"/>
  <c r="J13" i="3"/>
  <c r="H13" i="3"/>
  <c r="F13" i="3"/>
  <c r="C13" i="3"/>
  <c r="I13" i="3" s="1"/>
  <c r="A13" i="3"/>
  <c r="J12" i="3"/>
  <c r="I12" i="3"/>
  <c r="H12" i="3"/>
  <c r="F12" i="3"/>
  <c r="C12" i="3"/>
  <c r="A12" i="3"/>
  <c r="J11" i="3"/>
  <c r="I11" i="3"/>
  <c r="H11" i="3"/>
  <c r="F11" i="3"/>
  <c r="C11" i="3"/>
  <c r="A11" i="3"/>
  <c r="J21" i="2"/>
  <c r="I21" i="2"/>
  <c r="H21" i="2"/>
  <c r="A21" i="2"/>
  <c r="J20" i="2"/>
  <c r="I20" i="2"/>
  <c r="H20" i="2"/>
  <c r="A20" i="2"/>
  <c r="J19" i="2"/>
  <c r="I19" i="2"/>
  <c r="H19" i="2"/>
  <c r="A19" i="2"/>
  <c r="J18" i="2"/>
  <c r="I18" i="2"/>
  <c r="H18" i="2"/>
  <c r="A18" i="2"/>
  <c r="J17" i="2"/>
  <c r="I17" i="2"/>
  <c r="H17" i="2"/>
  <c r="A17" i="2"/>
  <c r="J16" i="2"/>
  <c r="I16" i="2"/>
  <c r="H16" i="2"/>
  <c r="A16" i="2"/>
  <c r="J15" i="2"/>
  <c r="I15" i="2"/>
  <c r="H15" i="2"/>
  <c r="A15" i="2"/>
  <c r="J14" i="2"/>
  <c r="I14" i="2"/>
  <c r="H14" i="2"/>
  <c r="A14" i="2"/>
  <c r="J13" i="2"/>
  <c r="I13" i="2"/>
  <c r="H13" i="2"/>
  <c r="A13" i="2"/>
  <c r="J12" i="2"/>
  <c r="I12" i="2"/>
  <c r="H12" i="2"/>
  <c r="A12" i="2"/>
  <c r="J11" i="2"/>
  <c r="I11" i="2"/>
  <c r="H11" i="2"/>
  <c r="A11" i="2"/>
</calcChain>
</file>

<file path=xl/sharedStrings.xml><?xml version="1.0" encoding="utf-8"?>
<sst xmlns="http://schemas.openxmlformats.org/spreadsheetml/2006/main" count="125" uniqueCount="37">
  <si>
    <t>Intended RSA Maize Exports - Return Week Ending 2023-09-15</t>
  </si>
  <si>
    <t>WHITE</t>
  </si>
  <si>
    <t>YELLOW</t>
  </si>
  <si>
    <t>TOTAL</t>
  </si>
  <si>
    <t>Intended</t>
  </si>
  <si>
    <t>Previous Week</t>
  </si>
  <si>
    <t>Difference/</t>
  </si>
  <si>
    <t>Current Week</t>
  </si>
  <si>
    <t>Difference</t>
  </si>
  <si>
    <t>Week Ending</t>
  </si>
  <si>
    <t>Intentions Publication</t>
  </si>
  <si>
    <t>Adjustments</t>
  </si>
  <si>
    <t>2023-09-08</t>
  </si>
  <si>
    <t>2023-09-15</t>
  </si>
  <si>
    <t>2023-09-22</t>
  </si>
  <si>
    <t>2023-09-29</t>
  </si>
  <si>
    <t>2023-10-06</t>
  </si>
  <si>
    <t>2023-10-13</t>
  </si>
  <si>
    <t>2023-10-20</t>
  </si>
  <si>
    <t>2023-10-27</t>
  </si>
  <si>
    <t>2023-11-03</t>
  </si>
  <si>
    <t>2023-11-10</t>
  </si>
  <si>
    <t>PLEASE NOTE: The "Current Week Intentions Publication" figure (marked in bold and yellow) for the weeks ending 2023-09-15, 2023-09-8 and 2023-09-1  is the actual exports that took place</t>
  </si>
  <si>
    <t>Difference:</t>
  </si>
  <si>
    <t>The difference between the intended exports and actual exports</t>
  </si>
  <si>
    <t>Intended Exports of Imported Maize- Return Week Ending 2023-09-15</t>
  </si>
  <si>
    <t>Intended Maize Imports for RSA - Return Week Ending 2023-09-15</t>
  </si>
  <si>
    <t>The difference between the intended imports and actual imports</t>
  </si>
  <si>
    <t>Intended Maize Imports for Other Countries - Return Week Ending 2023-09-15</t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</si>
  <si>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  <family val="2"/>
      </rPr>
      <t xml:space="preserve"> Vessel intended for week ending 2023-09-15 started loading on week ending 2023-09-08 and is expected to finish on week ending 2023-09-22</t>
    </r>
  </si>
  <si>
    <t>PLEASE NOTE: The "Current Week Intentions Publication" figure (marked in bold and yellow) for the weeks ending 2023-09-15, 2023-09-8 and 2023-09-01  is the actual exports that took place</t>
  </si>
  <si>
    <r>
      <rPr>
        <vertAlign val="superscript"/>
        <sz val="11"/>
        <color rgb="FF000000"/>
        <rFont val="Calibri"/>
        <family val="2"/>
      </rPr>
      <t>(2)</t>
    </r>
    <r>
      <rPr>
        <sz val="11"/>
        <color rgb="FF000000"/>
        <rFont val="Calibri"/>
        <family val="2"/>
      </rPr>
      <t xml:space="preserve"> 26 603</t>
    </r>
  </si>
  <si>
    <r>
      <rPr>
        <vertAlign val="superscript"/>
        <sz val="11"/>
        <color rgb="FF000000"/>
        <rFont val="Calibri"/>
        <family val="2"/>
      </rPr>
      <t xml:space="preserve">(1) (2) </t>
    </r>
    <r>
      <rPr>
        <sz val="11"/>
        <color rgb="FF000000"/>
        <rFont val="Calibri"/>
        <family val="2"/>
      </rPr>
      <t xml:space="preserve"> -59 103</t>
    </r>
  </si>
  <si>
    <r>
      <rPr>
        <vertAlign val="superscript"/>
        <sz val="11"/>
        <color rgb="FF000000"/>
        <rFont val="Calibri"/>
        <family val="2"/>
      </rPr>
      <t xml:space="preserve">(3) </t>
    </r>
    <r>
      <rPr>
        <sz val="11"/>
        <color rgb="FF000000"/>
        <rFont val="Calibri"/>
        <family val="2"/>
      </rPr>
      <t>50 942</t>
    </r>
  </si>
  <si>
    <r>
      <rPr>
        <vertAlign val="superscript"/>
        <sz val="11"/>
        <color rgb="FF000000"/>
        <rFont val="Calibri"/>
        <family val="2"/>
      </rPr>
      <t>(3)</t>
    </r>
    <r>
      <rPr>
        <sz val="11"/>
        <color rgb="FF000000"/>
        <rFont val="Calibri"/>
        <family val="2"/>
      </rPr>
      <t xml:space="preserve"> -49 958</t>
    </r>
  </si>
  <si>
    <r>
      <rPr>
        <vertAlign val="superscript"/>
        <sz val="11"/>
        <color rgb="FF000000"/>
        <rFont val="Calibri"/>
        <family val="2"/>
      </rPr>
      <t>(2)</t>
    </r>
    <r>
      <rPr>
        <sz val="11"/>
        <color rgb="FF000000"/>
        <rFont val="Calibri"/>
        <family val="2"/>
      </rPr>
      <t xml:space="preserve"> Vessel intended for week ending 2023-09-15 moved to week ending 2023-09-22</t>
    </r>
  </si>
  <si>
    <r>
      <rPr>
        <vertAlign val="superscript"/>
        <sz val="11"/>
        <color rgb="FF000000"/>
        <rFont val="Calibri"/>
        <family val="2"/>
      </rPr>
      <t>(3)</t>
    </r>
    <r>
      <rPr>
        <sz val="11"/>
        <color rgb="FF000000"/>
        <rFont val="Calibri"/>
        <family val="2"/>
      </rPr>
      <t xml:space="preserve"> Vessel intended for week ending 2023-09-29 moved to week ending 2023-09-22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</si>
</sst>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F067"/>
        <bgColor rgb="FF000000"/>
      </patternFill>
    </fill>
    <fill>
      <patternFill patternType="solid">
        <fgColor rgb="FF82E6FF"/>
        <bgColor rgb="FF000000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right"/>
    </xf>
    <xf numFmtId="0" fontId="1" fillId="2" borderId="0" xfId="0" applyFont="1" applyFill="1"/>
    <xf numFmtId="0" fontId="1" fillId="3" borderId="0" xfId="0" applyFont="1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0" borderId="8" xfId="0" applyNumberFormat="1" applyBorder="1"/>
    <xf numFmtId="3" fontId="0" fillId="0" borderId="9" xfId="0" applyNumberFormat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3" fontId="0" fillId="0" borderId="11" xfId="0" applyNumberFormat="1" applyBorder="1"/>
    <xf numFmtId="3" fontId="0" fillId="0" borderId="12" xfId="0" applyNumberFormat="1" applyBorder="1"/>
    <xf numFmtId="3" fontId="0" fillId="2" borderId="10" xfId="0" applyNumberFormat="1" applyFill="1" applyBorder="1"/>
    <xf numFmtId="3" fontId="0" fillId="2" borderId="11" xfId="0" applyNumberFormat="1" applyFill="1" applyBorder="1"/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0" xfId="0" applyFont="1"/>
    <xf numFmtId="164" fontId="0" fillId="0" borderId="2" xfId="0" applyNumberFormat="1" applyBorder="1" applyAlignment="1">
      <alignment horizontal="left"/>
    </xf>
    <xf numFmtId="3" fontId="0" fillId="0" borderId="4" xfId="0" applyNumberFormat="1" applyBorder="1" applyAlignment="1">
      <alignment horizontal="right"/>
    </xf>
    <xf numFmtId="3" fontId="0" fillId="3" borderId="7" xfId="0" applyNumberForma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3" borderId="8" xfId="0" applyNumberFormat="1" applyFill="1" applyBorder="1" applyAlignment="1">
      <alignment horizontal="right"/>
    </xf>
    <xf numFmtId="3" fontId="1" fillId="2" borderId="11" xfId="0" applyNumberFormat="1" applyFont="1" applyFill="1" applyBorder="1" applyAlignment="1">
      <alignment horizontal="right"/>
    </xf>
    <xf numFmtId="3" fontId="3" fillId="3" borderId="8" xfId="0" applyNumberFormat="1" applyFont="1" applyFill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workbookViewId="0">
      <selection activeCell="G4" sqref="G4"/>
    </sheetView>
  </sheetViews>
  <sheetFormatPr defaultRowHeight="15" x14ac:dyDescent="0.25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4"/>
      <c r="B1" s="1"/>
    </row>
    <row r="6" spans="1:10" x14ac:dyDescent="0.25">
      <c r="A6" t="s">
        <v>0</v>
      </c>
    </row>
    <row r="8" spans="1:10" x14ac:dyDescent="0.25">
      <c r="A8" s="29"/>
      <c r="B8" s="45" t="s">
        <v>1</v>
      </c>
      <c r="C8" s="46"/>
      <c r="D8" s="47"/>
      <c r="E8" s="45" t="s">
        <v>2</v>
      </c>
      <c r="F8" s="46"/>
      <c r="G8" s="47"/>
      <c r="H8" s="45" t="s">
        <v>3</v>
      </c>
      <c r="I8" s="46"/>
      <c r="J8" s="47"/>
    </row>
    <row r="9" spans="1:10" x14ac:dyDescent="0.25">
      <c r="A9" s="21" t="s">
        <v>4</v>
      </c>
      <c r="B9" s="23" t="s">
        <v>5</v>
      </c>
      <c r="C9" s="25" t="s">
        <v>6</v>
      </c>
      <c r="D9" s="27" t="s">
        <v>7</v>
      </c>
      <c r="E9" s="23" t="s">
        <v>5</v>
      </c>
      <c r="F9" s="25" t="s">
        <v>6</v>
      </c>
      <c r="G9" s="27" t="s">
        <v>7</v>
      </c>
      <c r="H9" s="23" t="s">
        <v>5</v>
      </c>
      <c r="I9" s="25" t="s">
        <v>8</v>
      </c>
      <c r="J9" s="27" t="s">
        <v>7</v>
      </c>
    </row>
    <row r="10" spans="1:10" x14ac:dyDescent="0.25">
      <c r="A10" s="22" t="s">
        <v>9</v>
      </c>
      <c r="B10" s="24" t="s">
        <v>10</v>
      </c>
      <c r="C10" s="26" t="s">
        <v>11</v>
      </c>
      <c r="D10" s="28" t="s">
        <v>10</v>
      </c>
      <c r="E10" s="24" t="s">
        <v>10</v>
      </c>
      <c r="F10" s="26" t="s">
        <v>11</v>
      </c>
      <c r="G10" s="28" t="s">
        <v>10</v>
      </c>
      <c r="H10" s="24" t="s">
        <v>10</v>
      </c>
      <c r="I10" s="26" t="s">
        <v>11</v>
      </c>
      <c r="J10" s="28" t="s">
        <v>10</v>
      </c>
    </row>
    <row r="11" spans="1:10" x14ac:dyDescent="0.25">
      <c r="A11" s="31">
        <v>45170</v>
      </c>
      <c r="B11" s="32">
        <v>30093</v>
      </c>
      <c r="C11" s="33">
        <v>-18578</v>
      </c>
      <c r="D11" s="34">
        <v>11515</v>
      </c>
      <c r="E11" s="32">
        <v>60538</v>
      </c>
      <c r="F11" s="33">
        <v>57</v>
      </c>
      <c r="G11" s="34">
        <v>60595</v>
      </c>
      <c r="H11" s="8">
        <v>90631</v>
      </c>
      <c r="I11" s="11">
        <v>-18521</v>
      </c>
      <c r="J11" s="19">
        <v>72110</v>
      </c>
    </row>
    <row r="12" spans="1:10" x14ac:dyDescent="0.25">
      <c r="A12" s="7" t="s">
        <v>12</v>
      </c>
      <c r="B12" s="35">
        <v>29329</v>
      </c>
      <c r="C12" s="36">
        <v>4108</v>
      </c>
      <c r="D12" s="37">
        <v>33437</v>
      </c>
      <c r="E12" s="35">
        <v>60890</v>
      </c>
      <c r="F12" s="36">
        <v>-28746</v>
      </c>
      <c r="G12" s="37">
        <v>32144</v>
      </c>
      <c r="H12" s="9">
        <v>90219</v>
      </c>
      <c r="I12" s="12">
        <v>-24638</v>
      </c>
      <c r="J12" s="20">
        <v>65581</v>
      </c>
    </row>
    <row r="13" spans="1:10" ht="17.25" x14ac:dyDescent="0.25">
      <c r="A13" s="7" t="s">
        <v>13</v>
      </c>
      <c r="B13" s="35">
        <v>71689</v>
      </c>
      <c r="C13" s="38" t="s">
        <v>32</v>
      </c>
      <c r="D13" s="37">
        <v>12586</v>
      </c>
      <c r="E13" s="35">
        <v>61029</v>
      </c>
      <c r="F13" s="36">
        <v>-3402</v>
      </c>
      <c r="G13" s="37">
        <v>57627</v>
      </c>
      <c r="H13" s="9">
        <v>132718</v>
      </c>
      <c r="I13" s="12">
        <v>-62505</v>
      </c>
      <c r="J13" s="20">
        <v>70213</v>
      </c>
    </row>
    <row r="14" spans="1:10" ht="17.25" x14ac:dyDescent="0.25">
      <c r="A14" s="7" t="s">
        <v>14</v>
      </c>
      <c r="B14" s="35">
        <v>8589</v>
      </c>
      <c r="C14" s="39" t="s">
        <v>31</v>
      </c>
      <c r="D14" s="40">
        <v>35192</v>
      </c>
      <c r="E14" s="35">
        <v>3366</v>
      </c>
      <c r="F14" s="39" t="s">
        <v>33</v>
      </c>
      <c r="G14" s="40">
        <v>54308</v>
      </c>
      <c r="H14" s="9">
        <v>11955</v>
      </c>
      <c r="I14" s="13">
        <v>77545</v>
      </c>
      <c r="J14" s="17">
        <v>89500</v>
      </c>
    </row>
    <row r="15" spans="1:10" ht="17.25" x14ac:dyDescent="0.25">
      <c r="A15" s="7" t="s">
        <v>15</v>
      </c>
      <c r="B15" s="35">
        <v>8789</v>
      </c>
      <c r="C15" s="41">
        <v>1175</v>
      </c>
      <c r="D15" s="40">
        <v>9964</v>
      </c>
      <c r="E15" s="35">
        <v>53366</v>
      </c>
      <c r="F15" s="39" t="s">
        <v>34</v>
      </c>
      <c r="G15" s="40">
        <v>3408</v>
      </c>
      <c r="H15" s="9">
        <v>62155</v>
      </c>
      <c r="I15" s="13">
        <v>-48783</v>
      </c>
      <c r="J15" s="17">
        <v>13372</v>
      </c>
    </row>
    <row r="16" spans="1:10" x14ac:dyDescent="0.25">
      <c r="A16" s="7" t="s">
        <v>16</v>
      </c>
      <c r="B16" s="35">
        <v>10255</v>
      </c>
      <c r="C16" s="41">
        <v>-1980</v>
      </c>
      <c r="D16" s="40">
        <v>8275</v>
      </c>
      <c r="E16" s="35">
        <v>4080</v>
      </c>
      <c r="F16" s="41">
        <v>0</v>
      </c>
      <c r="G16" s="40">
        <v>4080</v>
      </c>
      <c r="H16" s="9">
        <v>14335</v>
      </c>
      <c r="I16" s="13">
        <v>-1980</v>
      </c>
      <c r="J16" s="17">
        <v>12355</v>
      </c>
    </row>
    <row r="17" spans="1:10" x14ac:dyDescent="0.25">
      <c r="A17" s="7" t="s">
        <v>17</v>
      </c>
      <c r="B17" s="35">
        <v>9755</v>
      </c>
      <c r="C17" s="41">
        <v>0</v>
      </c>
      <c r="D17" s="40">
        <v>9755</v>
      </c>
      <c r="E17" s="35">
        <v>54080</v>
      </c>
      <c r="F17" s="41">
        <v>0</v>
      </c>
      <c r="G17" s="40">
        <v>54080</v>
      </c>
      <c r="H17" s="9">
        <v>63835</v>
      </c>
      <c r="I17" s="13">
        <v>0</v>
      </c>
      <c r="J17" s="17">
        <v>63835</v>
      </c>
    </row>
    <row r="18" spans="1:10" x14ac:dyDescent="0.25">
      <c r="A18" s="7" t="s">
        <v>18</v>
      </c>
      <c r="B18" s="35">
        <v>8275</v>
      </c>
      <c r="C18" s="41">
        <v>0</v>
      </c>
      <c r="D18" s="40">
        <v>8275</v>
      </c>
      <c r="E18" s="35">
        <v>4080</v>
      </c>
      <c r="F18" s="41">
        <v>0</v>
      </c>
      <c r="G18" s="40">
        <v>4080</v>
      </c>
      <c r="H18" s="9">
        <v>12355</v>
      </c>
      <c r="I18" s="13">
        <v>0</v>
      </c>
      <c r="J18" s="17">
        <v>12355</v>
      </c>
    </row>
    <row r="19" spans="1:10" x14ac:dyDescent="0.25">
      <c r="A19" s="7" t="s">
        <v>19</v>
      </c>
      <c r="B19" s="35">
        <v>8275</v>
      </c>
      <c r="C19" s="41">
        <v>0</v>
      </c>
      <c r="D19" s="40">
        <v>8275</v>
      </c>
      <c r="E19" s="35">
        <v>59080</v>
      </c>
      <c r="F19" s="41">
        <v>0</v>
      </c>
      <c r="G19" s="40">
        <v>59080</v>
      </c>
      <c r="H19" s="9">
        <v>67355</v>
      </c>
      <c r="I19" s="13">
        <v>0</v>
      </c>
      <c r="J19" s="17">
        <v>67355</v>
      </c>
    </row>
    <row r="20" spans="1:10" x14ac:dyDescent="0.25">
      <c r="A20" s="7" t="s">
        <v>20</v>
      </c>
      <c r="B20" s="35">
        <v>8275</v>
      </c>
      <c r="C20" s="41">
        <v>0</v>
      </c>
      <c r="D20" s="40">
        <v>8275</v>
      </c>
      <c r="E20" s="35">
        <v>3680</v>
      </c>
      <c r="F20" s="41">
        <v>60</v>
      </c>
      <c r="G20" s="40">
        <v>3740</v>
      </c>
      <c r="H20" s="9">
        <v>11955</v>
      </c>
      <c r="I20" s="13">
        <v>60</v>
      </c>
      <c r="J20" s="17">
        <v>12015</v>
      </c>
    </row>
    <row r="21" spans="1:10" x14ac:dyDescent="0.25">
      <c r="A21" s="5" t="s">
        <v>21</v>
      </c>
      <c r="B21" s="42">
        <v>0</v>
      </c>
      <c r="C21" s="43">
        <v>0</v>
      </c>
      <c r="D21" s="44">
        <v>7575</v>
      </c>
      <c r="E21" s="42">
        <v>0</v>
      </c>
      <c r="F21" s="43">
        <v>0</v>
      </c>
      <c r="G21" s="44">
        <v>3740</v>
      </c>
      <c r="H21" s="10">
        <v>0</v>
      </c>
      <c r="I21" s="14">
        <v>0</v>
      </c>
      <c r="J21" s="18">
        <v>11315</v>
      </c>
    </row>
    <row r="23" spans="1:10" x14ac:dyDescent="0.25">
      <c r="A23" s="2" t="s">
        <v>30</v>
      </c>
    </row>
    <row r="24" spans="1:10" x14ac:dyDescent="0.25">
      <c r="A24" s="3" t="s">
        <v>23</v>
      </c>
      <c r="B24" t="s">
        <v>24</v>
      </c>
    </row>
    <row r="26" spans="1:10" ht="17.25" x14ac:dyDescent="0.25">
      <c r="A26" s="30" t="s">
        <v>29</v>
      </c>
    </row>
    <row r="27" spans="1:10" ht="17.25" x14ac:dyDescent="0.25">
      <c r="A27" s="30" t="s">
        <v>35</v>
      </c>
    </row>
    <row r="28" spans="1:10" ht="17.25" x14ac:dyDescent="0.25">
      <c r="A28" s="30" t="s">
        <v>36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workbookViewId="0">
      <selection activeCell="H8" sqref="H8"/>
    </sheetView>
  </sheetViews>
  <sheetFormatPr defaultRowHeight="15" x14ac:dyDescent="0.25"/>
  <cols>
    <col min="1" max="1" width="12" customWidth="1"/>
    <col min="2" max="2" width="19" customWidth="1"/>
    <col min="3" max="3" width="15" customWidth="1"/>
    <col min="4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4"/>
      <c r="B1" s="1"/>
    </row>
    <row r="6" spans="1:10" x14ac:dyDescent="0.25">
      <c r="A6" t="s">
        <v>25</v>
      </c>
    </row>
    <row r="8" spans="1:10" x14ac:dyDescent="0.25">
      <c r="A8" s="29"/>
      <c r="B8" s="45" t="s">
        <v>1</v>
      </c>
      <c r="C8" s="46"/>
      <c r="D8" s="47"/>
      <c r="E8" s="45" t="s">
        <v>2</v>
      </c>
      <c r="F8" s="46"/>
      <c r="G8" s="47"/>
      <c r="H8" s="45" t="s">
        <v>3</v>
      </c>
      <c r="I8" s="46"/>
      <c r="J8" s="47"/>
    </row>
    <row r="9" spans="1:10" x14ac:dyDescent="0.25">
      <c r="A9" s="21" t="s">
        <v>4</v>
      </c>
      <c r="B9" s="23" t="s">
        <v>5</v>
      </c>
      <c r="C9" s="25" t="s">
        <v>6</v>
      </c>
      <c r="D9" s="27" t="s">
        <v>7</v>
      </c>
      <c r="E9" s="23" t="s">
        <v>5</v>
      </c>
      <c r="F9" s="25" t="s">
        <v>6</v>
      </c>
      <c r="G9" s="27" t="s">
        <v>7</v>
      </c>
      <c r="H9" s="23" t="s">
        <v>5</v>
      </c>
      <c r="I9" s="25" t="s">
        <v>8</v>
      </c>
      <c r="J9" s="27" t="s">
        <v>7</v>
      </c>
    </row>
    <row r="10" spans="1:10" x14ac:dyDescent="0.25">
      <c r="A10" s="22" t="s">
        <v>9</v>
      </c>
      <c r="B10" s="24" t="s">
        <v>10</v>
      </c>
      <c r="C10" s="26" t="s">
        <v>11</v>
      </c>
      <c r="D10" s="28" t="s">
        <v>10</v>
      </c>
      <c r="E10" s="24" t="s">
        <v>10</v>
      </c>
      <c r="F10" s="26" t="s">
        <v>11</v>
      </c>
      <c r="G10" s="28" t="s">
        <v>10</v>
      </c>
      <c r="H10" s="24" t="s">
        <v>10</v>
      </c>
      <c r="I10" s="26" t="s">
        <v>11</v>
      </c>
      <c r="J10" s="28" t="s">
        <v>10</v>
      </c>
    </row>
    <row r="11" spans="1:10" x14ac:dyDescent="0.25">
      <c r="A11" s="6">
        <f>RSA_Exports!A11</f>
        <v>45170</v>
      </c>
      <c r="B11" s="8">
        <v>0</v>
      </c>
      <c r="C11" s="11">
        <v>0</v>
      </c>
      <c r="D11" s="15">
        <v>0</v>
      </c>
      <c r="E11" s="8">
        <v>0</v>
      </c>
      <c r="F11" s="11">
        <v>0</v>
      </c>
      <c r="G11" s="15">
        <v>0</v>
      </c>
      <c r="H11" s="8">
        <f t="shared" ref="H11:H21" si="0">B11+E11</f>
        <v>0</v>
      </c>
      <c r="I11" s="11">
        <f t="shared" ref="I11:I21" si="1">C11+F11</f>
        <v>0</v>
      </c>
      <c r="J11" s="19">
        <f t="shared" ref="J11:J21" si="2">D11+G11</f>
        <v>0</v>
      </c>
    </row>
    <row r="12" spans="1:10" x14ac:dyDescent="0.25">
      <c r="A12" s="7" t="str">
        <f>RSA_Exports!A12</f>
        <v>2023-09-08</v>
      </c>
      <c r="B12" s="9">
        <v>0</v>
      </c>
      <c r="C12" s="12">
        <v>0</v>
      </c>
      <c r="D12" s="16">
        <v>0</v>
      </c>
      <c r="E12" s="9">
        <v>0</v>
      </c>
      <c r="F12" s="12">
        <v>0</v>
      </c>
      <c r="G12" s="16">
        <v>0</v>
      </c>
      <c r="H12" s="9">
        <f t="shared" si="0"/>
        <v>0</v>
      </c>
      <c r="I12" s="12">
        <f t="shared" si="1"/>
        <v>0</v>
      </c>
      <c r="J12" s="20">
        <f t="shared" si="2"/>
        <v>0</v>
      </c>
    </row>
    <row r="13" spans="1:10" x14ac:dyDescent="0.25">
      <c r="A13" s="7" t="str">
        <f>RSA_Exports!A13</f>
        <v>2023-09-15</v>
      </c>
      <c r="B13" s="9">
        <v>0</v>
      </c>
      <c r="C13" s="12">
        <v>0</v>
      </c>
      <c r="D13" s="16">
        <v>0</v>
      </c>
      <c r="E13" s="9">
        <v>0</v>
      </c>
      <c r="F13" s="12">
        <v>0</v>
      </c>
      <c r="G13" s="16">
        <v>0</v>
      </c>
      <c r="H13" s="9">
        <f t="shared" si="0"/>
        <v>0</v>
      </c>
      <c r="I13" s="12">
        <f t="shared" si="1"/>
        <v>0</v>
      </c>
      <c r="J13" s="20">
        <f t="shared" si="2"/>
        <v>0</v>
      </c>
    </row>
    <row r="14" spans="1:10" x14ac:dyDescent="0.25">
      <c r="A14" s="7" t="str">
        <f>RSA_Exports!A14</f>
        <v>2023-09-22</v>
      </c>
      <c r="B14" s="9">
        <v>0</v>
      </c>
      <c r="C14" s="13">
        <v>0</v>
      </c>
      <c r="D14" s="17">
        <v>0</v>
      </c>
      <c r="E14" s="9">
        <v>0</v>
      </c>
      <c r="F14" s="13">
        <v>0</v>
      </c>
      <c r="G14" s="17">
        <v>0</v>
      </c>
      <c r="H14" s="9">
        <f t="shared" si="0"/>
        <v>0</v>
      </c>
      <c r="I14" s="13">
        <f t="shared" si="1"/>
        <v>0</v>
      </c>
      <c r="J14" s="17">
        <f t="shared" si="2"/>
        <v>0</v>
      </c>
    </row>
    <row r="15" spans="1:10" x14ac:dyDescent="0.25">
      <c r="A15" s="7" t="str">
        <f>RSA_Exports!A15</f>
        <v>2023-09-29</v>
      </c>
      <c r="B15" s="9">
        <v>0</v>
      </c>
      <c r="C15" s="13">
        <v>0</v>
      </c>
      <c r="D15" s="17">
        <v>0</v>
      </c>
      <c r="E15" s="9">
        <v>0</v>
      </c>
      <c r="F15" s="13">
        <v>0</v>
      </c>
      <c r="G15" s="17">
        <v>0</v>
      </c>
      <c r="H15" s="9">
        <f t="shared" si="0"/>
        <v>0</v>
      </c>
      <c r="I15" s="13">
        <f t="shared" si="1"/>
        <v>0</v>
      </c>
      <c r="J15" s="17">
        <f t="shared" si="2"/>
        <v>0</v>
      </c>
    </row>
    <row r="16" spans="1:10" x14ac:dyDescent="0.25">
      <c r="A16" s="7" t="str">
        <f>RSA_Exports!A16</f>
        <v>2023-10-06</v>
      </c>
      <c r="B16" s="9">
        <v>0</v>
      </c>
      <c r="C16" s="13">
        <v>0</v>
      </c>
      <c r="D16" s="17">
        <v>0</v>
      </c>
      <c r="E16" s="9">
        <v>0</v>
      </c>
      <c r="F16" s="13">
        <v>0</v>
      </c>
      <c r="G16" s="17">
        <v>0</v>
      </c>
      <c r="H16" s="9">
        <f t="shared" si="0"/>
        <v>0</v>
      </c>
      <c r="I16" s="13">
        <f t="shared" si="1"/>
        <v>0</v>
      </c>
      <c r="J16" s="17">
        <f t="shared" si="2"/>
        <v>0</v>
      </c>
    </row>
    <row r="17" spans="1:10" x14ac:dyDescent="0.25">
      <c r="A17" s="7" t="str">
        <f>RSA_Exports!A17</f>
        <v>2023-10-13</v>
      </c>
      <c r="B17" s="9">
        <v>0</v>
      </c>
      <c r="C17" s="13">
        <v>0</v>
      </c>
      <c r="D17" s="17">
        <v>0</v>
      </c>
      <c r="E17" s="9">
        <v>0</v>
      </c>
      <c r="F17" s="13">
        <v>0</v>
      </c>
      <c r="G17" s="17">
        <v>0</v>
      </c>
      <c r="H17" s="9">
        <f t="shared" si="0"/>
        <v>0</v>
      </c>
      <c r="I17" s="13">
        <f t="shared" si="1"/>
        <v>0</v>
      </c>
      <c r="J17" s="17">
        <f t="shared" si="2"/>
        <v>0</v>
      </c>
    </row>
    <row r="18" spans="1:10" x14ac:dyDescent="0.25">
      <c r="A18" s="7" t="str">
        <f>RSA_Exports!A18</f>
        <v>2023-10-20</v>
      </c>
      <c r="B18" s="9">
        <v>0</v>
      </c>
      <c r="C18" s="13">
        <v>0</v>
      </c>
      <c r="D18" s="17">
        <v>0</v>
      </c>
      <c r="E18" s="9">
        <v>0</v>
      </c>
      <c r="F18" s="13">
        <v>0</v>
      </c>
      <c r="G18" s="17">
        <v>0</v>
      </c>
      <c r="H18" s="9">
        <f t="shared" si="0"/>
        <v>0</v>
      </c>
      <c r="I18" s="13">
        <f t="shared" si="1"/>
        <v>0</v>
      </c>
      <c r="J18" s="17">
        <f t="shared" si="2"/>
        <v>0</v>
      </c>
    </row>
    <row r="19" spans="1:10" x14ac:dyDescent="0.25">
      <c r="A19" s="7" t="str">
        <f>RSA_Exports!A19</f>
        <v>2023-10-27</v>
      </c>
      <c r="B19" s="9">
        <v>0</v>
      </c>
      <c r="C19" s="13">
        <v>0</v>
      </c>
      <c r="D19" s="17">
        <v>0</v>
      </c>
      <c r="E19" s="9">
        <v>0</v>
      </c>
      <c r="F19" s="13">
        <v>0</v>
      </c>
      <c r="G19" s="17">
        <v>0</v>
      </c>
      <c r="H19" s="9">
        <f t="shared" si="0"/>
        <v>0</v>
      </c>
      <c r="I19" s="13">
        <f t="shared" si="1"/>
        <v>0</v>
      </c>
      <c r="J19" s="17">
        <f t="shared" si="2"/>
        <v>0</v>
      </c>
    </row>
    <row r="20" spans="1:10" x14ac:dyDescent="0.25">
      <c r="A20" s="7" t="str">
        <f>RSA_Exports!A20</f>
        <v>2023-11-03</v>
      </c>
      <c r="B20" s="9">
        <v>0</v>
      </c>
      <c r="C20" s="13">
        <v>0</v>
      </c>
      <c r="D20" s="17">
        <v>0</v>
      </c>
      <c r="E20" s="9">
        <v>0</v>
      </c>
      <c r="F20" s="13">
        <v>0</v>
      </c>
      <c r="G20" s="17">
        <v>0</v>
      </c>
      <c r="H20" s="9">
        <f t="shared" si="0"/>
        <v>0</v>
      </c>
      <c r="I20" s="13">
        <f t="shared" si="1"/>
        <v>0</v>
      </c>
      <c r="J20" s="17">
        <f t="shared" si="2"/>
        <v>0</v>
      </c>
    </row>
    <row r="21" spans="1:10" x14ac:dyDescent="0.25">
      <c r="A21" s="5" t="str">
        <f>RSA_Exports!A21</f>
        <v>2023-11-10</v>
      </c>
      <c r="B21" s="10">
        <v>0</v>
      </c>
      <c r="C21" s="14">
        <v>0</v>
      </c>
      <c r="D21" s="18">
        <v>0</v>
      </c>
      <c r="E21" s="10">
        <v>0</v>
      </c>
      <c r="F21" s="14">
        <v>0</v>
      </c>
      <c r="G21" s="18">
        <v>0</v>
      </c>
      <c r="H21" s="10">
        <f t="shared" si="0"/>
        <v>0</v>
      </c>
      <c r="I21" s="14">
        <f t="shared" si="1"/>
        <v>0</v>
      </c>
      <c r="J21" s="18">
        <f t="shared" si="2"/>
        <v>0</v>
      </c>
    </row>
    <row r="23" spans="1:10" x14ac:dyDescent="0.25">
      <c r="A23" s="2" t="s">
        <v>22</v>
      </c>
    </row>
    <row r="24" spans="1:10" x14ac:dyDescent="0.25">
      <c r="A24" s="3" t="s">
        <v>23</v>
      </c>
      <c r="B24" t="s">
        <v>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4"/>
  <sheetViews>
    <sheetView workbookViewId="0">
      <selection activeCell="H8" sqref="H8"/>
    </sheetView>
  </sheetViews>
  <sheetFormatPr defaultRowHeight="15" x14ac:dyDescent="0.25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4"/>
      <c r="B1" s="1"/>
    </row>
    <row r="6" spans="1:10" x14ac:dyDescent="0.25">
      <c r="A6" t="s">
        <v>26</v>
      </c>
    </row>
    <row r="8" spans="1:10" x14ac:dyDescent="0.25">
      <c r="A8" s="29"/>
      <c r="B8" s="45" t="s">
        <v>1</v>
      </c>
      <c r="C8" s="46"/>
      <c r="D8" s="47"/>
      <c r="E8" s="45" t="s">
        <v>2</v>
      </c>
      <c r="F8" s="46"/>
      <c r="G8" s="47"/>
      <c r="H8" s="45" t="s">
        <v>3</v>
      </c>
      <c r="I8" s="46"/>
      <c r="J8" s="47"/>
    </row>
    <row r="9" spans="1:10" x14ac:dyDescent="0.25">
      <c r="A9" s="21" t="s">
        <v>4</v>
      </c>
      <c r="B9" s="23" t="s">
        <v>5</v>
      </c>
      <c r="C9" s="25" t="s">
        <v>6</v>
      </c>
      <c r="D9" s="27" t="s">
        <v>7</v>
      </c>
      <c r="E9" s="23" t="s">
        <v>5</v>
      </c>
      <c r="F9" s="25" t="s">
        <v>6</v>
      </c>
      <c r="G9" s="27" t="s">
        <v>7</v>
      </c>
      <c r="H9" s="23" t="s">
        <v>5</v>
      </c>
      <c r="I9" s="25" t="s">
        <v>8</v>
      </c>
      <c r="J9" s="27" t="s">
        <v>7</v>
      </c>
    </row>
    <row r="10" spans="1:10" x14ac:dyDescent="0.25">
      <c r="A10" s="22" t="s">
        <v>9</v>
      </c>
      <c r="B10" s="24" t="s">
        <v>10</v>
      </c>
      <c r="C10" s="26" t="s">
        <v>11</v>
      </c>
      <c r="D10" s="28" t="s">
        <v>10</v>
      </c>
      <c r="E10" s="24" t="s">
        <v>10</v>
      </c>
      <c r="F10" s="26" t="s">
        <v>11</v>
      </c>
      <c r="G10" s="28" t="s">
        <v>10</v>
      </c>
      <c r="H10" s="24" t="s">
        <v>10</v>
      </c>
      <c r="I10" s="26" t="s">
        <v>11</v>
      </c>
      <c r="J10" s="28" t="s">
        <v>10</v>
      </c>
    </row>
    <row r="11" spans="1:10" x14ac:dyDescent="0.25">
      <c r="A11" s="6">
        <f>RSA_Exports!A11</f>
        <v>45170</v>
      </c>
      <c r="B11" s="8"/>
      <c r="C11" s="11">
        <f t="shared" ref="C11:C21" si="0">D11-B11</f>
        <v>0</v>
      </c>
      <c r="D11" s="15">
        <v>0</v>
      </c>
      <c r="E11" s="8"/>
      <c r="F11" s="11">
        <f t="shared" ref="F11:F21" si="1">G11-E11</f>
        <v>0</v>
      </c>
      <c r="G11" s="15">
        <v>0</v>
      </c>
      <c r="H11" s="8">
        <f t="shared" ref="H11:H21" si="2">B11+E11</f>
        <v>0</v>
      </c>
      <c r="I11" s="11">
        <f t="shared" ref="I11:I21" si="3">C11+F11</f>
        <v>0</v>
      </c>
      <c r="J11" s="19">
        <f t="shared" ref="J11:J21" si="4">D11+G11</f>
        <v>0</v>
      </c>
    </row>
    <row r="12" spans="1:10" x14ac:dyDescent="0.25">
      <c r="A12" s="7" t="str">
        <f>RSA_Exports!A12</f>
        <v>2023-09-08</v>
      </c>
      <c r="B12" s="9"/>
      <c r="C12" s="12">
        <f t="shared" si="0"/>
        <v>0</v>
      </c>
      <c r="D12" s="16">
        <v>0</v>
      </c>
      <c r="E12" s="9"/>
      <c r="F12" s="12">
        <f t="shared" si="1"/>
        <v>0</v>
      </c>
      <c r="G12" s="16">
        <v>0</v>
      </c>
      <c r="H12" s="9">
        <f t="shared" si="2"/>
        <v>0</v>
      </c>
      <c r="I12" s="12">
        <f t="shared" si="3"/>
        <v>0</v>
      </c>
      <c r="J12" s="20">
        <f t="shared" si="4"/>
        <v>0</v>
      </c>
    </row>
    <row r="13" spans="1:10" x14ac:dyDescent="0.25">
      <c r="A13" s="7" t="str">
        <f>RSA_Exports!A13</f>
        <v>2023-09-15</v>
      </c>
      <c r="B13" s="9"/>
      <c r="C13" s="12">
        <f t="shared" si="0"/>
        <v>0</v>
      </c>
      <c r="D13" s="16">
        <v>0</v>
      </c>
      <c r="E13" s="9"/>
      <c r="F13" s="12">
        <f t="shared" si="1"/>
        <v>0</v>
      </c>
      <c r="G13" s="16">
        <v>0</v>
      </c>
      <c r="H13" s="9">
        <f t="shared" si="2"/>
        <v>0</v>
      </c>
      <c r="I13" s="12">
        <f t="shared" si="3"/>
        <v>0</v>
      </c>
      <c r="J13" s="20">
        <f t="shared" si="4"/>
        <v>0</v>
      </c>
    </row>
    <row r="14" spans="1:10" x14ac:dyDescent="0.25">
      <c r="A14" s="7"/>
      <c r="B14" s="9"/>
      <c r="C14" s="13">
        <f t="shared" si="0"/>
        <v>0</v>
      </c>
      <c r="D14" s="17"/>
      <c r="E14" s="9"/>
      <c r="F14" s="13">
        <f t="shared" si="1"/>
        <v>0</v>
      </c>
      <c r="G14" s="17"/>
      <c r="H14" s="9">
        <f t="shared" si="2"/>
        <v>0</v>
      </c>
      <c r="I14" s="13">
        <f t="shared" si="3"/>
        <v>0</v>
      </c>
      <c r="J14" s="17">
        <f t="shared" si="4"/>
        <v>0</v>
      </c>
    </row>
    <row r="15" spans="1:10" x14ac:dyDescent="0.25">
      <c r="A15" s="7"/>
      <c r="B15" s="9"/>
      <c r="C15" s="13">
        <f t="shared" si="0"/>
        <v>0</v>
      </c>
      <c r="D15" s="17"/>
      <c r="E15" s="9"/>
      <c r="F15" s="13">
        <f t="shared" si="1"/>
        <v>0</v>
      </c>
      <c r="G15" s="17"/>
      <c r="H15" s="9">
        <f t="shared" si="2"/>
        <v>0</v>
      </c>
      <c r="I15" s="13">
        <f t="shared" si="3"/>
        <v>0</v>
      </c>
      <c r="J15" s="17">
        <f t="shared" si="4"/>
        <v>0</v>
      </c>
    </row>
    <row r="16" spans="1:10" x14ac:dyDescent="0.25">
      <c r="A16" s="7"/>
      <c r="B16" s="9"/>
      <c r="C16" s="13">
        <f t="shared" si="0"/>
        <v>0</v>
      </c>
      <c r="D16" s="17"/>
      <c r="E16" s="9"/>
      <c r="F16" s="13">
        <f t="shared" si="1"/>
        <v>0</v>
      </c>
      <c r="G16" s="17"/>
      <c r="H16" s="9">
        <f t="shared" si="2"/>
        <v>0</v>
      </c>
      <c r="I16" s="13">
        <f t="shared" si="3"/>
        <v>0</v>
      </c>
      <c r="J16" s="17">
        <f t="shared" si="4"/>
        <v>0</v>
      </c>
    </row>
    <row r="17" spans="1:10" x14ac:dyDescent="0.25">
      <c r="A17" s="7"/>
      <c r="B17" s="9"/>
      <c r="C17" s="13">
        <f t="shared" si="0"/>
        <v>0</v>
      </c>
      <c r="D17" s="17"/>
      <c r="E17" s="9"/>
      <c r="F17" s="13">
        <f t="shared" si="1"/>
        <v>0</v>
      </c>
      <c r="G17" s="17"/>
      <c r="H17" s="9">
        <f t="shared" si="2"/>
        <v>0</v>
      </c>
      <c r="I17" s="13">
        <f t="shared" si="3"/>
        <v>0</v>
      </c>
      <c r="J17" s="17">
        <f t="shared" si="4"/>
        <v>0</v>
      </c>
    </row>
    <row r="18" spans="1:10" x14ac:dyDescent="0.25">
      <c r="A18" s="7"/>
      <c r="B18" s="9"/>
      <c r="C18" s="13">
        <f t="shared" si="0"/>
        <v>0</v>
      </c>
      <c r="D18" s="17"/>
      <c r="E18" s="9"/>
      <c r="F18" s="13">
        <f t="shared" si="1"/>
        <v>0</v>
      </c>
      <c r="G18" s="17"/>
      <c r="H18" s="9">
        <f t="shared" si="2"/>
        <v>0</v>
      </c>
      <c r="I18" s="13">
        <f t="shared" si="3"/>
        <v>0</v>
      </c>
      <c r="J18" s="17">
        <f t="shared" si="4"/>
        <v>0</v>
      </c>
    </row>
    <row r="19" spans="1:10" x14ac:dyDescent="0.25">
      <c r="A19" s="7"/>
      <c r="B19" s="9"/>
      <c r="C19" s="13">
        <f t="shared" si="0"/>
        <v>0</v>
      </c>
      <c r="D19" s="17"/>
      <c r="E19" s="9"/>
      <c r="F19" s="13">
        <f t="shared" si="1"/>
        <v>0</v>
      </c>
      <c r="G19" s="17"/>
      <c r="H19" s="9">
        <f t="shared" si="2"/>
        <v>0</v>
      </c>
      <c r="I19" s="13">
        <f t="shared" si="3"/>
        <v>0</v>
      </c>
      <c r="J19" s="17">
        <f t="shared" si="4"/>
        <v>0</v>
      </c>
    </row>
    <row r="20" spans="1:10" x14ac:dyDescent="0.25">
      <c r="A20" s="7"/>
      <c r="B20" s="9"/>
      <c r="C20" s="13">
        <f t="shared" si="0"/>
        <v>0</v>
      </c>
      <c r="D20" s="17"/>
      <c r="E20" s="9"/>
      <c r="F20" s="13">
        <f t="shared" si="1"/>
        <v>0</v>
      </c>
      <c r="G20" s="17"/>
      <c r="H20" s="9">
        <f t="shared" si="2"/>
        <v>0</v>
      </c>
      <c r="I20" s="13">
        <f t="shared" si="3"/>
        <v>0</v>
      </c>
      <c r="J20" s="17">
        <f t="shared" si="4"/>
        <v>0</v>
      </c>
    </row>
    <row r="21" spans="1:10" x14ac:dyDescent="0.25">
      <c r="A21" s="5"/>
      <c r="B21" s="10"/>
      <c r="C21" s="14">
        <f t="shared" si="0"/>
        <v>0</v>
      </c>
      <c r="D21" s="18"/>
      <c r="E21" s="10"/>
      <c r="F21" s="14">
        <f t="shared" si="1"/>
        <v>0</v>
      </c>
      <c r="G21" s="18"/>
      <c r="H21" s="10">
        <f t="shared" si="2"/>
        <v>0</v>
      </c>
      <c r="I21" s="14">
        <f t="shared" si="3"/>
        <v>0</v>
      </c>
      <c r="J21" s="18">
        <f t="shared" si="4"/>
        <v>0</v>
      </c>
    </row>
    <row r="23" spans="1:10" x14ac:dyDescent="0.25">
      <c r="A23" s="2" t="s">
        <v>22</v>
      </c>
    </row>
    <row r="24" spans="1:10" x14ac:dyDescent="0.25">
      <c r="A24" s="3" t="s">
        <v>23</v>
      </c>
      <c r="B24" t="s">
        <v>27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4"/>
  <sheetViews>
    <sheetView workbookViewId="0">
      <selection activeCell="H8" sqref="H8"/>
    </sheetView>
  </sheetViews>
  <sheetFormatPr defaultRowHeight="15" x14ac:dyDescent="0.25"/>
  <cols>
    <col min="1" max="1" width="12" customWidth="1"/>
    <col min="2" max="2" width="19" customWidth="1"/>
    <col min="3" max="3" width="15" customWidth="1"/>
    <col min="4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4"/>
      <c r="B1" s="1"/>
    </row>
    <row r="6" spans="1:10" x14ac:dyDescent="0.25">
      <c r="A6" t="s">
        <v>28</v>
      </c>
    </row>
    <row r="8" spans="1:10" x14ac:dyDescent="0.25">
      <c r="A8" s="29"/>
      <c r="B8" s="45" t="s">
        <v>1</v>
      </c>
      <c r="C8" s="46"/>
      <c r="D8" s="47"/>
      <c r="E8" s="45" t="s">
        <v>2</v>
      </c>
      <c r="F8" s="46"/>
      <c r="G8" s="47"/>
      <c r="H8" s="45" t="s">
        <v>3</v>
      </c>
      <c r="I8" s="46"/>
      <c r="J8" s="47"/>
    </row>
    <row r="9" spans="1:10" x14ac:dyDescent="0.25">
      <c r="A9" s="21" t="s">
        <v>4</v>
      </c>
      <c r="B9" s="23" t="s">
        <v>5</v>
      </c>
      <c r="C9" s="25" t="s">
        <v>6</v>
      </c>
      <c r="D9" s="27" t="s">
        <v>7</v>
      </c>
      <c r="E9" s="23" t="s">
        <v>5</v>
      </c>
      <c r="F9" s="25" t="s">
        <v>6</v>
      </c>
      <c r="G9" s="27" t="s">
        <v>7</v>
      </c>
      <c r="H9" s="23" t="s">
        <v>5</v>
      </c>
      <c r="I9" s="25" t="s">
        <v>8</v>
      </c>
      <c r="J9" s="27" t="s">
        <v>7</v>
      </c>
    </row>
    <row r="10" spans="1:10" x14ac:dyDescent="0.25">
      <c r="A10" s="22" t="s">
        <v>9</v>
      </c>
      <c r="B10" s="24" t="s">
        <v>10</v>
      </c>
      <c r="C10" s="26" t="s">
        <v>11</v>
      </c>
      <c r="D10" s="28" t="s">
        <v>10</v>
      </c>
      <c r="E10" s="24" t="s">
        <v>10</v>
      </c>
      <c r="F10" s="26" t="s">
        <v>11</v>
      </c>
      <c r="G10" s="28" t="s">
        <v>10</v>
      </c>
      <c r="H10" s="24" t="s">
        <v>10</v>
      </c>
      <c r="I10" s="26" t="s">
        <v>11</v>
      </c>
      <c r="J10" s="28" t="s">
        <v>10</v>
      </c>
    </row>
    <row r="11" spans="1:10" x14ac:dyDescent="0.25">
      <c r="A11" s="6">
        <f>RSA_Exports!A11</f>
        <v>45170</v>
      </c>
      <c r="B11" s="8">
        <v>0</v>
      </c>
      <c r="C11" s="11">
        <v>0</v>
      </c>
      <c r="D11" s="15">
        <v>0</v>
      </c>
      <c r="E11" s="8">
        <v>0</v>
      </c>
      <c r="F11" s="11">
        <v>0</v>
      </c>
      <c r="G11" s="15">
        <v>0</v>
      </c>
      <c r="H11" s="8">
        <f t="shared" ref="H11:H21" si="0">B11+E11</f>
        <v>0</v>
      </c>
      <c r="I11" s="11">
        <f t="shared" ref="I11:I21" si="1">C11+F11</f>
        <v>0</v>
      </c>
      <c r="J11" s="19">
        <f t="shared" ref="J11:J21" si="2">D11+G11</f>
        <v>0</v>
      </c>
    </row>
    <row r="12" spans="1:10" x14ac:dyDescent="0.25">
      <c r="A12" s="7" t="str">
        <f>RSA_Exports!A12</f>
        <v>2023-09-08</v>
      </c>
      <c r="B12" s="9">
        <v>0</v>
      </c>
      <c r="C12" s="12">
        <v>0</v>
      </c>
      <c r="D12" s="16">
        <v>0</v>
      </c>
      <c r="E12" s="9">
        <v>0</v>
      </c>
      <c r="F12" s="12">
        <v>0</v>
      </c>
      <c r="G12" s="16">
        <v>0</v>
      </c>
      <c r="H12" s="9">
        <f t="shared" si="0"/>
        <v>0</v>
      </c>
      <c r="I12" s="12">
        <f t="shared" si="1"/>
        <v>0</v>
      </c>
      <c r="J12" s="20">
        <f t="shared" si="2"/>
        <v>0</v>
      </c>
    </row>
    <row r="13" spans="1:10" x14ac:dyDescent="0.25">
      <c r="A13" s="7" t="str">
        <f>RSA_Exports!A13</f>
        <v>2023-09-15</v>
      </c>
      <c r="B13" s="9">
        <v>0</v>
      </c>
      <c r="C13" s="12">
        <v>0</v>
      </c>
      <c r="D13" s="16">
        <v>0</v>
      </c>
      <c r="E13" s="9">
        <v>0</v>
      </c>
      <c r="F13" s="12">
        <v>0</v>
      </c>
      <c r="G13" s="16">
        <v>0</v>
      </c>
      <c r="H13" s="9">
        <f t="shared" si="0"/>
        <v>0</v>
      </c>
      <c r="I13" s="12">
        <f t="shared" si="1"/>
        <v>0</v>
      </c>
      <c r="J13" s="20">
        <f t="shared" si="2"/>
        <v>0</v>
      </c>
    </row>
    <row r="14" spans="1:10" x14ac:dyDescent="0.25">
      <c r="A14" s="7" t="str">
        <f>RSA_Exports!A14</f>
        <v>2023-09-22</v>
      </c>
      <c r="B14" s="9">
        <v>0</v>
      </c>
      <c r="C14" s="13">
        <v>0</v>
      </c>
      <c r="D14" s="17">
        <v>0</v>
      </c>
      <c r="E14" s="9">
        <v>0</v>
      </c>
      <c r="F14" s="13">
        <v>0</v>
      </c>
      <c r="G14" s="17">
        <v>0</v>
      </c>
      <c r="H14" s="9">
        <f t="shared" si="0"/>
        <v>0</v>
      </c>
      <c r="I14" s="13">
        <f t="shared" si="1"/>
        <v>0</v>
      </c>
      <c r="J14" s="17">
        <f t="shared" si="2"/>
        <v>0</v>
      </c>
    </row>
    <row r="15" spans="1:10" x14ac:dyDescent="0.25">
      <c r="A15" s="7" t="str">
        <f>RSA_Exports!A15</f>
        <v>2023-09-29</v>
      </c>
      <c r="B15" s="9">
        <v>0</v>
      </c>
      <c r="C15" s="13">
        <v>0</v>
      </c>
      <c r="D15" s="17">
        <v>0</v>
      </c>
      <c r="E15" s="9">
        <v>0</v>
      </c>
      <c r="F15" s="13">
        <v>0</v>
      </c>
      <c r="G15" s="17">
        <v>0</v>
      </c>
      <c r="H15" s="9">
        <f t="shared" si="0"/>
        <v>0</v>
      </c>
      <c r="I15" s="13">
        <f t="shared" si="1"/>
        <v>0</v>
      </c>
      <c r="J15" s="17">
        <f t="shared" si="2"/>
        <v>0</v>
      </c>
    </row>
    <row r="16" spans="1:10" x14ac:dyDescent="0.25">
      <c r="A16" s="7" t="str">
        <f>RSA_Exports!A16</f>
        <v>2023-10-06</v>
      </c>
      <c r="B16" s="9">
        <v>0</v>
      </c>
      <c r="C16" s="13">
        <v>0</v>
      </c>
      <c r="D16" s="17">
        <v>0</v>
      </c>
      <c r="E16" s="9">
        <v>0</v>
      </c>
      <c r="F16" s="13">
        <v>0</v>
      </c>
      <c r="G16" s="17">
        <v>0</v>
      </c>
      <c r="H16" s="9">
        <f t="shared" si="0"/>
        <v>0</v>
      </c>
      <c r="I16" s="13">
        <f t="shared" si="1"/>
        <v>0</v>
      </c>
      <c r="J16" s="17">
        <f t="shared" si="2"/>
        <v>0</v>
      </c>
    </row>
    <row r="17" spans="1:10" x14ac:dyDescent="0.25">
      <c r="A17" s="7" t="str">
        <f>RSA_Exports!A17</f>
        <v>2023-10-13</v>
      </c>
      <c r="B17" s="9">
        <v>0</v>
      </c>
      <c r="C17" s="13">
        <v>0</v>
      </c>
      <c r="D17" s="17">
        <v>0</v>
      </c>
      <c r="E17" s="9">
        <v>0</v>
      </c>
      <c r="F17" s="13">
        <v>0</v>
      </c>
      <c r="G17" s="17">
        <v>0</v>
      </c>
      <c r="H17" s="9">
        <f t="shared" si="0"/>
        <v>0</v>
      </c>
      <c r="I17" s="13">
        <f t="shared" si="1"/>
        <v>0</v>
      </c>
      <c r="J17" s="17">
        <f t="shared" si="2"/>
        <v>0</v>
      </c>
    </row>
    <row r="18" spans="1:10" x14ac:dyDescent="0.25">
      <c r="A18" s="7" t="str">
        <f>RSA_Exports!A18</f>
        <v>2023-10-20</v>
      </c>
      <c r="B18" s="9">
        <v>0</v>
      </c>
      <c r="C18" s="13">
        <v>0</v>
      </c>
      <c r="D18" s="17">
        <v>0</v>
      </c>
      <c r="E18" s="9">
        <v>0</v>
      </c>
      <c r="F18" s="13">
        <v>0</v>
      </c>
      <c r="G18" s="17">
        <v>0</v>
      </c>
      <c r="H18" s="9">
        <f t="shared" si="0"/>
        <v>0</v>
      </c>
      <c r="I18" s="13">
        <f t="shared" si="1"/>
        <v>0</v>
      </c>
      <c r="J18" s="17">
        <f t="shared" si="2"/>
        <v>0</v>
      </c>
    </row>
    <row r="19" spans="1:10" x14ac:dyDescent="0.25">
      <c r="A19" s="7" t="str">
        <f>RSA_Exports!A19</f>
        <v>2023-10-27</v>
      </c>
      <c r="B19" s="9">
        <v>0</v>
      </c>
      <c r="C19" s="13">
        <v>0</v>
      </c>
      <c r="D19" s="17">
        <v>0</v>
      </c>
      <c r="E19" s="9">
        <v>0</v>
      </c>
      <c r="F19" s="13">
        <v>0</v>
      </c>
      <c r="G19" s="17">
        <v>0</v>
      </c>
      <c r="H19" s="9">
        <f t="shared" si="0"/>
        <v>0</v>
      </c>
      <c r="I19" s="13">
        <f t="shared" si="1"/>
        <v>0</v>
      </c>
      <c r="J19" s="17">
        <f t="shared" si="2"/>
        <v>0</v>
      </c>
    </row>
    <row r="20" spans="1:10" x14ac:dyDescent="0.25">
      <c r="A20" s="7" t="str">
        <f>RSA_Exports!A20</f>
        <v>2023-11-03</v>
      </c>
      <c r="B20" s="9">
        <v>0</v>
      </c>
      <c r="C20" s="13">
        <v>0</v>
      </c>
      <c r="D20" s="17">
        <v>0</v>
      </c>
      <c r="E20" s="9">
        <v>0</v>
      </c>
      <c r="F20" s="13">
        <v>0</v>
      </c>
      <c r="G20" s="17">
        <v>0</v>
      </c>
      <c r="H20" s="9">
        <f t="shared" si="0"/>
        <v>0</v>
      </c>
      <c r="I20" s="13">
        <f t="shared" si="1"/>
        <v>0</v>
      </c>
      <c r="J20" s="17">
        <f t="shared" si="2"/>
        <v>0</v>
      </c>
    </row>
    <row r="21" spans="1:10" x14ac:dyDescent="0.25">
      <c r="A21" s="5" t="str">
        <f>RSA_Exports!A21</f>
        <v>2023-11-10</v>
      </c>
      <c r="B21" s="10">
        <v>0</v>
      </c>
      <c r="C21" s="14">
        <v>0</v>
      </c>
      <c r="D21" s="18">
        <v>0</v>
      </c>
      <c r="E21" s="10">
        <v>0</v>
      </c>
      <c r="F21" s="14">
        <v>0</v>
      </c>
      <c r="G21" s="18">
        <v>0</v>
      </c>
      <c r="H21" s="10">
        <f t="shared" si="0"/>
        <v>0</v>
      </c>
      <c r="I21" s="14">
        <f t="shared" si="1"/>
        <v>0</v>
      </c>
      <c r="J21" s="18">
        <f t="shared" si="2"/>
        <v>0</v>
      </c>
    </row>
    <row r="23" spans="1:10" x14ac:dyDescent="0.25">
      <c r="A23" s="2" t="s">
        <v>22</v>
      </c>
    </row>
    <row r="24" spans="1:10" x14ac:dyDescent="0.25">
      <c r="A24" s="3" t="s">
        <v>23</v>
      </c>
      <c r="B24" t="s">
        <v>27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RSA_Exports</vt:lpstr>
      <vt:lpstr>Exports_of_Imported_Maize</vt:lpstr>
      <vt:lpstr>Imports_for_RSA</vt:lpstr>
      <vt:lpstr>Imports_for_Other_Countries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Mathili Jika</cp:lastModifiedBy>
  <dcterms:created xsi:type="dcterms:W3CDTF">2023-09-21T09:06:42Z</dcterms:created>
  <dcterms:modified xsi:type="dcterms:W3CDTF">2023-09-29T10:24:38Z</dcterms:modified>
  <cp:category/>
</cp:coreProperties>
</file>