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SA EXPORTS" sheetId="1" r:id="rId1"/>
    <sheet name="IMPORTS FOR RSA" sheetId="2" r:id="rId2"/>
    <sheet name="IMPORTS FOR OTHER COUNTRIES" sheetId="3" r:id="rId3"/>
    <sheet name="EXPORTS OF IMPORTED WHEAT" sheetId="4" r:id="rId4"/>
    <sheet name="IMPORTS PER HARBOUR" sheetId="5" r:id="rId5"/>
    <sheet name="EXPORT PER HARBOUR" sheetId="6" r:id="rId6"/>
  </sheets>
  <definedNames/>
  <calcPr fullCalcOnLoad="1"/>
</workbook>
</file>

<file path=xl/sharedStrings.xml><?xml version="1.0" encoding="utf-8"?>
<sst xmlns="http://schemas.openxmlformats.org/spreadsheetml/2006/main" count="131" uniqueCount="46">
  <si>
    <t>WHEAT: RSA EXPORTS - 2021/22 SEASON</t>
  </si>
  <si>
    <t>KORING: RSA UITVOERE - 2021/22 SEISOEN</t>
  </si>
  <si>
    <t/>
  </si>
  <si>
    <t>Week</t>
  </si>
  <si>
    <t>BOTSWANA</t>
  </si>
  <si>
    <t>ESWATINI (SWAZILAND)</t>
  </si>
  <si>
    <t>LESOTHO</t>
  </si>
  <si>
    <t>NAMIBIA</t>
  </si>
  <si>
    <t>ZIMBABWE</t>
  </si>
  <si>
    <t>25 Sep - 01 Oct/Okt 2021</t>
  </si>
  <si>
    <t>02 Oct/Okt - 08 Oct/Okt 2021</t>
  </si>
  <si>
    <t>09 Oct/Okt - 15 Oct/Okt 2021</t>
  </si>
  <si>
    <t>16 Oct/Okt - 22 Oct/Okt 2021</t>
  </si>
  <si>
    <t>23 Oct/Okt - 29 Oct/Okt 2021</t>
  </si>
  <si>
    <t>30 Oct/Okt - 05 Nov 2021</t>
  </si>
  <si>
    <t>06 Nov - 12 Nov 2021</t>
  </si>
  <si>
    <t>13 Nov - 19 Nov 2021</t>
  </si>
  <si>
    <t>20 Nov - 26 Nov 2021</t>
  </si>
  <si>
    <t>Total</t>
  </si>
  <si>
    <t>WHEAT: WEEKLY IMPORTS FOR RSA - 2021/22 SEASON</t>
  </si>
  <si>
    <t>KORING: WEEKLIKSE INVOERE VIR RSA - 2021/22 SEISOEN</t>
  </si>
  <si>
    <t>LATVIA</t>
  </si>
  <si>
    <t>LITHUANIA</t>
  </si>
  <si>
    <t>POLAND</t>
  </si>
  <si>
    <t>UNITED STATES</t>
  </si>
  <si>
    <t>WHEAT: WEEKLY IMPORTS FOR OTHER COUNTRIES - 2021/22 SEASON</t>
  </si>
  <si>
    <t>KORING: WEEKLIKSE INVOERE VIR ANDER LANDE - 2021/22 SEISOEN</t>
  </si>
  <si>
    <t>WHEAT: EXPORTS OF IMPORTED WHEAT - 2021/22 SEASON</t>
  </si>
  <si>
    <t>KORING: UITVOERE VAN INGEVOERDE KORING - 2021/22 SEISOEN</t>
  </si>
  <si>
    <t>MOZAMBIQUE</t>
  </si>
  <si>
    <t>WHEAT: WEEKLY IMPORT PER HARBOUR - 2021/22 SEASON</t>
  </si>
  <si>
    <t>KORING: WEEKLIKSE INVOER PER HAWE - 2021/22 SEISOEN</t>
  </si>
  <si>
    <t>Cape Town</t>
  </si>
  <si>
    <t>Durban</t>
  </si>
  <si>
    <t>East London</t>
  </si>
  <si>
    <t>Port Elizabeth</t>
  </si>
  <si>
    <t>Richards Bay</t>
  </si>
  <si>
    <t>WHEAT: WEEKLY EXPORT PER HARBOUR - 2021/22 SEASON</t>
  </si>
  <si>
    <t>KORING: WEEKLIKSE UITVOER PER HAWE - 2021/22 SEISOEN</t>
  </si>
  <si>
    <t>Week Total/Totaal</t>
  </si>
  <si>
    <t>Progressive Total/Totaal</t>
  </si>
  <si>
    <t>*Week Total/Totaal</t>
  </si>
  <si>
    <t>*Progressive Total/Totaal</t>
  </si>
  <si>
    <t>*Total</t>
  </si>
  <si>
    <t xml:space="preserve">* Includes: Imports for RSA and other Countries </t>
  </si>
  <si>
    <t xml:space="preserve">* Sluit in: Invoere vir RSA en ander lande 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</si>
</sst>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</numFmts>
  <fonts count="41"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b/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NumberFormat="1" applyFont="1" applyAlignment="1">
      <alignment/>
    </xf>
    <xf numFmtId="0" fontId="38" fillId="0" borderId="10" xfId="0" applyNumberFormat="1" applyFont="1" applyBorder="1" applyAlignment="1">
      <alignment horizontal="center"/>
    </xf>
    <xf numFmtId="3" fontId="39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/>
    </xf>
    <xf numFmtId="0" fontId="40" fillId="0" borderId="11" xfId="0" applyNumberFormat="1" applyFont="1" applyBorder="1" applyAlignment="1">
      <alignment horizontal="center"/>
    </xf>
    <xf numFmtId="0" fontId="40" fillId="0" borderId="12" xfId="0" applyNumberFormat="1" applyFont="1" applyBorder="1" applyAlignment="1">
      <alignment horizontal="center"/>
    </xf>
    <xf numFmtId="0" fontId="40" fillId="0" borderId="13" xfId="0" applyNumberFormat="1" applyFont="1" applyBorder="1" applyAlignment="1">
      <alignment horizontal="center"/>
    </xf>
    <xf numFmtId="0" fontId="38" fillId="0" borderId="11" xfId="0" applyNumberFormat="1" applyFont="1" applyBorder="1" applyAlignment="1">
      <alignment horizontal="left"/>
    </xf>
    <xf numFmtId="0" fontId="38" fillId="0" borderId="12" xfId="0" applyNumberFormat="1" applyFont="1" applyBorder="1" applyAlignment="1">
      <alignment horizontal="left"/>
    </xf>
    <xf numFmtId="0" fontId="38" fillId="0" borderId="13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533400</xdr:colOff>
      <xdr:row>4</xdr:row>
      <xdr:rowOff>28575</xdr:rowOff>
    </xdr:to>
    <xdr:pic>
      <xdr:nvPicPr>
        <xdr:cNvPr id="1" name="Logo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495300</xdr:colOff>
      <xdr:row>4</xdr:row>
      <xdr:rowOff>28575</xdr:rowOff>
    </xdr:to>
    <xdr:pic>
      <xdr:nvPicPr>
        <xdr:cNvPr id="1" name="Logo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581025</xdr:colOff>
      <xdr:row>4</xdr:row>
      <xdr:rowOff>28575</xdr:rowOff>
    </xdr:to>
    <xdr:pic>
      <xdr:nvPicPr>
        <xdr:cNvPr id="1" name="LogoIMPORTS FOR OTHER COUNTR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533400</xdr:colOff>
      <xdr:row>4</xdr:row>
      <xdr:rowOff>28575</xdr:rowOff>
    </xdr:to>
    <xdr:pic>
      <xdr:nvPicPr>
        <xdr:cNvPr id="1" name="LogoEXPORTS OF IMPORTED WHE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704850</xdr:colOff>
      <xdr:row>4</xdr:row>
      <xdr:rowOff>28575</xdr:rowOff>
    </xdr:to>
    <xdr:pic>
      <xdr:nvPicPr>
        <xdr:cNvPr id="1" name="LogoIMPORTS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704850</xdr:colOff>
      <xdr:row>4</xdr:row>
      <xdr:rowOff>28575</xdr:rowOff>
    </xdr:to>
    <xdr:pic>
      <xdr:nvPicPr>
        <xdr:cNvPr id="1" name="LogoEXPORT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19"/>
  <sheetViews>
    <sheetView tabSelected="1" zoomScalePageLayoutView="0" workbookViewId="0" topLeftCell="A1">
      <pane xSplit="2" ySplit="9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11" sqref="J11"/>
    </sheetView>
  </sheetViews>
  <sheetFormatPr defaultColWidth="9.140625" defaultRowHeight="15"/>
  <cols>
    <col min="1" max="1" width="10.00390625" style="0" customWidth="1"/>
    <col min="2" max="2" width="26.00390625" style="0" customWidth="1"/>
    <col min="3" max="3" width="12.8515625" style="0" customWidth="1"/>
    <col min="4" max="4" width="25.28125" style="0" customWidth="1"/>
    <col min="5" max="5" width="11.00390625" style="0" customWidth="1"/>
    <col min="6" max="6" width="10.28125" style="0" customWidth="1"/>
    <col min="7" max="7" width="12.57421875" style="0" customWidth="1"/>
    <col min="8" max="8" width="15.7109375" style="0" bestFit="1" customWidth="1"/>
    <col min="9" max="9" width="20.57421875" style="0" bestFit="1" customWidth="1"/>
  </cols>
  <sheetData>
    <row r="6" spans="1:9" ht="15.75">
      <c r="A6" s="4" t="s">
        <v>0</v>
      </c>
      <c r="B6" s="5"/>
      <c r="C6" s="5"/>
      <c r="D6" s="5"/>
      <c r="E6" s="5"/>
      <c r="F6" s="5"/>
      <c r="G6" s="5"/>
      <c r="H6" s="5"/>
      <c r="I6" s="6"/>
    </row>
    <row r="7" spans="1:9" ht="15.75">
      <c r="A7" s="4" t="s">
        <v>1</v>
      </c>
      <c r="B7" s="5"/>
      <c r="C7" s="5"/>
      <c r="D7" s="5"/>
      <c r="E7" s="5"/>
      <c r="F7" s="5"/>
      <c r="G7" s="5"/>
      <c r="H7" s="5"/>
      <c r="I7" s="6"/>
    </row>
    <row r="8" spans="1:9" ht="15">
      <c r="A8" s="7" t="s">
        <v>2</v>
      </c>
      <c r="B8" s="8"/>
      <c r="C8" s="8"/>
      <c r="D8" s="8"/>
      <c r="E8" s="8"/>
      <c r="F8" s="8"/>
      <c r="G8" s="8"/>
      <c r="H8" s="8"/>
      <c r="I8" s="9"/>
    </row>
    <row r="9" spans="1:9" ht="1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39</v>
      </c>
      <c r="I9" s="1" t="s">
        <v>40</v>
      </c>
    </row>
    <row r="10" spans="1:9" ht="15">
      <c r="A10" s="3">
        <v>1</v>
      </c>
      <c r="B10" s="3" t="s">
        <v>9</v>
      </c>
      <c r="C10" s="2">
        <v>0</v>
      </c>
      <c r="D10" s="2">
        <v>34</v>
      </c>
      <c r="E10" s="2">
        <v>0</v>
      </c>
      <c r="F10" s="2">
        <v>0</v>
      </c>
      <c r="G10" s="2">
        <v>0</v>
      </c>
      <c r="H10" s="3">
        <f aca="true" t="shared" si="0" ref="H10:H18">SUM(C10:G10)</f>
        <v>34</v>
      </c>
      <c r="I10" s="3">
        <f>H10</f>
        <v>34</v>
      </c>
    </row>
    <row r="11" spans="1:9" ht="15">
      <c r="A11" s="3">
        <v>2</v>
      </c>
      <c r="B11" s="3" t="s">
        <v>10</v>
      </c>
      <c r="C11" s="2">
        <v>71</v>
      </c>
      <c r="D11" s="2">
        <v>327</v>
      </c>
      <c r="E11" s="2">
        <v>0</v>
      </c>
      <c r="F11" s="2">
        <v>304</v>
      </c>
      <c r="G11" s="2">
        <v>0</v>
      </c>
      <c r="H11" s="3">
        <f t="shared" si="0"/>
        <v>702</v>
      </c>
      <c r="I11" s="3">
        <f aca="true" t="shared" si="1" ref="I11:I18">H11+I10</f>
        <v>736</v>
      </c>
    </row>
    <row r="12" spans="1:9" ht="15">
      <c r="A12" s="3">
        <v>3</v>
      </c>
      <c r="B12" s="3" t="s">
        <v>11</v>
      </c>
      <c r="C12" s="2">
        <v>204</v>
      </c>
      <c r="D12" s="2">
        <v>205</v>
      </c>
      <c r="E12" s="2">
        <v>0</v>
      </c>
      <c r="F12" s="2">
        <v>1185</v>
      </c>
      <c r="G12" s="2">
        <v>34</v>
      </c>
      <c r="H12" s="3">
        <f t="shared" si="0"/>
        <v>1628</v>
      </c>
      <c r="I12" s="3">
        <f t="shared" si="1"/>
        <v>2364</v>
      </c>
    </row>
    <row r="13" spans="1:9" ht="15">
      <c r="A13" s="3">
        <v>4</v>
      </c>
      <c r="B13" s="3" t="s">
        <v>12</v>
      </c>
      <c r="C13" s="2">
        <v>0</v>
      </c>
      <c r="D13" s="2">
        <v>0</v>
      </c>
      <c r="E13" s="2">
        <v>0</v>
      </c>
      <c r="F13" s="2">
        <v>460</v>
      </c>
      <c r="G13" s="2">
        <v>68</v>
      </c>
      <c r="H13" s="3">
        <f t="shared" si="0"/>
        <v>528</v>
      </c>
      <c r="I13" s="3">
        <f t="shared" si="1"/>
        <v>2892</v>
      </c>
    </row>
    <row r="14" spans="1:9" ht="15">
      <c r="A14" s="3">
        <v>5</v>
      </c>
      <c r="B14" s="3" t="s">
        <v>13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3">
        <f t="shared" si="0"/>
        <v>0</v>
      </c>
      <c r="I14" s="3">
        <f t="shared" si="1"/>
        <v>2892</v>
      </c>
    </row>
    <row r="15" spans="1:9" ht="15">
      <c r="A15" s="3">
        <v>6</v>
      </c>
      <c r="B15" s="3" t="s">
        <v>14</v>
      </c>
      <c r="C15" s="2">
        <v>0</v>
      </c>
      <c r="D15" s="2">
        <v>0</v>
      </c>
      <c r="E15" s="2">
        <v>106</v>
      </c>
      <c r="F15" s="2">
        <v>493</v>
      </c>
      <c r="G15" s="2">
        <v>0</v>
      </c>
      <c r="H15" s="3">
        <f t="shared" si="0"/>
        <v>599</v>
      </c>
      <c r="I15" s="3">
        <f t="shared" si="1"/>
        <v>3491</v>
      </c>
    </row>
    <row r="16" spans="1:9" ht="15">
      <c r="A16" s="3">
        <v>7</v>
      </c>
      <c r="B16" s="3" t="s">
        <v>15</v>
      </c>
      <c r="C16" s="2">
        <v>529</v>
      </c>
      <c r="D16" s="2">
        <v>0</v>
      </c>
      <c r="E16" s="2">
        <v>69</v>
      </c>
      <c r="F16" s="2">
        <v>816</v>
      </c>
      <c r="G16" s="2">
        <v>35</v>
      </c>
      <c r="H16" s="3">
        <f t="shared" si="0"/>
        <v>1449</v>
      </c>
      <c r="I16" s="3">
        <f t="shared" si="1"/>
        <v>4940</v>
      </c>
    </row>
    <row r="17" spans="1:9" ht="15">
      <c r="A17" s="3">
        <v>8</v>
      </c>
      <c r="B17" s="3" t="s">
        <v>16</v>
      </c>
      <c r="C17" s="2">
        <v>1008</v>
      </c>
      <c r="D17" s="2">
        <v>0</v>
      </c>
      <c r="E17" s="2">
        <v>34</v>
      </c>
      <c r="F17" s="2">
        <v>107</v>
      </c>
      <c r="G17" s="2">
        <v>100</v>
      </c>
      <c r="H17" s="3">
        <f t="shared" si="0"/>
        <v>1249</v>
      </c>
      <c r="I17" s="3">
        <f t="shared" si="1"/>
        <v>6189</v>
      </c>
    </row>
    <row r="18" spans="1:9" ht="15">
      <c r="A18" s="3">
        <v>9</v>
      </c>
      <c r="B18" s="3" t="s">
        <v>17</v>
      </c>
      <c r="C18" s="2">
        <v>994</v>
      </c>
      <c r="D18" s="2">
        <v>0</v>
      </c>
      <c r="E18" s="2">
        <v>207</v>
      </c>
      <c r="F18" s="2">
        <v>72</v>
      </c>
      <c r="G18" s="2">
        <v>0</v>
      </c>
      <c r="H18" s="3">
        <f t="shared" si="0"/>
        <v>1273</v>
      </c>
      <c r="I18" s="3">
        <f t="shared" si="1"/>
        <v>7462</v>
      </c>
    </row>
    <row r="19" spans="1:9" ht="15">
      <c r="A19" s="3" t="s">
        <v>2</v>
      </c>
      <c r="B19" s="3" t="s">
        <v>18</v>
      </c>
      <c r="C19" s="3">
        <f aca="true" t="shared" si="2" ref="C19:H19">SUM(C10:C18)</f>
        <v>2806</v>
      </c>
      <c r="D19" s="3">
        <f t="shared" si="2"/>
        <v>566</v>
      </c>
      <c r="E19" s="3">
        <f t="shared" si="2"/>
        <v>416</v>
      </c>
      <c r="F19" s="3">
        <f t="shared" si="2"/>
        <v>3437</v>
      </c>
      <c r="G19" s="3">
        <f t="shared" si="2"/>
        <v>237</v>
      </c>
      <c r="H19" s="3">
        <f t="shared" si="2"/>
        <v>7462</v>
      </c>
      <c r="I19" s="3"/>
    </row>
  </sheetData>
  <sheetProtection/>
  <mergeCells count="3">
    <mergeCell ref="A6:I6"/>
    <mergeCell ref="A7:I7"/>
    <mergeCell ref="A8:I8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H19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9" sqref="G9:H9"/>
    </sheetView>
  </sheetViews>
  <sheetFormatPr defaultColWidth="9.140625" defaultRowHeight="15"/>
  <cols>
    <col min="1" max="1" width="10.00390625" style="0" customWidth="1"/>
    <col min="2" max="2" width="26.00390625" style="0" customWidth="1"/>
    <col min="3" max="3" width="10.00390625" style="0" customWidth="1"/>
    <col min="4" max="4" width="12.7109375" style="0" customWidth="1"/>
    <col min="5" max="5" width="10.00390625" style="0" customWidth="1"/>
    <col min="6" max="6" width="17.00390625" style="0" customWidth="1"/>
    <col min="7" max="7" width="15.7109375" style="0" bestFit="1" customWidth="1"/>
    <col min="8" max="8" width="20.57421875" style="0" bestFit="1" customWidth="1"/>
  </cols>
  <sheetData>
    <row r="6" spans="1:8" ht="15.75">
      <c r="A6" s="4" t="s">
        <v>19</v>
      </c>
      <c r="B6" s="5"/>
      <c r="C6" s="5"/>
      <c r="D6" s="5"/>
      <c r="E6" s="5"/>
      <c r="F6" s="5"/>
      <c r="G6" s="5"/>
      <c r="H6" s="6"/>
    </row>
    <row r="7" spans="1:8" ht="15.75">
      <c r="A7" s="4" t="s">
        <v>20</v>
      </c>
      <c r="B7" s="5"/>
      <c r="C7" s="5"/>
      <c r="D7" s="5"/>
      <c r="E7" s="5"/>
      <c r="F7" s="5"/>
      <c r="G7" s="5"/>
      <c r="H7" s="6"/>
    </row>
    <row r="8" spans="1:8" ht="15">
      <c r="A8" s="7" t="s">
        <v>2</v>
      </c>
      <c r="B8" s="8"/>
      <c r="C8" s="8"/>
      <c r="D8" s="8"/>
      <c r="E8" s="8"/>
      <c r="F8" s="8"/>
      <c r="G8" s="8"/>
      <c r="H8" s="9"/>
    </row>
    <row r="9" spans="1:8" ht="15">
      <c r="A9" s="1"/>
      <c r="B9" s="1" t="s">
        <v>3</v>
      </c>
      <c r="C9" s="1" t="s">
        <v>21</v>
      </c>
      <c r="D9" s="1" t="s">
        <v>22</v>
      </c>
      <c r="E9" s="1" t="s">
        <v>23</v>
      </c>
      <c r="F9" s="1" t="s">
        <v>24</v>
      </c>
      <c r="G9" s="1" t="s">
        <v>39</v>
      </c>
      <c r="H9" s="1" t="s">
        <v>40</v>
      </c>
    </row>
    <row r="10" spans="1:8" ht="15">
      <c r="A10" s="3">
        <v>1</v>
      </c>
      <c r="B10" s="3" t="s">
        <v>9</v>
      </c>
      <c r="C10" s="2">
        <v>0</v>
      </c>
      <c r="D10" s="2">
        <v>4370</v>
      </c>
      <c r="E10" s="2">
        <v>0</v>
      </c>
      <c r="F10" s="2">
        <v>0</v>
      </c>
      <c r="G10" s="3">
        <f aca="true" t="shared" si="0" ref="G10:G18">SUM(C10:F10)</f>
        <v>4370</v>
      </c>
      <c r="H10" s="3">
        <f>G10</f>
        <v>4370</v>
      </c>
    </row>
    <row r="11" spans="1:8" ht="15">
      <c r="A11" s="3">
        <v>2</v>
      </c>
      <c r="B11" s="3" t="s">
        <v>10</v>
      </c>
      <c r="C11" s="2">
        <v>5277</v>
      </c>
      <c r="D11" s="2">
        <v>85325</v>
      </c>
      <c r="E11" s="2">
        <v>0</v>
      </c>
      <c r="F11" s="2">
        <v>0</v>
      </c>
      <c r="G11" s="3">
        <f t="shared" si="0"/>
        <v>90602</v>
      </c>
      <c r="H11" s="3">
        <f aca="true" t="shared" si="1" ref="H11:H18">G11+H10</f>
        <v>94972</v>
      </c>
    </row>
    <row r="12" spans="1:8" ht="15">
      <c r="A12" s="3">
        <v>3</v>
      </c>
      <c r="B12" s="3" t="s">
        <v>11</v>
      </c>
      <c r="C12" s="2">
        <v>3879</v>
      </c>
      <c r="D12" s="2">
        <v>3034</v>
      </c>
      <c r="E12" s="2">
        <v>0</v>
      </c>
      <c r="F12" s="2">
        <v>10500</v>
      </c>
      <c r="G12" s="3">
        <f t="shared" si="0"/>
        <v>17413</v>
      </c>
      <c r="H12" s="3">
        <f t="shared" si="1"/>
        <v>112385</v>
      </c>
    </row>
    <row r="13" spans="1:8" ht="15">
      <c r="A13" s="3">
        <v>4</v>
      </c>
      <c r="B13" s="3" t="s">
        <v>12</v>
      </c>
      <c r="C13" s="2">
        <v>21807</v>
      </c>
      <c r="D13" s="2">
        <v>44809</v>
      </c>
      <c r="E13" s="2">
        <v>0</v>
      </c>
      <c r="F13" s="2">
        <v>0</v>
      </c>
      <c r="G13" s="3">
        <f t="shared" si="0"/>
        <v>66616</v>
      </c>
      <c r="H13" s="3">
        <f t="shared" si="1"/>
        <v>179001</v>
      </c>
    </row>
    <row r="14" spans="1:8" ht="15">
      <c r="A14" s="3">
        <v>5</v>
      </c>
      <c r="B14" s="3" t="s">
        <v>13</v>
      </c>
      <c r="C14" s="2">
        <v>11981</v>
      </c>
      <c r="D14" s="2">
        <v>48517</v>
      </c>
      <c r="E14" s="2">
        <v>0</v>
      </c>
      <c r="F14" s="2">
        <v>0</v>
      </c>
      <c r="G14" s="3">
        <f t="shared" si="0"/>
        <v>60498</v>
      </c>
      <c r="H14" s="3">
        <f t="shared" si="1"/>
        <v>239499</v>
      </c>
    </row>
    <row r="15" spans="1:8" ht="15">
      <c r="A15" s="3">
        <v>6</v>
      </c>
      <c r="B15" s="3" t="s">
        <v>14</v>
      </c>
      <c r="C15" s="2">
        <v>9029</v>
      </c>
      <c r="D15" s="2">
        <v>0</v>
      </c>
      <c r="E15" s="2">
        <v>19232</v>
      </c>
      <c r="F15" s="2">
        <v>0</v>
      </c>
      <c r="G15" s="3">
        <f t="shared" si="0"/>
        <v>28261</v>
      </c>
      <c r="H15" s="3">
        <f t="shared" si="1"/>
        <v>267760</v>
      </c>
    </row>
    <row r="16" spans="1:8" ht="15">
      <c r="A16" s="3">
        <v>7</v>
      </c>
      <c r="B16" s="3" t="s">
        <v>15</v>
      </c>
      <c r="C16" s="2">
        <v>0</v>
      </c>
      <c r="D16" s="2">
        <v>0</v>
      </c>
      <c r="E16" s="2">
        <v>30053</v>
      </c>
      <c r="F16" s="2">
        <v>0</v>
      </c>
      <c r="G16" s="3">
        <f t="shared" si="0"/>
        <v>30053</v>
      </c>
      <c r="H16" s="3">
        <f t="shared" si="1"/>
        <v>297813</v>
      </c>
    </row>
    <row r="17" spans="1:8" ht="15">
      <c r="A17" s="3">
        <v>8</v>
      </c>
      <c r="B17" s="3" t="s">
        <v>16</v>
      </c>
      <c r="C17" s="2">
        <v>0</v>
      </c>
      <c r="D17" s="2">
        <v>39058</v>
      </c>
      <c r="E17" s="2">
        <v>0</v>
      </c>
      <c r="F17" s="2">
        <v>0</v>
      </c>
      <c r="G17" s="3">
        <f t="shared" si="0"/>
        <v>39058</v>
      </c>
      <c r="H17" s="3">
        <f t="shared" si="1"/>
        <v>336871</v>
      </c>
    </row>
    <row r="18" spans="1:8" ht="15">
      <c r="A18" s="3">
        <v>9</v>
      </c>
      <c r="B18" s="3" t="s">
        <v>17</v>
      </c>
      <c r="C18" s="2">
        <v>0</v>
      </c>
      <c r="D18" s="2">
        <v>11527</v>
      </c>
      <c r="E18" s="2">
        <v>0</v>
      </c>
      <c r="F18" s="2">
        <v>0</v>
      </c>
      <c r="G18" s="3">
        <f t="shared" si="0"/>
        <v>11527</v>
      </c>
      <c r="H18" s="3">
        <f t="shared" si="1"/>
        <v>348398</v>
      </c>
    </row>
    <row r="19" spans="1:8" ht="15">
      <c r="A19" s="3" t="s">
        <v>2</v>
      </c>
      <c r="B19" s="3" t="s">
        <v>18</v>
      </c>
      <c r="C19" s="3">
        <f>SUM(C10:C18)</f>
        <v>51973</v>
      </c>
      <c r="D19" s="3">
        <f>SUM(D10:D18)</f>
        <v>236640</v>
      </c>
      <c r="E19" s="3">
        <f>SUM(E10:E18)</f>
        <v>49285</v>
      </c>
      <c r="F19" s="3">
        <f>SUM(F10:F18)</f>
        <v>10500</v>
      </c>
      <c r="G19" s="3">
        <f>SUM(G10:G18)</f>
        <v>348398</v>
      </c>
      <c r="H19" s="3"/>
    </row>
  </sheetData>
  <sheetProtection/>
  <mergeCells count="3">
    <mergeCell ref="A6:H6"/>
    <mergeCell ref="A7:H7"/>
    <mergeCell ref="A8:H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G19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9" sqref="F9:G9"/>
    </sheetView>
  </sheetViews>
  <sheetFormatPr defaultColWidth="9.140625" defaultRowHeight="15"/>
  <cols>
    <col min="1" max="1" width="10.00390625" style="0" customWidth="1"/>
    <col min="2" max="2" width="26.00390625" style="0" customWidth="1"/>
    <col min="3" max="3" width="10.00390625" style="0" customWidth="1"/>
    <col min="4" max="4" width="12.7109375" style="0" customWidth="1"/>
    <col min="5" max="5" width="10.00390625" style="0" customWidth="1"/>
    <col min="6" max="6" width="15.7109375" style="0" bestFit="1" customWidth="1"/>
    <col min="7" max="7" width="20.57421875" style="0" bestFit="1" customWidth="1"/>
  </cols>
  <sheetData>
    <row r="6" spans="1:7" ht="15.75">
      <c r="A6" s="4" t="s">
        <v>25</v>
      </c>
      <c r="B6" s="5"/>
      <c r="C6" s="5"/>
      <c r="D6" s="5"/>
      <c r="E6" s="5"/>
      <c r="F6" s="5"/>
      <c r="G6" s="6"/>
    </row>
    <row r="7" spans="1:7" ht="15.75">
      <c r="A7" s="4" t="s">
        <v>26</v>
      </c>
      <c r="B7" s="5"/>
      <c r="C7" s="5"/>
      <c r="D7" s="5"/>
      <c r="E7" s="5"/>
      <c r="F7" s="5"/>
      <c r="G7" s="6"/>
    </row>
    <row r="8" spans="1:7" ht="15">
      <c r="A8" s="7" t="s">
        <v>2</v>
      </c>
      <c r="B8" s="8"/>
      <c r="C8" s="8"/>
      <c r="D8" s="8"/>
      <c r="E8" s="8"/>
      <c r="F8" s="8"/>
      <c r="G8" s="9"/>
    </row>
    <row r="9" spans="1:7" ht="15">
      <c r="A9" s="1"/>
      <c r="B9" s="1" t="s">
        <v>3</v>
      </c>
      <c r="C9" s="1" t="s">
        <v>21</v>
      </c>
      <c r="D9" s="1" t="s">
        <v>22</v>
      </c>
      <c r="E9" s="1" t="s">
        <v>23</v>
      </c>
      <c r="F9" s="1" t="s">
        <v>39</v>
      </c>
      <c r="G9" s="1" t="s">
        <v>40</v>
      </c>
    </row>
    <row r="10" spans="1:7" ht="15">
      <c r="A10" s="3">
        <v>1</v>
      </c>
      <c r="B10" s="3" t="s">
        <v>9</v>
      </c>
      <c r="C10" s="2">
        <v>0</v>
      </c>
      <c r="D10" s="2">
        <v>0</v>
      </c>
      <c r="E10" s="2">
        <v>0</v>
      </c>
      <c r="F10" s="3">
        <f aca="true" t="shared" si="0" ref="F10:F18">SUM(C10:E10)</f>
        <v>0</v>
      </c>
      <c r="G10" s="3">
        <f>F10</f>
        <v>0</v>
      </c>
    </row>
    <row r="11" spans="1:7" ht="15">
      <c r="A11" s="3">
        <v>2</v>
      </c>
      <c r="B11" s="3" t="s">
        <v>10</v>
      </c>
      <c r="C11" s="2">
        <v>0</v>
      </c>
      <c r="D11" s="2">
        <v>13535</v>
      </c>
      <c r="E11" s="2">
        <v>0</v>
      </c>
      <c r="F11" s="3">
        <f t="shared" si="0"/>
        <v>13535</v>
      </c>
      <c r="G11" s="3">
        <f aca="true" t="shared" si="1" ref="G11:G18">F11+G10</f>
        <v>13535</v>
      </c>
    </row>
    <row r="12" spans="1:7" ht="15">
      <c r="A12" s="3">
        <v>3</v>
      </c>
      <c r="B12" s="3" t="s">
        <v>11</v>
      </c>
      <c r="C12" s="2">
        <v>0</v>
      </c>
      <c r="D12" s="2">
        <v>0</v>
      </c>
      <c r="E12" s="2">
        <v>0</v>
      </c>
      <c r="F12" s="3">
        <f t="shared" si="0"/>
        <v>0</v>
      </c>
      <c r="G12" s="3">
        <f t="shared" si="1"/>
        <v>13535</v>
      </c>
    </row>
    <row r="13" spans="1:7" ht="15">
      <c r="A13" s="3">
        <v>4</v>
      </c>
      <c r="B13" s="3" t="s">
        <v>12</v>
      </c>
      <c r="C13" s="2">
        <v>428</v>
      </c>
      <c r="D13" s="2">
        <v>0</v>
      </c>
      <c r="E13" s="2">
        <v>0</v>
      </c>
      <c r="F13" s="3">
        <f t="shared" si="0"/>
        <v>428</v>
      </c>
      <c r="G13" s="3">
        <f t="shared" si="1"/>
        <v>13963</v>
      </c>
    </row>
    <row r="14" spans="1:7" ht="15">
      <c r="A14" s="3">
        <v>5</v>
      </c>
      <c r="B14" s="3" t="s">
        <v>13</v>
      </c>
      <c r="C14" s="2">
        <v>0</v>
      </c>
      <c r="D14" s="2">
        <v>6146</v>
      </c>
      <c r="E14" s="2">
        <v>0</v>
      </c>
      <c r="F14" s="3">
        <f t="shared" si="0"/>
        <v>6146</v>
      </c>
      <c r="G14" s="3">
        <f t="shared" si="1"/>
        <v>20109</v>
      </c>
    </row>
    <row r="15" spans="1:7" ht="15">
      <c r="A15" s="3">
        <v>6</v>
      </c>
      <c r="B15" s="3" t="s">
        <v>14</v>
      </c>
      <c r="C15" s="2">
        <v>0</v>
      </c>
      <c r="D15" s="2">
        <v>0</v>
      </c>
      <c r="E15" s="2">
        <v>5000</v>
      </c>
      <c r="F15" s="3">
        <f t="shared" si="0"/>
        <v>5000</v>
      </c>
      <c r="G15" s="3">
        <f t="shared" si="1"/>
        <v>25109</v>
      </c>
    </row>
    <row r="16" spans="1:7" ht="15">
      <c r="A16" s="3">
        <v>7</v>
      </c>
      <c r="B16" s="3" t="s">
        <v>15</v>
      </c>
      <c r="C16" s="2">
        <v>0</v>
      </c>
      <c r="D16" s="2">
        <v>0</v>
      </c>
      <c r="E16" s="2">
        <v>0</v>
      </c>
      <c r="F16" s="3">
        <f t="shared" si="0"/>
        <v>0</v>
      </c>
      <c r="G16" s="3">
        <f t="shared" si="1"/>
        <v>25109</v>
      </c>
    </row>
    <row r="17" spans="1:7" ht="15">
      <c r="A17" s="3">
        <v>8</v>
      </c>
      <c r="B17" s="3" t="s">
        <v>16</v>
      </c>
      <c r="C17" s="2">
        <v>0</v>
      </c>
      <c r="D17" s="2">
        <v>2000</v>
      </c>
      <c r="E17" s="2">
        <v>0</v>
      </c>
      <c r="F17" s="3">
        <f t="shared" si="0"/>
        <v>2000</v>
      </c>
      <c r="G17" s="3">
        <f t="shared" si="1"/>
        <v>27109</v>
      </c>
    </row>
    <row r="18" spans="1:7" ht="15">
      <c r="A18" s="3">
        <v>9</v>
      </c>
      <c r="B18" s="3" t="s">
        <v>17</v>
      </c>
      <c r="C18" s="2">
        <v>0</v>
      </c>
      <c r="D18" s="2">
        <v>0</v>
      </c>
      <c r="E18" s="2">
        <v>0</v>
      </c>
      <c r="F18" s="3">
        <f t="shared" si="0"/>
        <v>0</v>
      </c>
      <c r="G18" s="3">
        <f t="shared" si="1"/>
        <v>27109</v>
      </c>
    </row>
    <row r="19" spans="1:7" ht="15">
      <c r="A19" s="3" t="s">
        <v>2</v>
      </c>
      <c r="B19" s="3" t="s">
        <v>18</v>
      </c>
      <c r="C19" s="3">
        <f>SUM(C10:C18)</f>
        <v>428</v>
      </c>
      <c r="D19" s="3">
        <f>SUM(D10:D18)</f>
        <v>21681</v>
      </c>
      <c r="E19" s="3">
        <f>SUM(E10:E18)</f>
        <v>5000</v>
      </c>
      <c r="F19" s="3">
        <f>SUM(F10:F18)</f>
        <v>27109</v>
      </c>
      <c r="G19" s="3"/>
    </row>
  </sheetData>
  <sheetProtection/>
  <mergeCells count="3">
    <mergeCell ref="A6:G6"/>
    <mergeCell ref="A7:G7"/>
    <mergeCell ref="A8:G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I19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9" sqref="H9:I9"/>
    </sheetView>
  </sheetViews>
  <sheetFormatPr defaultColWidth="9.140625" defaultRowHeight="15"/>
  <cols>
    <col min="1" max="1" width="10.00390625" style="0" customWidth="1"/>
    <col min="2" max="2" width="26.00390625" style="0" customWidth="1"/>
    <col min="3" max="3" width="12.8515625" style="0" customWidth="1"/>
    <col min="4" max="4" width="25.28125" style="0" customWidth="1"/>
    <col min="5" max="5" width="11.00390625" style="0" customWidth="1"/>
    <col min="6" max="6" width="15.57421875" style="0" customWidth="1"/>
    <col min="7" max="7" width="12.57421875" style="0" customWidth="1"/>
    <col min="8" max="8" width="15.7109375" style="0" bestFit="1" customWidth="1"/>
    <col min="9" max="9" width="20.57421875" style="0" bestFit="1" customWidth="1"/>
  </cols>
  <sheetData>
    <row r="6" spans="1:9" ht="15.75">
      <c r="A6" s="4" t="s">
        <v>27</v>
      </c>
      <c r="B6" s="5"/>
      <c r="C6" s="5"/>
      <c r="D6" s="5"/>
      <c r="E6" s="5"/>
      <c r="F6" s="5"/>
      <c r="G6" s="5"/>
      <c r="H6" s="5"/>
      <c r="I6" s="6"/>
    </row>
    <row r="7" spans="1:9" ht="15.75">
      <c r="A7" s="4" t="s">
        <v>28</v>
      </c>
      <c r="B7" s="5"/>
      <c r="C7" s="5"/>
      <c r="D7" s="5"/>
      <c r="E7" s="5"/>
      <c r="F7" s="5"/>
      <c r="G7" s="5"/>
      <c r="H7" s="5"/>
      <c r="I7" s="6"/>
    </row>
    <row r="8" spans="1:9" ht="15">
      <c r="A8" s="7" t="s">
        <v>2</v>
      </c>
      <c r="B8" s="8"/>
      <c r="C8" s="8"/>
      <c r="D8" s="8"/>
      <c r="E8" s="8"/>
      <c r="F8" s="8"/>
      <c r="G8" s="8"/>
      <c r="H8" s="8"/>
      <c r="I8" s="9"/>
    </row>
    <row r="9" spans="1:9" ht="1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29</v>
      </c>
      <c r="G9" s="1" t="s">
        <v>8</v>
      </c>
      <c r="H9" s="1" t="s">
        <v>39</v>
      </c>
      <c r="I9" s="1" t="s">
        <v>40</v>
      </c>
    </row>
    <row r="10" spans="1:9" ht="15">
      <c r="A10" s="3">
        <v>1</v>
      </c>
      <c r="B10" s="3" t="s">
        <v>9</v>
      </c>
      <c r="C10" s="2">
        <v>499</v>
      </c>
      <c r="D10" s="2">
        <v>0</v>
      </c>
      <c r="E10" s="2">
        <v>109</v>
      </c>
      <c r="F10" s="2">
        <v>0</v>
      </c>
      <c r="G10" s="2">
        <v>0</v>
      </c>
      <c r="H10" s="3">
        <f aca="true" t="shared" si="0" ref="H10:H18">SUM(C10:G10)</f>
        <v>608</v>
      </c>
      <c r="I10" s="3">
        <f>H10</f>
        <v>608</v>
      </c>
    </row>
    <row r="11" spans="1:9" ht="15">
      <c r="A11" s="3">
        <v>2</v>
      </c>
      <c r="B11" s="3" t="s">
        <v>10</v>
      </c>
      <c r="C11" s="2">
        <v>1202</v>
      </c>
      <c r="D11" s="2">
        <v>1361</v>
      </c>
      <c r="E11" s="2">
        <v>139</v>
      </c>
      <c r="F11" s="2">
        <v>749</v>
      </c>
      <c r="G11" s="2">
        <v>0</v>
      </c>
      <c r="H11" s="3">
        <f t="shared" si="0"/>
        <v>3451</v>
      </c>
      <c r="I11" s="3">
        <f aca="true" t="shared" si="1" ref="I11:I18">H11+I10</f>
        <v>4059</v>
      </c>
    </row>
    <row r="12" spans="1:9" ht="15">
      <c r="A12" s="3">
        <v>3</v>
      </c>
      <c r="B12" s="3" t="s">
        <v>11</v>
      </c>
      <c r="C12" s="2">
        <v>1702</v>
      </c>
      <c r="D12" s="2">
        <v>662</v>
      </c>
      <c r="E12" s="2">
        <v>122</v>
      </c>
      <c r="F12" s="2">
        <v>491</v>
      </c>
      <c r="G12" s="2">
        <v>0</v>
      </c>
      <c r="H12" s="3">
        <f t="shared" si="0"/>
        <v>2977</v>
      </c>
      <c r="I12" s="3">
        <f t="shared" si="1"/>
        <v>7036</v>
      </c>
    </row>
    <row r="13" spans="1:9" ht="15">
      <c r="A13" s="3">
        <v>4</v>
      </c>
      <c r="B13" s="3" t="s">
        <v>12</v>
      </c>
      <c r="C13" s="2">
        <v>1217</v>
      </c>
      <c r="D13" s="2">
        <v>0</v>
      </c>
      <c r="E13" s="2">
        <v>0</v>
      </c>
      <c r="F13" s="2">
        <v>932</v>
      </c>
      <c r="G13" s="2">
        <v>66</v>
      </c>
      <c r="H13" s="3">
        <f t="shared" si="0"/>
        <v>2215</v>
      </c>
      <c r="I13" s="3">
        <f t="shared" si="1"/>
        <v>9251</v>
      </c>
    </row>
    <row r="14" spans="1:9" ht="15">
      <c r="A14" s="3">
        <v>5</v>
      </c>
      <c r="B14" s="3" t="s">
        <v>13</v>
      </c>
      <c r="C14" s="2">
        <v>1355</v>
      </c>
      <c r="D14" s="2">
        <v>605</v>
      </c>
      <c r="E14" s="2">
        <v>0</v>
      </c>
      <c r="F14" s="2">
        <v>885</v>
      </c>
      <c r="G14" s="2">
        <v>5950</v>
      </c>
      <c r="H14" s="3">
        <f t="shared" si="0"/>
        <v>8795</v>
      </c>
      <c r="I14" s="3">
        <f t="shared" si="1"/>
        <v>18046</v>
      </c>
    </row>
    <row r="15" spans="1:9" ht="15">
      <c r="A15" s="3">
        <v>6</v>
      </c>
      <c r="B15" s="3" t="s">
        <v>14</v>
      </c>
      <c r="C15" s="2">
        <v>173</v>
      </c>
      <c r="D15" s="2">
        <v>824</v>
      </c>
      <c r="E15" s="2">
        <v>806</v>
      </c>
      <c r="F15" s="2">
        <v>840</v>
      </c>
      <c r="G15" s="2">
        <v>1084</v>
      </c>
      <c r="H15" s="3">
        <f t="shared" si="0"/>
        <v>3727</v>
      </c>
      <c r="I15" s="3">
        <f t="shared" si="1"/>
        <v>21773</v>
      </c>
    </row>
    <row r="16" spans="1:9" ht="15">
      <c r="A16" s="3">
        <v>7</v>
      </c>
      <c r="B16" s="3" t="s">
        <v>15</v>
      </c>
      <c r="C16" s="2">
        <v>71</v>
      </c>
      <c r="D16" s="2">
        <v>1578</v>
      </c>
      <c r="E16" s="2">
        <v>975</v>
      </c>
      <c r="F16" s="2">
        <v>558</v>
      </c>
      <c r="G16" s="2">
        <v>0</v>
      </c>
      <c r="H16" s="3">
        <f t="shared" si="0"/>
        <v>3182</v>
      </c>
      <c r="I16" s="3">
        <f t="shared" si="1"/>
        <v>24955</v>
      </c>
    </row>
    <row r="17" spans="1:9" ht="15">
      <c r="A17" s="3">
        <v>8</v>
      </c>
      <c r="B17" s="3" t="s">
        <v>16</v>
      </c>
      <c r="C17" s="2">
        <v>674</v>
      </c>
      <c r="D17" s="2">
        <v>1258</v>
      </c>
      <c r="E17" s="2">
        <v>1362</v>
      </c>
      <c r="F17" s="2">
        <v>749</v>
      </c>
      <c r="G17" s="2">
        <v>0</v>
      </c>
      <c r="H17" s="3">
        <f t="shared" si="0"/>
        <v>4043</v>
      </c>
      <c r="I17" s="3">
        <f t="shared" si="1"/>
        <v>28998</v>
      </c>
    </row>
    <row r="18" spans="1:9" ht="15">
      <c r="A18" s="3">
        <v>9</v>
      </c>
      <c r="B18" s="3" t="s">
        <v>17</v>
      </c>
      <c r="C18" s="2">
        <v>1137</v>
      </c>
      <c r="D18" s="2">
        <v>1088</v>
      </c>
      <c r="E18" s="2">
        <v>176</v>
      </c>
      <c r="F18" s="2">
        <v>750</v>
      </c>
      <c r="G18" s="2">
        <v>0</v>
      </c>
      <c r="H18" s="3">
        <f t="shared" si="0"/>
        <v>3151</v>
      </c>
      <c r="I18" s="3">
        <f t="shared" si="1"/>
        <v>32149</v>
      </c>
    </row>
    <row r="19" spans="1:9" ht="15">
      <c r="A19" s="3" t="s">
        <v>2</v>
      </c>
      <c r="B19" s="3" t="s">
        <v>18</v>
      </c>
      <c r="C19" s="3">
        <f aca="true" t="shared" si="2" ref="C19:H19">SUM(C10:C18)</f>
        <v>8030</v>
      </c>
      <c r="D19" s="3">
        <f t="shared" si="2"/>
        <v>7376</v>
      </c>
      <c r="E19" s="3">
        <f t="shared" si="2"/>
        <v>3689</v>
      </c>
      <c r="F19" s="3">
        <f t="shared" si="2"/>
        <v>5954</v>
      </c>
      <c r="G19" s="3">
        <f t="shared" si="2"/>
        <v>7100</v>
      </c>
      <c r="H19" s="3">
        <f t="shared" si="2"/>
        <v>32149</v>
      </c>
      <c r="I19" s="3"/>
    </row>
  </sheetData>
  <sheetProtection/>
  <mergeCells count="3">
    <mergeCell ref="A6:I6"/>
    <mergeCell ref="A7:I7"/>
    <mergeCell ref="A8:I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I22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26" sqref="E26"/>
    </sheetView>
  </sheetViews>
  <sheetFormatPr defaultColWidth="9.140625" defaultRowHeight="15"/>
  <cols>
    <col min="1" max="1" width="10.00390625" style="0" customWidth="1"/>
    <col min="2" max="2" width="26.00390625" style="0" customWidth="1"/>
    <col min="3" max="3" width="11.00390625" style="0" customWidth="1"/>
    <col min="4" max="4" width="10.00390625" style="0" customWidth="1"/>
    <col min="5" max="5" width="12.140625" style="0" customWidth="1"/>
    <col min="6" max="6" width="13.421875" style="0" customWidth="1"/>
    <col min="7" max="7" width="12.7109375" style="0" customWidth="1"/>
    <col min="8" max="8" width="15.7109375" style="0" bestFit="1" customWidth="1"/>
    <col min="9" max="9" width="20.57421875" style="0" bestFit="1" customWidth="1"/>
  </cols>
  <sheetData>
    <row r="6" spans="1:9" ht="15.75">
      <c r="A6" s="4" t="s">
        <v>30</v>
      </c>
      <c r="B6" s="5"/>
      <c r="C6" s="5"/>
      <c r="D6" s="5"/>
      <c r="E6" s="5"/>
      <c r="F6" s="5"/>
      <c r="G6" s="5"/>
      <c r="H6" s="5"/>
      <c r="I6" s="6"/>
    </row>
    <row r="7" spans="1:9" ht="15.75">
      <c r="A7" s="4" t="s">
        <v>31</v>
      </c>
      <c r="B7" s="5"/>
      <c r="C7" s="5"/>
      <c r="D7" s="5"/>
      <c r="E7" s="5"/>
      <c r="F7" s="5"/>
      <c r="G7" s="5"/>
      <c r="H7" s="5"/>
      <c r="I7" s="6"/>
    </row>
    <row r="8" spans="1:9" ht="15">
      <c r="A8" s="7" t="s">
        <v>2</v>
      </c>
      <c r="B8" s="8"/>
      <c r="C8" s="8"/>
      <c r="D8" s="8"/>
      <c r="E8" s="8"/>
      <c r="F8" s="8"/>
      <c r="G8" s="8"/>
      <c r="H8" s="8"/>
      <c r="I8" s="9"/>
    </row>
    <row r="9" spans="1:9" ht="15">
      <c r="A9" s="1"/>
      <c r="B9" s="1" t="s">
        <v>3</v>
      </c>
      <c r="C9" s="1" t="s">
        <v>32</v>
      </c>
      <c r="D9" s="1" t="s">
        <v>33</v>
      </c>
      <c r="E9" s="1" t="s">
        <v>34</v>
      </c>
      <c r="F9" s="1" t="s">
        <v>35</v>
      </c>
      <c r="G9" s="1" t="s">
        <v>36</v>
      </c>
      <c r="H9" s="1" t="s">
        <v>41</v>
      </c>
      <c r="I9" s="1" t="s">
        <v>42</v>
      </c>
    </row>
    <row r="10" spans="1:9" ht="15">
      <c r="A10" s="3">
        <v>1</v>
      </c>
      <c r="B10" s="3" t="s">
        <v>9</v>
      </c>
      <c r="C10" s="2">
        <v>0</v>
      </c>
      <c r="D10" s="2">
        <v>3725</v>
      </c>
      <c r="E10" s="2">
        <v>0</v>
      </c>
      <c r="F10" s="2">
        <v>645</v>
      </c>
      <c r="G10" s="2">
        <v>0</v>
      </c>
      <c r="H10" s="3">
        <f aca="true" t="shared" si="0" ref="H10:H18">SUM(C10:G10)</f>
        <v>4370</v>
      </c>
      <c r="I10" s="3">
        <f>H10</f>
        <v>4370</v>
      </c>
    </row>
    <row r="11" spans="1:9" ht="15">
      <c r="A11" s="3">
        <v>2</v>
      </c>
      <c r="B11" s="3" t="s">
        <v>10</v>
      </c>
      <c r="C11" s="2">
        <v>5277</v>
      </c>
      <c r="D11" s="2">
        <v>68715</v>
      </c>
      <c r="E11" s="2">
        <v>0</v>
      </c>
      <c r="F11" s="2">
        <v>3976</v>
      </c>
      <c r="G11" s="2">
        <v>26169</v>
      </c>
      <c r="H11" s="3">
        <f t="shared" si="0"/>
        <v>104137</v>
      </c>
      <c r="I11" s="3">
        <f aca="true" t="shared" si="1" ref="I11:I18">H11+I10</f>
        <v>108507</v>
      </c>
    </row>
    <row r="12" spans="1:9" ht="15">
      <c r="A12" s="3">
        <v>3</v>
      </c>
      <c r="B12" s="3" t="s">
        <v>11</v>
      </c>
      <c r="C12" s="2">
        <v>3740</v>
      </c>
      <c r="D12" s="2">
        <v>13534</v>
      </c>
      <c r="E12" s="2">
        <v>0</v>
      </c>
      <c r="F12" s="2">
        <v>0</v>
      </c>
      <c r="G12" s="2">
        <v>139</v>
      </c>
      <c r="H12" s="3">
        <f t="shared" si="0"/>
        <v>17413</v>
      </c>
      <c r="I12" s="3">
        <f t="shared" si="1"/>
        <v>125920</v>
      </c>
    </row>
    <row r="13" spans="1:9" ht="15">
      <c r="A13" s="3">
        <v>4</v>
      </c>
      <c r="B13" s="3" t="s">
        <v>12</v>
      </c>
      <c r="C13" s="2">
        <v>0</v>
      </c>
      <c r="D13" s="2">
        <v>44809</v>
      </c>
      <c r="E13" s="2">
        <v>0</v>
      </c>
      <c r="F13" s="2">
        <v>0</v>
      </c>
      <c r="G13" s="2">
        <v>22235</v>
      </c>
      <c r="H13" s="3">
        <f t="shared" si="0"/>
        <v>67044</v>
      </c>
      <c r="I13" s="3">
        <f t="shared" si="1"/>
        <v>192964</v>
      </c>
    </row>
    <row r="14" spans="1:9" ht="15">
      <c r="A14" s="3">
        <v>5</v>
      </c>
      <c r="B14" s="3" t="s">
        <v>13</v>
      </c>
      <c r="C14" s="2">
        <v>0</v>
      </c>
      <c r="D14" s="2">
        <v>54663</v>
      </c>
      <c r="E14" s="2">
        <v>0</v>
      </c>
      <c r="F14" s="2">
        <v>0</v>
      </c>
      <c r="G14" s="2">
        <v>11981</v>
      </c>
      <c r="H14" s="3">
        <f t="shared" si="0"/>
        <v>66644</v>
      </c>
      <c r="I14" s="3">
        <f t="shared" si="1"/>
        <v>259608</v>
      </c>
    </row>
    <row r="15" spans="1:9" ht="15">
      <c r="A15" s="3">
        <v>6</v>
      </c>
      <c r="B15" s="3" t="s">
        <v>14</v>
      </c>
      <c r="C15" s="2">
        <v>0</v>
      </c>
      <c r="D15" s="2">
        <v>24232</v>
      </c>
      <c r="E15" s="2">
        <v>9029</v>
      </c>
      <c r="F15" s="2">
        <v>0</v>
      </c>
      <c r="G15" s="2">
        <v>0</v>
      </c>
      <c r="H15" s="3">
        <f t="shared" si="0"/>
        <v>33261</v>
      </c>
      <c r="I15" s="3">
        <f t="shared" si="1"/>
        <v>292869</v>
      </c>
    </row>
    <row r="16" spans="1:9" ht="15">
      <c r="A16" s="3">
        <v>7</v>
      </c>
      <c r="B16" s="3" t="s">
        <v>15</v>
      </c>
      <c r="C16" s="2">
        <v>0</v>
      </c>
      <c r="D16" s="2">
        <v>30053</v>
      </c>
      <c r="E16" s="2">
        <v>0</v>
      </c>
      <c r="F16" s="2">
        <v>0</v>
      </c>
      <c r="G16" s="2">
        <v>0</v>
      </c>
      <c r="H16" s="3">
        <f t="shared" si="0"/>
        <v>30053</v>
      </c>
      <c r="I16" s="3">
        <f t="shared" si="1"/>
        <v>322922</v>
      </c>
    </row>
    <row r="17" spans="1:9" ht="15">
      <c r="A17" s="3">
        <v>8</v>
      </c>
      <c r="B17" s="3" t="s">
        <v>16</v>
      </c>
      <c r="C17" s="2">
        <v>0</v>
      </c>
      <c r="D17" s="2">
        <v>41058</v>
      </c>
      <c r="E17" s="2">
        <v>0</v>
      </c>
      <c r="F17" s="2">
        <v>0</v>
      </c>
      <c r="G17" s="2">
        <v>0</v>
      </c>
      <c r="H17" s="3">
        <f t="shared" si="0"/>
        <v>41058</v>
      </c>
      <c r="I17" s="3">
        <f t="shared" si="1"/>
        <v>363980</v>
      </c>
    </row>
    <row r="18" spans="1:9" ht="15">
      <c r="A18" s="3">
        <v>9</v>
      </c>
      <c r="B18" s="3" t="s">
        <v>17</v>
      </c>
      <c r="C18" s="2">
        <v>0</v>
      </c>
      <c r="D18" s="2">
        <v>11527</v>
      </c>
      <c r="E18" s="2">
        <v>0</v>
      </c>
      <c r="F18" s="2">
        <v>0</v>
      </c>
      <c r="G18" s="2">
        <v>0</v>
      </c>
      <c r="H18" s="3">
        <f t="shared" si="0"/>
        <v>11527</v>
      </c>
      <c r="I18" s="3">
        <f t="shared" si="1"/>
        <v>375507</v>
      </c>
    </row>
    <row r="19" spans="1:9" ht="15">
      <c r="A19" s="3" t="s">
        <v>2</v>
      </c>
      <c r="B19" s="3" t="s">
        <v>43</v>
      </c>
      <c r="C19" s="3">
        <f aca="true" t="shared" si="2" ref="C19:H19">SUM(C10:C18)</f>
        <v>9017</v>
      </c>
      <c r="D19" s="3">
        <f t="shared" si="2"/>
        <v>292316</v>
      </c>
      <c r="E19" s="3">
        <f t="shared" si="2"/>
        <v>9029</v>
      </c>
      <c r="F19" s="3">
        <f t="shared" si="2"/>
        <v>4621</v>
      </c>
      <c r="G19" s="3">
        <f t="shared" si="2"/>
        <v>60524</v>
      </c>
      <c r="H19" s="3">
        <f t="shared" si="2"/>
        <v>375507</v>
      </c>
      <c r="I19" s="3"/>
    </row>
    <row r="21" ht="15">
      <c r="A21" t="s">
        <v>44</v>
      </c>
    </row>
    <row r="22" ht="15">
      <c r="A22" t="s">
        <v>45</v>
      </c>
    </row>
  </sheetData>
  <sheetProtection/>
  <mergeCells count="3">
    <mergeCell ref="A6:I6"/>
    <mergeCell ref="A7:I7"/>
    <mergeCell ref="A8:I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I19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9" sqref="H9:I9"/>
    </sheetView>
  </sheetViews>
  <sheetFormatPr defaultColWidth="9.140625" defaultRowHeight="15"/>
  <cols>
    <col min="1" max="1" width="10.00390625" style="0" customWidth="1"/>
    <col min="2" max="2" width="26.00390625" style="0" customWidth="1"/>
    <col min="3" max="3" width="11.00390625" style="0" customWidth="1"/>
    <col min="4" max="4" width="10.00390625" style="0" customWidth="1"/>
    <col min="5" max="5" width="12.140625" style="0" customWidth="1"/>
    <col min="6" max="6" width="13.421875" style="0" customWidth="1"/>
    <col min="7" max="7" width="12.7109375" style="0" customWidth="1"/>
    <col min="8" max="8" width="15.7109375" style="0" bestFit="1" customWidth="1"/>
    <col min="9" max="9" width="20.57421875" style="0" bestFit="1" customWidth="1"/>
  </cols>
  <sheetData>
    <row r="6" spans="1:9" ht="15.75">
      <c r="A6" s="4" t="s">
        <v>37</v>
      </c>
      <c r="B6" s="5"/>
      <c r="C6" s="5"/>
      <c r="D6" s="5"/>
      <c r="E6" s="5"/>
      <c r="F6" s="5"/>
      <c r="G6" s="5"/>
      <c r="H6" s="5"/>
      <c r="I6" s="6"/>
    </row>
    <row r="7" spans="1:9" ht="15.75">
      <c r="A7" s="4" t="s">
        <v>38</v>
      </c>
      <c r="B7" s="5"/>
      <c r="C7" s="5"/>
      <c r="D7" s="5"/>
      <c r="E7" s="5"/>
      <c r="F7" s="5"/>
      <c r="G7" s="5"/>
      <c r="H7" s="5"/>
      <c r="I7" s="6"/>
    </row>
    <row r="8" spans="1:9" ht="15">
      <c r="A8" s="7" t="s">
        <v>2</v>
      </c>
      <c r="B8" s="8"/>
      <c r="C8" s="8"/>
      <c r="D8" s="8"/>
      <c r="E8" s="8"/>
      <c r="F8" s="8"/>
      <c r="G8" s="8"/>
      <c r="H8" s="8"/>
      <c r="I8" s="9"/>
    </row>
    <row r="9" spans="1:9" ht="15">
      <c r="A9" s="1"/>
      <c r="B9" s="1" t="s">
        <v>3</v>
      </c>
      <c r="C9" s="1" t="s">
        <v>32</v>
      </c>
      <c r="D9" s="1" t="s">
        <v>33</v>
      </c>
      <c r="E9" s="1" t="s">
        <v>34</v>
      </c>
      <c r="F9" s="1" t="s">
        <v>35</v>
      </c>
      <c r="G9" s="1" t="s">
        <v>36</v>
      </c>
      <c r="H9" s="1" t="s">
        <v>39</v>
      </c>
      <c r="I9" s="1" t="s">
        <v>40</v>
      </c>
    </row>
    <row r="10" spans="1:9" ht="15">
      <c r="A10" s="3">
        <v>1</v>
      </c>
      <c r="B10" s="3" t="s">
        <v>9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3">
        <f aca="true" t="shared" si="0" ref="H10:H18">SUM(C10:G10)</f>
        <v>0</v>
      </c>
      <c r="I10" s="3">
        <f>H10</f>
        <v>0</v>
      </c>
    </row>
    <row r="11" spans="1:9" ht="15">
      <c r="A11" s="3">
        <v>2</v>
      </c>
      <c r="B11" s="3" t="s">
        <v>10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3">
        <f t="shared" si="0"/>
        <v>0</v>
      </c>
      <c r="I11" s="3">
        <f aca="true" t="shared" si="1" ref="I11:I18">H11+I10</f>
        <v>0</v>
      </c>
    </row>
    <row r="12" spans="1:9" ht="15">
      <c r="A12" s="3">
        <v>3</v>
      </c>
      <c r="B12" s="3" t="s">
        <v>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3">
        <f t="shared" si="0"/>
        <v>0</v>
      </c>
      <c r="I12" s="3">
        <f t="shared" si="1"/>
        <v>0</v>
      </c>
    </row>
    <row r="13" spans="1:9" ht="15">
      <c r="A13" s="3">
        <v>4</v>
      </c>
      <c r="B13" s="3" t="s">
        <v>12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3">
        <f t="shared" si="0"/>
        <v>0</v>
      </c>
      <c r="I13" s="3">
        <f t="shared" si="1"/>
        <v>0</v>
      </c>
    </row>
    <row r="14" spans="1:9" ht="15">
      <c r="A14" s="3">
        <v>5</v>
      </c>
      <c r="B14" s="3" t="s">
        <v>13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3">
        <f t="shared" si="0"/>
        <v>0</v>
      </c>
      <c r="I14" s="3">
        <f t="shared" si="1"/>
        <v>0</v>
      </c>
    </row>
    <row r="15" spans="1:9" ht="15">
      <c r="A15" s="3">
        <v>6</v>
      </c>
      <c r="B15" s="3" t="s">
        <v>14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3">
        <f t="shared" si="0"/>
        <v>0</v>
      </c>
      <c r="I15" s="3">
        <f t="shared" si="1"/>
        <v>0</v>
      </c>
    </row>
    <row r="16" spans="1:9" ht="15">
      <c r="A16" s="3">
        <v>7</v>
      </c>
      <c r="B16" s="3" t="s">
        <v>15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3">
        <f t="shared" si="0"/>
        <v>0</v>
      </c>
      <c r="I16" s="3">
        <f t="shared" si="1"/>
        <v>0</v>
      </c>
    </row>
    <row r="17" spans="1:9" ht="15">
      <c r="A17" s="3">
        <v>8</v>
      </c>
      <c r="B17" s="3" t="s">
        <v>16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3">
        <f t="shared" si="0"/>
        <v>0</v>
      </c>
      <c r="I17" s="3">
        <f t="shared" si="1"/>
        <v>0</v>
      </c>
    </row>
    <row r="18" spans="1:9" ht="15">
      <c r="A18" s="3">
        <v>9</v>
      </c>
      <c r="B18" s="3" t="s">
        <v>17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3">
        <f t="shared" si="0"/>
        <v>0</v>
      </c>
      <c r="I18" s="3">
        <f t="shared" si="1"/>
        <v>0</v>
      </c>
    </row>
    <row r="19" spans="1:9" ht="15">
      <c r="A19" s="3" t="s">
        <v>2</v>
      </c>
      <c r="B19" s="3" t="s">
        <v>18</v>
      </c>
      <c r="C19" s="3">
        <f aca="true" t="shared" si="2" ref="C19:H19">SUM(C10:C18)</f>
        <v>0</v>
      </c>
      <c r="D19" s="3">
        <f t="shared" si="2"/>
        <v>0</v>
      </c>
      <c r="E19" s="3">
        <f t="shared" si="2"/>
        <v>0</v>
      </c>
      <c r="F19" s="3">
        <f t="shared" si="2"/>
        <v>0</v>
      </c>
      <c r="G19" s="3">
        <f t="shared" si="2"/>
        <v>0</v>
      </c>
      <c r="H19" s="3">
        <f t="shared" si="2"/>
        <v>0</v>
      </c>
      <c r="I19" s="3"/>
    </row>
  </sheetData>
  <sheetProtection/>
  <mergeCells count="3">
    <mergeCell ref="A6:I6"/>
    <mergeCell ref="A7:I7"/>
    <mergeCell ref="A8:I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Willemse</dc:creator>
  <cp:keywords/>
  <dc:description/>
  <cp:lastModifiedBy>Lynette Steyn</cp:lastModifiedBy>
  <cp:lastPrinted>2021-12-02T07:35:05Z</cp:lastPrinted>
  <dcterms:created xsi:type="dcterms:W3CDTF">2021-12-02T07:35:23Z</dcterms:created>
  <dcterms:modified xsi:type="dcterms:W3CDTF">2021-12-02T08:52:46Z</dcterms:modified>
  <cp:category/>
  <cp:version/>
  <cp:contentType/>
  <cp:contentStatus/>
</cp:coreProperties>
</file>