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<sst xmlns="http://schemas.openxmlformats.org/spreadsheetml/2006/main" count="282" uniqueCount="74">
  <si>
    <t>WHEAT: RSA EXPORTS - 2021/22 SEASON</t>
  </si>
  <si>
    <t>KORING: RSA UITVOERE - 2021/22 SEISOEN</t>
  </si>
  <si>
    <t/>
  </si>
  <si>
    <t>Week</t>
  </si>
  <si>
    <t>BOTSWANA</t>
  </si>
  <si>
    <t>ESWATINI (SWAZILAND)</t>
  </si>
  <si>
    <t>LESOTHO</t>
  </si>
  <si>
    <t>NAMIBIA</t>
  </si>
  <si>
    <t>ZAMBIA</t>
  </si>
  <si>
    <t>ZIMBABWE</t>
  </si>
  <si>
    <t>25 Sep - 01 Oct/Okt 2021</t>
  </si>
  <si>
    <t>02 Oct/Okt - 08 Oct/Okt 2021</t>
  </si>
  <si>
    <t>09 Oct/Okt - 15 Oct/Okt 2021</t>
  </si>
  <si>
    <t>16 Oct/Okt - 22 Oct/Okt 2021</t>
  </si>
  <si>
    <t>23 Oct/Okt - 29 Oct/Okt 2021</t>
  </si>
  <si>
    <t>30 Oct/Okt - 05 Nov 2021</t>
  </si>
  <si>
    <t>06 Nov - 12 Nov 2021</t>
  </si>
  <si>
    <t>13 Nov - 19 Nov 2021</t>
  </si>
  <si>
    <t>20 Nov - 26 Nov 2021</t>
  </si>
  <si>
    <t>27 Nov - 03 Dec/Des 2021</t>
  </si>
  <si>
    <t>04 Dec/Des - 10 Dec/Des 2021</t>
  </si>
  <si>
    <t>11 Dec/Des - 17 Dec/Des 2021</t>
  </si>
  <si>
    <t>18 Dec/Des - 24 Dec/Des 2021</t>
  </si>
  <si>
    <t>25 Dec/Des - 31 Dec/Des 2021</t>
  </si>
  <si>
    <t>01 Jan - 07 Jan 2022</t>
  </si>
  <si>
    <t>08 Jan - 14 Jan 2022</t>
  </si>
  <si>
    <t>15 Jan - 21 Jan 2022</t>
  </si>
  <si>
    <t>22 Jan - 28 Jan 2022</t>
  </si>
  <si>
    <t>29 Jan - 04 Feb 2022</t>
  </si>
  <si>
    <t>05 Feb - 11 Feb 2022</t>
  </si>
  <si>
    <t>12 Feb - 18 Feb 2022</t>
  </si>
  <si>
    <t>19 Feb - 25 Feb 2022</t>
  </si>
  <si>
    <t>26 Feb - 04 Mar 2022</t>
  </si>
  <si>
    <t>05 Mar - 11 Mar 2022</t>
  </si>
  <si>
    <t>12 Mar - 18 Mar 2022</t>
  </si>
  <si>
    <t>19 Mar - 25 Mar 2022</t>
  </si>
  <si>
    <t>26 Mar - 01 Apr 2022</t>
  </si>
  <si>
    <t>02 Apr - 08 Apr 2022</t>
  </si>
  <si>
    <t>09 Apr - 15 Apr 2022</t>
  </si>
  <si>
    <t>16 Apr - 22 Apr 2022</t>
  </si>
  <si>
    <t>23 Apr - 29 Apr 2022</t>
  </si>
  <si>
    <t>30 Apr - 06 May/Mei 2022</t>
  </si>
  <si>
    <t>07 May/Mei - 13 May/Mei 2022</t>
  </si>
  <si>
    <t>Total</t>
  </si>
  <si>
    <t>WHEAT: WEEKLY IMPORTS FOR RSA - 2021/22 SEASON</t>
  </si>
  <si>
    <t>KORING: WEEKLIKSE INVOERE VIR RSA - 2021/22 SEISOEN</t>
  </si>
  <si>
    <t>ARGENTINA</t>
  </si>
  <si>
    <t>AUSTRALIA</t>
  </si>
  <si>
    <t>BRAZIL</t>
  </si>
  <si>
    <t>LATVIA</t>
  </si>
  <si>
    <t>LITHUANIA</t>
  </si>
  <si>
    <t>POLAND</t>
  </si>
  <si>
    <t>UNITED STATES</t>
  </si>
  <si>
    <t>WHEAT: WEEKLY IMPORTS FOR OTHER COUNTRIES - 2021/22 SEASON</t>
  </si>
  <si>
    <t>KORING: WEEKLIKSE INVOERE VIR ANDER LANDE - 2021/22 SEISOEN</t>
  </si>
  <si>
    <t>WHEAT: EXPORTS OF IMPORTED WHEAT - 2021/22 SEASON</t>
  </si>
  <si>
    <t>KORING: UITVOERE VAN INGEVOERDE KORING - 2021/22 SEISOEN</t>
  </si>
  <si>
    <t>MOZAMBIQUE</t>
  </si>
  <si>
    <t>WHEAT: WEEKLY IMPORT PER HARBOUR - 2021/22 SEASON</t>
  </si>
  <si>
    <t>KORING: WEEKLIKSE INVOER PER HAWE - 2021/22 SEISOEN</t>
  </si>
  <si>
    <t>Cape Town</t>
  </si>
  <si>
    <t>Durban</t>
  </si>
  <si>
    <t>East London</t>
  </si>
  <si>
    <t>Port Elizabeth</t>
  </si>
  <si>
    <t>Richards Bay</t>
  </si>
  <si>
    <t>WHEAT: WEEKLY EXPORT PER HARBOUR - 2021/22 SEASON</t>
  </si>
  <si>
    <t>KORING: WEEKLIKSE UITVOER PER HAWE - 2021/22 SEISOEN</t>
  </si>
  <si>
    <t>Week Total/Totaal</t>
  </si>
  <si>
    <t>Progressive Total/Totaal</t>
  </si>
  <si>
    <t xml:space="preserve">* Includes: Imports for RSA and other Countries </t>
  </si>
  <si>
    <t xml:space="preserve">* Sluit in: Invoere vir RSA en ander lande </t>
  </si>
  <si>
    <t>*Total</t>
  </si>
  <si>
    <t>*Week Total/Totaal</t>
  </si>
  <si>
    <t>*Progressive Total/Totaal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</si>
</sst>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628650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628650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3"/>
  <sheetViews>
    <sheetView tabSelected="1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0.28125" style="0" customWidth="1"/>
    <col min="7" max="7" width="10.00390625" style="0" customWidth="1"/>
    <col min="8" max="8" width="12.57421875" style="0" customWidth="1"/>
    <col min="9" max="9" width="15.7109375" style="0" bestFit="1" customWidth="1"/>
    <col min="10" max="10" width="20.57421875" style="0" bestFit="1" customWidth="1"/>
  </cols>
  <sheetData>
    <row r="6" spans="1:10" ht="15.75">
      <c r="A6" s="6" t="s">
        <v>0</v>
      </c>
      <c r="B6" s="7"/>
      <c r="C6" s="7"/>
      <c r="D6" s="7"/>
      <c r="E6" s="7"/>
      <c r="F6" s="7"/>
      <c r="G6" s="7"/>
      <c r="H6" s="7"/>
      <c r="I6" s="7"/>
      <c r="J6" s="8"/>
    </row>
    <row r="7" spans="1:10" ht="15.75">
      <c r="A7" s="6" t="s">
        <v>1</v>
      </c>
      <c r="B7" s="7"/>
      <c r="C7" s="7"/>
      <c r="D7" s="7"/>
      <c r="E7" s="7"/>
      <c r="F7" s="7"/>
      <c r="G7" s="7"/>
      <c r="H7" s="7"/>
      <c r="I7" s="7"/>
      <c r="J7" s="8"/>
    </row>
    <row r="8" spans="1:10" ht="15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1"/>
    </row>
    <row r="9" spans="1:10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4" t="s">
        <v>67</v>
      </c>
      <c r="J9" s="4" t="s">
        <v>68</v>
      </c>
    </row>
    <row r="10" spans="1:10" ht="15">
      <c r="A10" s="3">
        <v>1</v>
      </c>
      <c r="B10" s="3" t="s">
        <v>10</v>
      </c>
      <c r="C10" s="2">
        <v>0</v>
      </c>
      <c r="D10" s="2">
        <v>34</v>
      </c>
      <c r="E10" s="2">
        <v>0</v>
      </c>
      <c r="F10" s="2">
        <v>0</v>
      </c>
      <c r="G10" s="2">
        <v>0</v>
      </c>
      <c r="H10" s="2">
        <v>0</v>
      </c>
      <c r="I10" s="3">
        <f aca="true" t="shared" si="0" ref="I10:I42">SUM(C10:H10)</f>
        <v>34</v>
      </c>
      <c r="J10" s="3">
        <f>I10</f>
        <v>34</v>
      </c>
    </row>
    <row r="11" spans="1:10" ht="15">
      <c r="A11" s="3">
        <v>2</v>
      </c>
      <c r="B11" s="3" t="s">
        <v>11</v>
      </c>
      <c r="C11" s="2">
        <v>71</v>
      </c>
      <c r="D11" s="2">
        <v>327</v>
      </c>
      <c r="E11" s="2">
        <v>0</v>
      </c>
      <c r="F11" s="2">
        <v>304</v>
      </c>
      <c r="G11" s="2">
        <v>0</v>
      </c>
      <c r="H11" s="2">
        <v>0</v>
      </c>
      <c r="I11" s="3">
        <f t="shared" si="0"/>
        <v>702</v>
      </c>
      <c r="J11" s="3">
        <f aca="true" t="shared" si="1" ref="J11:J42">I11+J10</f>
        <v>736</v>
      </c>
    </row>
    <row r="12" spans="1:10" ht="15">
      <c r="A12" s="3">
        <v>3</v>
      </c>
      <c r="B12" s="3" t="s">
        <v>12</v>
      </c>
      <c r="C12" s="2">
        <v>204</v>
      </c>
      <c r="D12" s="2">
        <v>205</v>
      </c>
      <c r="E12" s="2">
        <v>0</v>
      </c>
      <c r="F12" s="2">
        <v>1185</v>
      </c>
      <c r="G12" s="2">
        <v>0</v>
      </c>
      <c r="H12" s="2">
        <v>34</v>
      </c>
      <c r="I12" s="3">
        <f t="shared" si="0"/>
        <v>1628</v>
      </c>
      <c r="J12" s="3">
        <f t="shared" si="1"/>
        <v>2364</v>
      </c>
    </row>
    <row r="13" spans="1:10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460</v>
      </c>
      <c r="G13" s="2">
        <v>0</v>
      </c>
      <c r="H13" s="2">
        <v>68</v>
      </c>
      <c r="I13" s="3">
        <f t="shared" si="0"/>
        <v>528</v>
      </c>
      <c r="J13" s="3">
        <f t="shared" si="1"/>
        <v>2892</v>
      </c>
    </row>
    <row r="14" spans="1:10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3">
        <f t="shared" si="0"/>
        <v>0</v>
      </c>
      <c r="J14" s="3">
        <f t="shared" si="1"/>
        <v>2892</v>
      </c>
    </row>
    <row r="15" spans="1:10" ht="15">
      <c r="A15" s="3">
        <v>6</v>
      </c>
      <c r="B15" s="3" t="s">
        <v>15</v>
      </c>
      <c r="C15" s="2">
        <v>0</v>
      </c>
      <c r="D15" s="2">
        <v>0</v>
      </c>
      <c r="E15" s="2">
        <v>106</v>
      </c>
      <c r="F15" s="2">
        <v>493</v>
      </c>
      <c r="G15" s="2">
        <v>0</v>
      </c>
      <c r="H15" s="2">
        <v>0</v>
      </c>
      <c r="I15" s="3">
        <f t="shared" si="0"/>
        <v>599</v>
      </c>
      <c r="J15" s="3">
        <f t="shared" si="1"/>
        <v>3491</v>
      </c>
    </row>
    <row r="16" spans="1:10" ht="15">
      <c r="A16" s="3">
        <v>7</v>
      </c>
      <c r="B16" s="3" t="s">
        <v>16</v>
      </c>
      <c r="C16" s="2">
        <v>529</v>
      </c>
      <c r="D16" s="2">
        <v>0</v>
      </c>
      <c r="E16" s="2">
        <v>69</v>
      </c>
      <c r="F16" s="2">
        <v>819</v>
      </c>
      <c r="G16" s="2">
        <v>0</v>
      </c>
      <c r="H16" s="2">
        <v>35</v>
      </c>
      <c r="I16" s="3">
        <f t="shared" si="0"/>
        <v>1452</v>
      </c>
      <c r="J16" s="3">
        <f t="shared" si="1"/>
        <v>4943</v>
      </c>
    </row>
    <row r="17" spans="1:10" ht="15">
      <c r="A17" s="3">
        <v>8</v>
      </c>
      <c r="B17" s="3" t="s">
        <v>17</v>
      </c>
      <c r="C17" s="2">
        <v>1008</v>
      </c>
      <c r="D17" s="2">
        <v>0</v>
      </c>
      <c r="E17" s="2">
        <v>34</v>
      </c>
      <c r="F17" s="2">
        <v>107</v>
      </c>
      <c r="G17" s="2">
        <v>0</v>
      </c>
      <c r="H17" s="2">
        <v>100</v>
      </c>
      <c r="I17" s="3">
        <f t="shared" si="0"/>
        <v>1249</v>
      </c>
      <c r="J17" s="3">
        <f t="shared" si="1"/>
        <v>6192</v>
      </c>
    </row>
    <row r="18" spans="1:10" ht="15">
      <c r="A18" s="3">
        <v>9</v>
      </c>
      <c r="B18" s="3" t="s">
        <v>18</v>
      </c>
      <c r="C18" s="2">
        <v>996</v>
      </c>
      <c r="D18" s="2">
        <v>0</v>
      </c>
      <c r="E18" s="2">
        <v>1458</v>
      </c>
      <c r="F18" s="2">
        <v>72</v>
      </c>
      <c r="G18" s="2">
        <v>0</v>
      </c>
      <c r="H18" s="2">
        <v>0</v>
      </c>
      <c r="I18" s="3">
        <f t="shared" si="0"/>
        <v>2526</v>
      </c>
      <c r="J18" s="3">
        <f t="shared" si="1"/>
        <v>8718</v>
      </c>
    </row>
    <row r="19" spans="1:10" ht="15">
      <c r="A19" s="3">
        <v>10</v>
      </c>
      <c r="B19" s="3" t="s">
        <v>19</v>
      </c>
      <c r="C19" s="2">
        <v>1098</v>
      </c>
      <c r="D19" s="2">
        <v>0</v>
      </c>
      <c r="E19" s="2">
        <v>456</v>
      </c>
      <c r="F19" s="2">
        <v>324</v>
      </c>
      <c r="G19" s="2">
        <v>0</v>
      </c>
      <c r="H19" s="2">
        <v>0</v>
      </c>
      <c r="I19" s="3">
        <f t="shared" si="0"/>
        <v>1878</v>
      </c>
      <c r="J19" s="3">
        <f t="shared" si="1"/>
        <v>10596</v>
      </c>
    </row>
    <row r="20" spans="1:10" ht="15">
      <c r="A20" s="3">
        <v>11</v>
      </c>
      <c r="B20" s="3" t="s">
        <v>20</v>
      </c>
      <c r="C20" s="2">
        <v>1646</v>
      </c>
      <c r="D20" s="2">
        <v>0</v>
      </c>
      <c r="E20" s="2">
        <v>281</v>
      </c>
      <c r="F20" s="2">
        <v>39</v>
      </c>
      <c r="G20" s="2">
        <v>0</v>
      </c>
      <c r="H20" s="2">
        <v>0</v>
      </c>
      <c r="I20" s="3">
        <f t="shared" si="0"/>
        <v>1966</v>
      </c>
      <c r="J20" s="3">
        <f t="shared" si="1"/>
        <v>12562</v>
      </c>
    </row>
    <row r="21" spans="1:10" ht="15">
      <c r="A21" s="3">
        <v>12</v>
      </c>
      <c r="B21" s="3" t="s">
        <v>21</v>
      </c>
      <c r="C21" s="2">
        <v>2560</v>
      </c>
      <c r="D21" s="2">
        <v>0</v>
      </c>
      <c r="E21" s="2">
        <v>736</v>
      </c>
      <c r="F21" s="2">
        <v>254</v>
      </c>
      <c r="G21" s="2">
        <v>0</v>
      </c>
      <c r="H21" s="2">
        <v>0</v>
      </c>
      <c r="I21" s="3">
        <f t="shared" si="0"/>
        <v>3550</v>
      </c>
      <c r="J21" s="3">
        <f t="shared" si="1"/>
        <v>16112</v>
      </c>
    </row>
    <row r="22" spans="1:10" ht="15">
      <c r="A22" s="3">
        <v>13</v>
      </c>
      <c r="B22" s="3" t="s">
        <v>22</v>
      </c>
      <c r="C22" s="2">
        <v>2267</v>
      </c>
      <c r="D22" s="2">
        <v>67</v>
      </c>
      <c r="E22" s="2">
        <v>2147</v>
      </c>
      <c r="F22" s="2">
        <v>0</v>
      </c>
      <c r="G22" s="2">
        <v>0</v>
      </c>
      <c r="H22" s="2">
        <v>0</v>
      </c>
      <c r="I22" s="3">
        <f t="shared" si="0"/>
        <v>4481</v>
      </c>
      <c r="J22" s="3">
        <f t="shared" si="1"/>
        <v>20593</v>
      </c>
    </row>
    <row r="23" spans="1:10" ht="15">
      <c r="A23" s="3">
        <v>14</v>
      </c>
      <c r="B23" s="3" t="s">
        <v>23</v>
      </c>
      <c r="C23" s="2">
        <v>1845</v>
      </c>
      <c r="D23" s="2">
        <v>0</v>
      </c>
      <c r="E23" s="2">
        <v>2318</v>
      </c>
      <c r="F23" s="2">
        <v>0</v>
      </c>
      <c r="G23" s="2">
        <v>0</v>
      </c>
      <c r="H23" s="2">
        <v>0</v>
      </c>
      <c r="I23" s="3">
        <f t="shared" si="0"/>
        <v>4163</v>
      </c>
      <c r="J23" s="3">
        <f t="shared" si="1"/>
        <v>24756</v>
      </c>
    </row>
    <row r="24" spans="1:10" ht="15">
      <c r="A24" s="3">
        <v>15</v>
      </c>
      <c r="B24" s="3" t="s">
        <v>24</v>
      </c>
      <c r="C24" s="2">
        <v>2898</v>
      </c>
      <c r="D24" s="2">
        <v>33</v>
      </c>
      <c r="E24" s="2">
        <v>1046</v>
      </c>
      <c r="F24" s="2">
        <v>72</v>
      </c>
      <c r="G24" s="2">
        <v>0</v>
      </c>
      <c r="H24" s="2">
        <v>0</v>
      </c>
      <c r="I24" s="3">
        <f t="shared" si="0"/>
        <v>4049</v>
      </c>
      <c r="J24" s="3">
        <f t="shared" si="1"/>
        <v>28805</v>
      </c>
    </row>
    <row r="25" spans="1:10" ht="15">
      <c r="A25" s="3">
        <v>16</v>
      </c>
      <c r="B25" s="3" t="s">
        <v>25</v>
      </c>
      <c r="C25" s="2">
        <v>2322</v>
      </c>
      <c r="D25" s="2">
        <v>0</v>
      </c>
      <c r="E25" s="2">
        <v>2207</v>
      </c>
      <c r="F25" s="2">
        <v>1255</v>
      </c>
      <c r="G25" s="2">
        <v>0</v>
      </c>
      <c r="H25" s="2">
        <v>1231</v>
      </c>
      <c r="I25" s="3">
        <f t="shared" si="0"/>
        <v>7015</v>
      </c>
      <c r="J25" s="3">
        <f t="shared" si="1"/>
        <v>35820</v>
      </c>
    </row>
    <row r="26" spans="1:10" ht="15">
      <c r="A26" s="3">
        <v>17</v>
      </c>
      <c r="B26" s="3" t="s">
        <v>26</v>
      </c>
      <c r="C26" s="2">
        <v>2526</v>
      </c>
      <c r="D26" s="2">
        <v>0</v>
      </c>
      <c r="E26" s="2">
        <v>1031</v>
      </c>
      <c r="F26" s="2">
        <v>180</v>
      </c>
      <c r="G26" s="2">
        <v>0</v>
      </c>
      <c r="H26" s="2">
        <v>1416</v>
      </c>
      <c r="I26" s="3">
        <f t="shared" si="0"/>
        <v>5153</v>
      </c>
      <c r="J26" s="3">
        <f t="shared" si="1"/>
        <v>40973</v>
      </c>
    </row>
    <row r="27" spans="1:10" ht="15">
      <c r="A27" s="3">
        <v>18</v>
      </c>
      <c r="B27" s="3" t="s">
        <v>27</v>
      </c>
      <c r="C27" s="2">
        <v>1566</v>
      </c>
      <c r="D27" s="2">
        <v>0</v>
      </c>
      <c r="E27" s="2">
        <v>2643</v>
      </c>
      <c r="F27" s="2">
        <v>401</v>
      </c>
      <c r="G27" s="2">
        <v>0</v>
      </c>
      <c r="H27" s="2">
        <v>1997</v>
      </c>
      <c r="I27" s="3">
        <f t="shared" si="0"/>
        <v>6607</v>
      </c>
      <c r="J27" s="3">
        <f t="shared" si="1"/>
        <v>47580</v>
      </c>
    </row>
    <row r="28" spans="1:10" ht="15">
      <c r="A28" s="3">
        <v>19</v>
      </c>
      <c r="B28" s="3" t="s">
        <v>28</v>
      </c>
      <c r="C28" s="2">
        <v>2470</v>
      </c>
      <c r="D28" s="2">
        <v>0</v>
      </c>
      <c r="E28" s="2">
        <v>1404</v>
      </c>
      <c r="F28" s="2">
        <v>333</v>
      </c>
      <c r="G28" s="2">
        <v>0</v>
      </c>
      <c r="H28" s="2">
        <v>1040</v>
      </c>
      <c r="I28" s="3">
        <f t="shared" si="0"/>
        <v>5247</v>
      </c>
      <c r="J28" s="3">
        <f t="shared" si="1"/>
        <v>52827</v>
      </c>
    </row>
    <row r="29" spans="1:10" ht="15">
      <c r="A29" s="3">
        <v>20</v>
      </c>
      <c r="B29" s="3" t="s">
        <v>29</v>
      </c>
      <c r="C29" s="2">
        <v>1544</v>
      </c>
      <c r="D29" s="2">
        <v>0</v>
      </c>
      <c r="E29" s="2">
        <v>2917</v>
      </c>
      <c r="F29" s="2">
        <v>1080</v>
      </c>
      <c r="G29" s="2">
        <v>0</v>
      </c>
      <c r="H29" s="2">
        <v>2074</v>
      </c>
      <c r="I29" s="3">
        <f t="shared" si="0"/>
        <v>7615</v>
      </c>
      <c r="J29" s="3">
        <f t="shared" si="1"/>
        <v>60442</v>
      </c>
    </row>
    <row r="30" spans="1:10" ht="15">
      <c r="A30" s="3">
        <v>21</v>
      </c>
      <c r="B30" s="3" t="s">
        <v>30</v>
      </c>
      <c r="C30" s="2">
        <v>1128</v>
      </c>
      <c r="D30" s="2">
        <v>0</v>
      </c>
      <c r="E30" s="2">
        <v>2224</v>
      </c>
      <c r="F30" s="2">
        <v>1044</v>
      </c>
      <c r="G30" s="2">
        <v>837</v>
      </c>
      <c r="H30" s="2">
        <v>837</v>
      </c>
      <c r="I30" s="3">
        <f t="shared" si="0"/>
        <v>6070</v>
      </c>
      <c r="J30" s="3">
        <f t="shared" si="1"/>
        <v>66512</v>
      </c>
    </row>
    <row r="31" spans="1:10" ht="15">
      <c r="A31" s="3">
        <v>22</v>
      </c>
      <c r="B31" s="3" t="s">
        <v>31</v>
      </c>
      <c r="C31" s="2">
        <v>482</v>
      </c>
      <c r="D31" s="2">
        <v>0</v>
      </c>
      <c r="E31" s="2">
        <v>1500</v>
      </c>
      <c r="F31" s="2">
        <v>3116</v>
      </c>
      <c r="G31" s="2">
        <v>483</v>
      </c>
      <c r="H31" s="2">
        <v>0</v>
      </c>
      <c r="I31" s="3">
        <f t="shared" si="0"/>
        <v>5581</v>
      </c>
      <c r="J31" s="3">
        <f t="shared" si="1"/>
        <v>72093</v>
      </c>
    </row>
    <row r="32" spans="1:10" ht="15">
      <c r="A32" s="3">
        <v>23</v>
      </c>
      <c r="B32" s="3" t="s">
        <v>32</v>
      </c>
      <c r="C32" s="2">
        <v>1259</v>
      </c>
      <c r="D32" s="2">
        <v>0</v>
      </c>
      <c r="E32" s="2">
        <v>206</v>
      </c>
      <c r="F32" s="2">
        <v>516</v>
      </c>
      <c r="G32" s="2">
        <v>484</v>
      </c>
      <c r="H32" s="2">
        <v>879</v>
      </c>
      <c r="I32" s="3">
        <f t="shared" si="0"/>
        <v>3344</v>
      </c>
      <c r="J32" s="3">
        <f t="shared" si="1"/>
        <v>75437</v>
      </c>
    </row>
    <row r="33" spans="1:10" ht="15">
      <c r="A33" s="3">
        <v>24</v>
      </c>
      <c r="B33" s="3" t="s">
        <v>33</v>
      </c>
      <c r="C33" s="2">
        <v>1457</v>
      </c>
      <c r="D33" s="2">
        <v>0</v>
      </c>
      <c r="E33" s="2">
        <v>466</v>
      </c>
      <c r="F33" s="2">
        <v>300</v>
      </c>
      <c r="G33" s="2">
        <v>315</v>
      </c>
      <c r="H33" s="2">
        <v>34</v>
      </c>
      <c r="I33" s="3">
        <f t="shared" si="0"/>
        <v>2572</v>
      </c>
      <c r="J33" s="3">
        <f t="shared" si="1"/>
        <v>78009</v>
      </c>
    </row>
    <row r="34" spans="1:10" ht="15">
      <c r="A34" s="3">
        <v>25</v>
      </c>
      <c r="B34" s="3" t="s">
        <v>34</v>
      </c>
      <c r="C34" s="2">
        <v>1954</v>
      </c>
      <c r="D34" s="2">
        <v>0</v>
      </c>
      <c r="E34" s="2">
        <v>805</v>
      </c>
      <c r="F34" s="2">
        <v>2139</v>
      </c>
      <c r="G34" s="2">
        <v>2588</v>
      </c>
      <c r="H34" s="2">
        <v>2463</v>
      </c>
      <c r="I34" s="3">
        <f t="shared" si="0"/>
        <v>9949</v>
      </c>
      <c r="J34" s="3">
        <f t="shared" si="1"/>
        <v>87958</v>
      </c>
    </row>
    <row r="35" spans="1:10" ht="15">
      <c r="A35" s="3">
        <v>26</v>
      </c>
      <c r="B35" s="3" t="s">
        <v>35</v>
      </c>
      <c r="C35" s="2">
        <v>1151</v>
      </c>
      <c r="D35" s="2">
        <v>0</v>
      </c>
      <c r="E35" s="2">
        <v>707</v>
      </c>
      <c r="F35" s="2">
        <v>2796</v>
      </c>
      <c r="G35" s="2">
        <v>409</v>
      </c>
      <c r="H35" s="2">
        <v>0</v>
      </c>
      <c r="I35" s="3">
        <f t="shared" si="0"/>
        <v>5063</v>
      </c>
      <c r="J35" s="3">
        <f t="shared" si="1"/>
        <v>93021</v>
      </c>
    </row>
    <row r="36" spans="1:10" ht="15">
      <c r="A36" s="3">
        <v>27</v>
      </c>
      <c r="B36" s="3" t="s">
        <v>36</v>
      </c>
      <c r="C36" s="2">
        <v>1296</v>
      </c>
      <c r="D36" s="2">
        <v>0</v>
      </c>
      <c r="E36" s="2">
        <v>3025</v>
      </c>
      <c r="F36" s="2">
        <v>1417</v>
      </c>
      <c r="G36" s="2">
        <v>482</v>
      </c>
      <c r="H36" s="2">
        <v>0</v>
      </c>
      <c r="I36" s="3">
        <f t="shared" si="0"/>
        <v>6220</v>
      </c>
      <c r="J36" s="3">
        <f t="shared" si="1"/>
        <v>99241</v>
      </c>
    </row>
    <row r="37" spans="1:10" ht="15">
      <c r="A37" s="3">
        <v>28</v>
      </c>
      <c r="B37" s="3" t="s">
        <v>37</v>
      </c>
      <c r="C37" s="2">
        <v>692</v>
      </c>
      <c r="D37" s="2">
        <v>0</v>
      </c>
      <c r="E37" s="2">
        <v>702</v>
      </c>
      <c r="F37" s="2">
        <v>936</v>
      </c>
      <c r="G37" s="2">
        <v>1604</v>
      </c>
      <c r="H37" s="2">
        <v>1576</v>
      </c>
      <c r="I37" s="3">
        <f t="shared" si="0"/>
        <v>5510</v>
      </c>
      <c r="J37" s="3">
        <f t="shared" si="1"/>
        <v>104751</v>
      </c>
    </row>
    <row r="38" spans="1:10" ht="15">
      <c r="A38" s="3">
        <v>29</v>
      </c>
      <c r="B38" s="3" t="s">
        <v>38</v>
      </c>
      <c r="C38" s="2">
        <v>564</v>
      </c>
      <c r="D38" s="2">
        <v>0</v>
      </c>
      <c r="E38" s="2">
        <v>1033</v>
      </c>
      <c r="F38" s="2">
        <v>1544</v>
      </c>
      <c r="G38" s="2">
        <v>577</v>
      </c>
      <c r="H38" s="2">
        <v>1151</v>
      </c>
      <c r="I38" s="3">
        <f t="shared" si="0"/>
        <v>4869</v>
      </c>
      <c r="J38" s="3">
        <f t="shared" si="1"/>
        <v>109620</v>
      </c>
    </row>
    <row r="39" spans="1:10" ht="15">
      <c r="A39" s="3">
        <v>30</v>
      </c>
      <c r="B39" s="3" t="s">
        <v>39</v>
      </c>
      <c r="C39" s="2">
        <v>519</v>
      </c>
      <c r="D39" s="2">
        <v>0</v>
      </c>
      <c r="E39" s="2">
        <v>448</v>
      </c>
      <c r="F39" s="2">
        <v>774</v>
      </c>
      <c r="G39" s="2">
        <v>1624</v>
      </c>
      <c r="H39" s="2">
        <v>1979</v>
      </c>
      <c r="I39" s="3">
        <f t="shared" si="0"/>
        <v>5344</v>
      </c>
      <c r="J39" s="3">
        <f t="shared" si="1"/>
        <v>114964</v>
      </c>
    </row>
    <row r="40" spans="1:10" ht="15">
      <c r="A40" s="3">
        <v>31</v>
      </c>
      <c r="B40" s="3" t="s">
        <v>40</v>
      </c>
      <c r="C40" s="2">
        <v>1267</v>
      </c>
      <c r="D40" s="2">
        <v>0</v>
      </c>
      <c r="E40" s="2">
        <v>1299</v>
      </c>
      <c r="F40" s="2">
        <v>861</v>
      </c>
      <c r="G40" s="2">
        <v>1853</v>
      </c>
      <c r="H40" s="2">
        <v>1760</v>
      </c>
      <c r="I40" s="3">
        <f t="shared" si="0"/>
        <v>7040</v>
      </c>
      <c r="J40" s="3">
        <f t="shared" si="1"/>
        <v>122004</v>
      </c>
    </row>
    <row r="41" spans="1:10" ht="15">
      <c r="A41" s="3">
        <v>32</v>
      </c>
      <c r="B41" s="3" t="s">
        <v>41</v>
      </c>
      <c r="C41" s="2">
        <v>459</v>
      </c>
      <c r="D41" s="2">
        <v>0</v>
      </c>
      <c r="E41" s="2">
        <v>208</v>
      </c>
      <c r="F41" s="2">
        <v>1828</v>
      </c>
      <c r="G41" s="2">
        <v>1013</v>
      </c>
      <c r="H41" s="2">
        <v>3943</v>
      </c>
      <c r="I41" s="3">
        <f t="shared" si="0"/>
        <v>7451</v>
      </c>
      <c r="J41" s="3">
        <f t="shared" si="1"/>
        <v>129455</v>
      </c>
    </row>
    <row r="42" spans="1:10" ht="15">
      <c r="A42" s="3">
        <v>33</v>
      </c>
      <c r="B42" s="3" t="s">
        <v>42</v>
      </c>
      <c r="C42" s="2">
        <v>555</v>
      </c>
      <c r="D42" s="2">
        <v>0</v>
      </c>
      <c r="E42" s="2">
        <v>34</v>
      </c>
      <c r="F42" s="2">
        <v>1829</v>
      </c>
      <c r="G42" s="2">
        <v>1947</v>
      </c>
      <c r="H42" s="2">
        <v>2280</v>
      </c>
      <c r="I42" s="3">
        <f t="shared" si="0"/>
        <v>6645</v>
      </c>
      <c r="J42" s="3">
        <f t="shared" si="1"/>
        <v>136100</v>
      </c>
    </row>
    <row r="43" spans="1:10" ht="15">
      <c r="A43" s="3" t="s">
        <v>2</v>
      </c>
      <c r="B43" s="3" t="s">
        <v>43</v>
      </c>
      <c r="C43" s="3">
        <f aca="true" t="shared" si="2" ref="C43:H43">SUM(C10:C42)</f>
        <v>38333</v>
      </c>
      <c r="D43" s="3">
        <f t="shared" si="2"/>
        <v>666</v>
      </c>
      <c r="E43" s="3">
        <f t="shared" si="2"/>
        <v>31510</v>
      </c>
      <c r="F43" s="3">
        <f t="shared" si="2"/>
        <v>26478</v>
      </c>
      <c r="G43" s="3">
        <f t="shared" si="2"/>
        <v>14216</v>
      </c>
      <c r="H43" s="3">
        <f t="shared" si="2"/>
        <v>24897</v>
      </c>
      <c r="I43" s="3">
        <f>SUM(I10:I42)</f>
        <v>136100</v>
      </c>
      <c r="J43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43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6" width="10.00390625" style="0" customWidth="1"/>
    <col min="7" max="7" width="12.7109375" style="0" customWidth="1"/>
    <col min="8" max="8" width="10.00390625" style="0" customWidth="1"/>
    <col min="9" max="9" width="17.00390625" style="0" customWidth="1"/>
    <col min="10" max="10" width="15.7109375" style="0" bestFit="1" customWidth="1"/>
    <col min="11" max="11" width="20.57421875" style="0" bestFit="1" customWidth="1"/>
  </cols>
  <sheetData>
    <row r="6" spans="1:11" ht="15.7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5.75">
      <c r="A7" s="6" t="s">
        <v>45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5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5">
      <c r="A9" s="1"/>
      <c r="B9" s="1" t="s">
        <v>3</v>
      </c>
      <c r="C9" s="1" t="s">
        <v>46</v>
      </c>
      <c r="D9" s="1" t="s">
        <v>47</v>
      </c>
      <c r="E9" s="1" t="s">
        <v>48</v>
      </c>
      <c r="F9" s="1" t="s">
        <v>49</v>
      </c>
      <c r="G9" s="1" t="s">
        <v>50</v>
      </c>
      <c r="H9" s="1" t="s">
        <v>51</v>
      </c>
      <c r="I9" s="1" t="s">
        <v>52</v>
      </c>
      <c r="J9" s="4" t="s">
        <v>67</v>
      </c>
      <c r="K9" s="4" t="s">
        <v>68</v>
      </c>
    </row>
    <row r="10" spans="1:11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4370</v>
      </c>
      <c r="H10" s="2">
        <v>0</v>
      </c>
      <c r="I10" s="2">
        <v>0</v>
      </c>
      <c r="J10" s="3">
        <f aca="true" t="shared" si="0" ref="J10:J42">SUM(C10:I10)</f>
        <v>4370</v>
      </c>
      <c r="K10" s="3">
        <f>J10</f>
        <v>4370</v>
      </c>
    </row>
    <row r="11" spans="1:11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5277</v>
      </c>
      <c r="G11" s="2">
        <v>78966</v>
      </c>
      <c r="H11" s="2">
        <v>0</v>
      </c>
      <c r="I11" s="2">
        <v>0</v>
      </c>
      <c r="J11" s="3">
        <f t="shared" si="0"/>
        <v>84243</v>
      </c>
      <c r="K11" s="3">
        <f aca="true" t="shared" si="1" ref="K11:K42">J11+K10</f>
        <v>88613</v>
      </c>
    </row>
    <row r="12" spans="1:11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3879</v>
      </c>
      <c r="G12" s="2">
        <v>3034</v>
      </c>
      <c r="H12" s="2">
        <v>0</v>
      </c>
      <c r="I12" s="2">
        <v>10332</v>
      </c>
      <c r="J12" s="3">
        <f t="shared" si="0"/>
        <v>17245</v>
      </c>
      <c r="K12" s="3">
        <f t="shared" si="1"/>
        <v>105858</v>
      </c>
    </row>
    <row r="13" spans="1:11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17225</v>
      </c>
      <c r="G13" s="2">
        <v>44848</v>
      </c>
      <c r="H13" s="2">
        <v>0</v>
      </c>
      <c r="I13" s="2">
        <v>0</v>
      </c>
      <c r="J13" s="3">
        <f t="shared" si="0"/>
        <v>62073</v>
      </c>
      <c r="K13" s="3">
        <f t="shared" si="1"/>
        <v>167931</v>
      </c>
    </row>
    <row r="14" spans="1:11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11981</v>
      </c>
      <c r="G14" s="2">
        <v>48814</v>
      </c>
      <c r="H14" s="2">
        <v>0</v>
      </c>
      <c r="I14" s="2">
        <v>0</v>
      </c>
      <c r="J14" s="3">
        <f t="shared" si="0"/>
        <v>60795</v>
      </c>
      <c r="K14" s="3">
        <f t="shared" si="1"/>
        <v>228726</v>
      </c>
    </row>
    <row r="15" spans="1:11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9029</v>
      </c>
      <c r="G15" s="2">
        <v>0</v>
      </c>
      <c r="H15" s="2">
        <v>18514</v>
      </c>
      <c r="I15" s="2">
        <v>0</v>
      </c>
      <c r="J15" s="3">
        <f t="shared" si="0"/>
        <v>27543</v>
      </c>
      <c r="K15" s="3">
        <f t="shared" si="1"/>
        <v>256269</v>
      </c>
    </row>
    <row r="16" spans="1:11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30053</v>
      </c>
      <c r="I16" s="2">
        <v>0</v>
      </c>
      <c r="J16" s="3">
        <f t="shared" si="0"/>
        <v>30053</v>
      </c>
      <c r="K16" s="3">
        <f t="shared" si="1"/>
        <v>286322</v>
      </c>
    </row>
    <row r="17" spans="1:11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39190</v>
      </c>
      <c r="H17" s="2">
        <v>0</v>
      </c>
      <c r="I17" s="2">
        <v>0</v>
      </c>
      <c r="J17" s="3">
        <f t="shared" si="0"/>
        <v>39190</v>
      </c>
      <c r="K17" s="3">
        <f t="shared" si="1"/>
        <v>325512</v>
      </c>
    </row>
    <row r="18" spans="1:11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11527</v>
      </c>
      <c r="H18" s="2">
        <v>0</v>
      </c>
      <c r="I18" s="2">
        <v>0</v>
      </c>
      <c r="J18" s="3">
        <f t="shared" si="0"/>
        <v>11527</v>
      </c>
      <c r="K18" s="3">
        <f t="shared" si="1"/>
        <v>337039</v>
      </c>
    </row>
    <row r="19" spans="1:11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337039</v>
      </c>
    </row>
    <row r="20" spans="1:11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337039</v>
      </c>
    </row>
    <row r="21" spans="1:11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337039</v>
      </c>
    </row>
    <row r="22" spans="1:11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337039</v>
      </c>
    </row>
    <row r="23" spans="1:11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337039</v>
      </c>
    </row>
    <row r="24" spans="1:11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337039</v>
      </c>
    </row>
    <row r="25" spans="1:11" ht="15">
      <c r="A25" s="3">
        <v>16</v>
      </c>
      <c r="B25" s="3" t="s">
        <v>25</v>
      </c>
      <c r="C25" s="2">
        <v>8010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8010</v>
      </c>
      <c r="K25" s="3">
        <f t="shared" si="1"/>
        <v>345049</v>
      </c>
    </row>
    <row r="26" spans="1:11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3">
        <f t="shared" si="0"/>
        <v>0</v>
      </c>
      <c r="K26" s="3">
        <f t="shared" si="1"/>
        <v>345049</v>
      </c>
    </row>
    <row r="27" spans="1:11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29014</v>
      </c>
      <c r="I27" s="2">
        <v>0</v>
      </c>
      <c r="J27" s="3">
        <f t="shared" si="0"/>
        <v>29014</v>
      </c>
      <c r="K27" s="3">
        <f t="shared" si="1"/>
        <v>374063</v>
      </c>
    </row>
    <row r="28" spans="1:11" ht="15">
      <c r="A28" s="3">
        <v>19</v>
      </c>
      <c r="B28" s="3" t="s">
        <v>28</v>
      </c>
      <c r="C28" s="2">
        <v>24237</v>
      </c>
      <c r="D28" s="2">
        <v>3193</v>
      </c>
      <c r="E28" s="2">
        <v>0</v>
      </c>
      <c r="F28" s="2">
        <v>0</v>
      </c>
      <c r="G28" s="2">
        <v>0</v>
      </c>
      <c r="H28" s="2">
        <v>10031</v>
      </c>
      <c r="I28" s="2">
        <v>0</v>
      </c>
      <c r="J28" s="3">
        <f t="shared" si="0"/>
        <v>37461</v>
      </c>
      <c r="K28" s="3">
        <f t="shared" si="1"/>
        <v>411524</v>
      </c>
    </row>
    <row r="29" spans="1:11" ht="15">
      <c r="A29" s="3">
        <v>20</v>
      </c>
      <c r="B29" s="3" t="s">
        <v>29</v>
      </c>
      <c r="C29" s="2">
        <v>28950</v>
      </c>
      <c r="D29" s="2">
        <v>20377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3">
        <f t="shared" si="0"/>
        <v>49327</v>
      </c>
      <c r="K29" s="3">
        <f t="shared" si="1"/>
        <v>460851</v>
      </c>
    </row>
    <row r="30" spans="1:11" ht="15">
      <c r="A30" s="3">
        <v>21</v>
      </c>
      <c r="B30" s="3" t="s">
        <v>30</v>
      </c>
      <c r="C30" s="2">
        <v>16668</v>
      </c>
      <c r="D30" s="2">
        <v>18284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3">
        <f t="shared" si="0"/>
        <v>34952</v>
      </c>
      <c r="K30" s="3">
        <f t="shared" si="1"/>
        <v>495803</v>
      </c>
    </row>
    <row r="31" spans="1:11" ht="15">
      <c r="A31" s="3">
        <v>22</v>
      </c>
      <c r="B31" s="3" t="s">
        <v>31</v>
      </c>
      <c r="C31" s="2">
        <v>53542</v>
      </c>
      <c r="D31" s="2">
        <v>30329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3">
        <f t="shared" si="0"/>
        <v>83871</v>
      </c>
      <c r="K31" s="3">
        <f t="shared" si="1"/>
        <v>579674</v>
      </c>
    </row>
    <row r="32" spans="1:11" ht="15">
      <c r="A32" s="3">
        <v>23</v>
      </c>
      <c r="B32" s="3" t="s">
        <v>32</v>
      </c>
      <c r="C32" s="2">
        <v>0</v>
      </c>
      <c r="D32" s="2">
        <v>9397</v>
      </c>
      <c r="E32" s="2">
        <v>66617</v>
      </c>
      <c r="F32" s="2">
        <v>0</v>
      </c>
      <c r="G32" s="2">
        <v>0</v>
      </c>
      <c r="H32" s="2">
        <v>0</v>
      </c>
      <c r="I32" s="2">
        <v>0</v>
      </c>
      <c r="J32" s="3">
        <f t="shared" si="0"/>
        <v>76014</v>
      </c>
      <c r="K32" s="3">
        <f t="shared" si="1"/>
        <v>655688</v>
      </c>
    </row>
    <row r="33" spans="1:11" ht="15">
      <c r="A33" s="3">
        <v>24</v>
      </c>
      <c r="B33" s="3" t="s">
        <v>33</v>
      </c>
      <c r="C33" s="2">
        <v>0</v>
      </c>
      <c r="D33" s="2">
        <v>5851</v>
      </c>
      <c r="E33" s="2">
        <v>38049</v>
      </c>
      <c r="F33" s="2">
        <v>0</v>
      </c>
      <c r="G33" s="2">
        <v>0</v>
      </c>
      <c r="H33" s="2">
        <v>0</v>
      </c>
      <c r="I33" s="2">
        <v>0</v>
      </c>
      <c r="J33" s="3">
        <f t="shared" si="0"/>
        <v>43900</v>
      </c>
      <c r="K33" s="3">
        <f t="shared" si="1"/>
        <v>699588</v>
      </c>
    </row>
    <row r="34" spans="1:11" ht="15">
      <c r="A34" s="3">
        <v>25</v>
      </c>
      <c r="B34" s="3" t="s">
        <v>34</v>
      </c>
      <c r="C34" s="2">
        <v>28043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3">
        <f t="shared" si="0"/>
        <v>28043</v>
      </c>
      <c r="K34" s="3">
        <f t="shared" si="1"/>
        <v>727631</v>
      </c>
    </row>
    <row r="35" spans="1:11" ht="15">
      <c r="A35" s="3">
        <v>26</v>
      </c>
      <c r="B35" s="3" t="s">
        <v>35</v>
      </c>
      <c r="C35" s="2">
        <v>21795</v>
      </c>
      <c r="D35" s="2">
        <v>0</v>
      </c>
      <c r="E35" s="2">
        <v>14568</v>
      </c>
      <c r="F35" s="2">
        <v>0</v>
      </c>
      <c r="G35" s="2">
        <v>0</v>
      </c>
      <c r="H35" s="2">
        <v>0</v>
      </c>
      <c r="I35" s="2">
        <v>0</v>
      </c>
      <c r="J35" s="3">
        <f t="shared" si="0"/>
        <v>36363</v>
      </c>
      <c r="K35" s="3">
        <f t="shared" si="1"/>
        <v>763994</v>
      </c>
    </row>
    <row r="36" spans="1:11" ht="15">
      <c r="A36" s="3">
        <v>27</v>
      </c>
      <c r="B36" s="3" t="s">
        <v>36</v>
      </c>
      <c r="C36" s="2">
        <v>30000</v>
      </c>
      <c r="D36" s="2">
        <v>0</v>
      </c>
      <c r="E36" s="2">
        <v>30266</v>
      </c>
      <c r="F36" s="2">
        <v>0</v>
      </c>
      <c r="G36" s="2">
        <v>0</v>
      </c>
      <c r="H36" s="2">
        <v>0</v>
      </c>
      <c r="I36" s="2">
        <v>0</v>
      </c>
      <c r="J36" s="3">
        <f t="shared" si="0"/>
        <v>60266</v>
      </c>
      <c r="K36" s="3">
        <f t="shared" si="1"/>
        <v>824260</v>
      </c>
    </row>
    <row r="37" spans="1:11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3">
        <f t="shared" si="0"/>
        <v>0</v>
      </c>
      <c r="K37" s="3">
        <f t="shared" si="1"/>
        <v>824260</v>
      </c>
    </row>
    <row r="38" spans="1:11" ht="15">
      <c r="A38" s="3">
        <v>29</v>
      </c>
      <c r="B38" s="3" t="s">
        <v>38</v>
      </c>
      <c r="C38" s="2">
        <v>8124</v>
      </c>
      <c r="D38" s="2">
        <v>0</v>
      </c>
      <c r="E38" s="2">
        <v>8268</v>
      </c>
      <c r="F38" s="2">
        <v>0</v>
      </c>
      <c r="G38" s="2">
        <v>0</v>
      </c>
      <c r="H38" s="2">
        <v>0</v>
      </c>
      <c r="I38" s="2">
        <v>0</v>
      </c>
      <c r="J38" s="3">
        <f t="shared" si="0"/>
        <v>16392</v>
      </c>
      <c r="K38" s="3">
        <f t="shared" si="1"/>
        <v>840652</v>
      </c>
    </row>
    <row r="39" spans="1:11" ht="15">
      <c r="A39" s="3">
        <v>30</v>
      </c>
      <c r="B39" s="3" t="s">
        <v>39</v>
      </c>
      <c r="C39" s="2">
        <v>1872</v>
      </c>
      <c r="D39" s="2">
        <v>7200</v>
      </c>
      <c r="E39" s="2">
        <v>46932</v>
      </c>
      <c r="F39" s="2">
        <v>0</v>
      </c>
      <c r="G39" s="2">
        <v>0</v>
      </c>
      <c r="H39" s="2">
        <v>0</v>
      </c>
      <c r="I39" s="2">
        <v>0</v>
      </c>
      <c r="J39" s="3">
        <f t="shared" si="0"/>
        <v>56004</v>
      </c>
      <c r="K39" s="3">
        <f t="shared" si="1"/>
        <v>896656</v>
      </c>
    </row>
    <row r="40" spans="1:11" ht="15">
      <c r="A40" s="3">
        <v>31</v>
      </c>
      <c r="B40" s="3" t="s">
        <v>40</v>
      </c>
      <c r="C40" s="2">
        <v>0</v>
      </c>
      <c r="D40" s="2">
        <v>25794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3">
        <f t="shared" si="0"/>
        <v>25794</v>
      </c>
      <c r="K40" s="3">
        <f t="shared" si="1"/>
        <v>922450</v>
      </c>
    </row>
    <row r="41" spans="1:11" ht="15">
      <c r="A41" s="3">
        <v>32</v>
      </c>
      <c r="B41" s="3" t="s">
        <v>41</v>
      </c>
      <c r="C41" s="2">
        <v>32757</v>
      </c>
      <c r="D41" s="2">
        <v>0</v>
      </c>
      <c r="E41" s="2">
        <v>0</v>
      </c>
      <c r="F41" s="2">
        <v>0</v>
      </c>
      <c r="G41" s="2">
        <v>14291</v>
      </c>
      <c r="H41" s="2">
        <v>0</v>
      </c>
      <c r="I41" s="2">
        <v>0</v>
      </c>
      <c r="J41" s="3">
        <f t="shared" si="0"/>
        <v>47048</v>
      </c>
      <c r="K41" s="3">
        <f t="shared" si="1"/>
        <v>969498</v>
      </c>
    </row>
    <row r="42" spans="1:11" ht="15">
      <c r="A42" s="3">
        <v>33</v>
      </c>
      <c r="B42" s="3" t="s">
        <v>42</v>
      </c>
      <c r="C42" s="2">
        <v>8512</v>
      </c>
      <c r="D42" s="2">
        <v>0</v>
      </c>
      <c r="E42" s="2">
        <v>0</v>
      </c>
      <c r="F42" s="2">
        <v>0</v>
      </c>
      <c r="G42" s="2">
        <v>1627</v>
      </c>
      <c r="H42" s="2">
        <v>37974</v>
      </c>
      <c r="I42" s="2">
        <v>0</v>
      </c>
      <c r="J42" s="3">
        <f t="shared" si="0"/>
        <v>48113</v>
      </c>
      <c r="K42" s="3">
        <f t="shared" si="1"/>
        <v>1017611</v>
      </c>
    </row>
    <row r="43" spans="1:11" ht="15">
      <c r="A43" s="3" t="s">
        <v>2</v>
      </c>
      <c r="B43" s="3" t="s">
        <v>43</v>
      </c>
      <c r="C43" s="3">
        <f aca="true" t="shared" si="2" ref="C43:I43">SUM(C10:C42)</f>
        <v>262510</v>
      </c>
      <c r="D43" s="3">
        <f t="shared" si="2"/>
        <v>120425</v>
      </c>
      <c r="E43" s="3">
        <f t="shared" si="2"/>
        <v>204700</v>
      </c>
      <c r="F43" s="3">
        <f t="shared" si="2"/>
        <v>47391</v>
      </c>
      <c r="G43" s="3">
        <f t="shared" si="2"/>
        <v>246667</v>
      </c>
      <c r="H43" s="3">
        <f t="shared" si="2"/>
        <v>125586</v>
      </c>
      <c r="I43" s="3">
        <f t="shared" si="2"/>
        <v>10332</v>
      </c>
      <c r="J43" s="3">
        <f>SUM(J10:J42)</f>
        <v>1017611</v>
      </c>
      <c r="K43" s="3"/>
    </row>
  </sheetData>
  <sheetProtection/>
  <mergeCells count="3">
    <mergeCell ref="A6:K6"/>
    <mergeCell ref="A7:K7"/>
    <mergeCell ref="A8:K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43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6" width="10.00390625" style="0" customWidth="1"/>
    <col min="7" max="7" width="12.7109375" style="0" customWidth="1"/>
    <col min="8" max="8" width="10.00390625" style="0" customWidth="1"/>
    <col min="9" max="9" width="15.7109375" style="0" bestFit="1" customWidth="1"/>
    <col min="10" max="10" width="20.57421875" style="0" bestFit="1" customWidth="1"/>
  </cols>
  <sheetData>
    <row r="6" spans="1:10" ht="15.75">
      <c r="A6" s="6" t="s">
        <v>53</v>
      </c>
      <c r="B6" s="7"/>
      <c r="C6" s="7"/>
      <c r="D6" s="7"/>
      <c r="E6" s="7"/>
      <c r="F6" s="7"/>
      <c r="G6" s="7"/>
      <c r="H6" s="7"/>
      <c r="I6" s="7"/>
      <c r="J6" s="8"/>
    </row>
    <row r="7" spans="1:10" ht="15.75">
      <c r="A7" s="6" t="s">
        <v>54</v>
      </c>
      <c r="B7" s="7"/>
      <c r="C7" s="7"/>
      <c r="D7" s="7"/>
      <c r="E7" s="7"/>
      <c r="F7" s="7"/>
      <c r="G7" s="7"/>
      <c r="H7" s="7"/>
      <c r="I7" s="7"/>
      <c r="J7" s="8"/>
    </row>
    <row r="8" spans="1:10" ht="15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1"/>
    </row>
    <row r="9" spans="1:10" ht="15">
      <c r="A9" s="1"/>
      <c r="B9" s="1" t="s">
        <v>3</v>
      </c>
      <c r="C9" s="1" t="s">
        <v>46</v>
      </c>
      <c r="D9" s="1" t="s">
        <v>47</v>
      </c>
      <c r="E9" s="1" t="s">
        <v>48</v>
      </c>
      <c r="F9" s="1" t="s">
        <v>49</v>
      </c>
      <c r="G9" s="1" t="s">
        <v>50</v>
      </c>
      <c r="H9" s="1" t="s">
        <v>51</v>
      </c>
      <c r="I9" s="4" t="s">
        <v>67</v>
      </c>
      <c r="J9" s="4" t="s">
        <v>68</v>
      </c>
    </row>
    <row r="10" spans="1:10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3">
        <f aca="true" t="shared" si="0" ref="I10:I42">SUM(C10:H10)</f>
        <v>0</v>
      </c>
      <c r="J10" s="3">
        <f>I10</f>
        <v>0</v>
      </c>
    </row>
    <row r="11" spans="1:10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19866</v>
      </c>
      <c r="H11" s="2">
        <v>0</v>
      </c>
      <c r="I11" s="3">
        <f t="shared" si="0"/>
        <v>19866</v>
      </c>
      <c r="J11" s="3">
        <f aca="true" t="shared" si="1" ref="J11:J42">I11+J10</f>
        <v>19866</v>
      </c>
    </row>
    <row r="12" spans="1:10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3">
        <f t="shared" si="0"/>
        <v>0</v>
      </c>
      <c r="J12" s="3">
        <f t="shared" si="1"/>
        <v>19866</v>
      </c>
    </row>
    <row r="13" spans="1:10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5010</v>
      </c>
      <c r="G13" s="2">
        <v>0</v>
      </c>
      <c r="H13" s="2">
        <v>0</v>
      </c>
      <c r="I13" s="3">
        <f t="shared" si="0"/>
        <v>5010</v>
      </c>
      <c r="J13" s="3">
        <f t="shared" si="1"/>
        <v>24876</v>
      </c>
    </row>
    <row r="14" spans="1:10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6146</v>
      </c>
      <c r="H14" s="2">
        <v>0</v>
      </c>
      <c r="I14" s="3">
        <f t="shared" si="0"/>
        <v>6146</v>
      </c>
      <c r="J14" s="3">
        <f t="shared" si="1"/>
        <v>31022</v>
      </c>
    </row>
    <row r="15" spans="1:10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5763</v>
      </c>
      <c r="I15" s="3">
        <f t="shared" si="0"/>
        <v>5763</v>
      </c>
      <c r="J15" s="3">
        <f t="shared" si="1"/>
        <v>36785</v>
      </c>
    </row>
    <row r="16" spans="1:10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3">
        <f t="shared" si="0"/>
        <v>0</v>
      </c>
      <c r="J16" s="3">
        <f t="shared" si="1"/>
        <v>36785</v>
      </c>
    </row>
    <row r="17" spans="1:10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2021</v>
      </c>
      <c r="H17" s="2">
        <v>0</v>
      </c>
      <c r="I17" s="3">
        <f t="shared" si="0"/>
        <v>2021</v>
      </c>
      <c r="J17" s="3">
        <f t="shared" si="1"/>
        <v>38806</v>
      </c>
    </row>
    <row r="18" spans="1:10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3">
        <f t="shared" si="0"/>
        <v>0</v>
      </c>
      <c r="J18" s="3">
        <f t="shared" si="1"/>
        <v>38806</v>
      </c>
    </row>
    <row r="19" spans="1:10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">
        <f t="shared" si="0"/>
        <v>0</v>
      </c>
      <c r="J19" s="3">
        <f t="shared" si="1"/>
        <v>38806</v>
      </c>
    </row>
    <row r="20" spans="1:10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3">
        <f t="shared" si="0"/>
        <v>0</v>
      </c>
      <c r="J20" s="3">
        <f t="shared" si="1"/>
        <v>38806</v>
      </c>
    </row>
    <row r="21" spans="1:10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">
        <f t="shared" si="0"/>
        <v>0</v>
      </c>
      <c r="J21" s="3">
        <f t="shared" si="1"/>
        <v>38806</v>
      </c>
    </row>
    <row r="22" spans="1:10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0</v>
      </c>
      <c r="J22" s="3">
        <f t="shared" si="1"/>
        <v>38806</v>
      </c>
    </row>
    <row r="23" spans="1:10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">
        <f t="shared" si="0"/>
        <v>0</v>
      </c>
      <c r="J23" s="3">
        <f t="shared" si="1"/>
        <v>38806</v>
      </c>
    </row>
    <row r="24" spans="1:10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3">
        <f t="shared" si="0"/>
        <v>0</v>
      </c>
      <c r="J24" s="3">
        <f t="shared" si="1"/>
        <v>38806</v>
      </c>
    </row>
    <row r="25" spans="1:10" ht="15">
      <c r="A25" s="3">
        <v>16</v>
      </c>
      <c r="B25" s="3" t="s">
        <v>25</v>
      </c>
      <c r="C25" s="2">
        <v>14018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3">
        <f t="shared" si="0"/>
        <v>14018</v>
      </c>
      <c r="J25" s="3">
        <f t="shared" si="1"/>
        <v>52824</v>
      </c>
    </row>
    <row r="26" spans="1:10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3">
        <f t="shared" si="0"/>
        <v>0</v>
      </c>
      <c r="J26" s="3">
        <f t="shared" si="1"/>
        <v>52824</v>
      </c>
    </row>
    <row r="27" spans="1:10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5554</v>
      </c>
      <c r="I27" s="3">
        <f t="shared" si="0"/>
        <v>5554</v>
      </c>
      <c r="J27" s="3">
        <f t="shared" si="1"/>
        <v>58378</v>
      </c>
    </row>
    <row r="28" spans="1:10" ht="15">
      <c r="A28" s="3">
        <v>19</v>
      </c>
      <c r="B28" s="3" t="s">
        <v>28</v>
      </c>
      <c r="C28" s="2">
        <v>1312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3">
        <f t="shared" si="0"/>
        <v>1312</v>
      </c>
      <c r="J28" s="3">
        <f t="shared" si="1"/>
        <v>59690</v>
      </c>
    </row>
    <row r="29" spans="1:10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3">
        <f t="shared" si="0"/>
        <v>0</v>
      </c>
      <c r="J29" s="3">
        <f t="shared" si="1"/>
        <v>59690</v>
      </c>
    </row>
    <row r="30" spans="1:10" ht="15">
      <c r="A30" s="3">
        <v>21</v>
      </c>
      <c r="B30" s="3" t="s">
        <v>30</v>
      </c>
      <c r="C30" s="2">
        <v>2327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3">
        <f t="shared" si="0"/>
        <v>2327</v>
      </c>
      <c r="J30" s="3">
        <f t="shared" si="1"/>
        <v>62017</v>
      </c>
    </row>
    <row r="31" spans="1:10" ht="15">
      <c r="A31" s="3">
        <v>22</v>
      </c>
      <c r="B31" s="3" t="s">
        <v>31</v>
      </c>
      <c r="C31" s="2">
        <v>8464</v>
      </c>
      <c r="D31" s="2">
        <v>3299</v>
      </c>
      <c r="E31" s="2">
        <v>0</v>
      </c>
      <c r="F31" s="2">
        <v>0</v>
      </c>
      <c r="G31" s="2">
        <v>0</v>
      </c>
      <c r="H31" s="2">
        <v>0</v>
      </c>
      <c r="I31" s="3">
        <f t="shared" si="0"/>
        <v>11763</v>
      </c>
      <c r="J31" s="3">
        <f t="shared" si="1"/>
        <v>73780</v>
      </c>
    </row>
    <row r="32" spans="1:10" ht="15">
      <c r="A32" s="3">
        <v>23</v>
      </c>
      <c r="B32" s="3" t="s">
        <v>32</v>
      </c>
      <c r="C32" s="2">
        <v>0</v>
      </c>
      <c r="D32" s="2">
        <v>0</v>
      </c>
      <c r="E32" s="2">
        <v>3955</v>
      </c>
      <c r="F32" s="2">
        <v>0</v>
      </c>
      <c r="G32" s="2">
        <v>0</v>
      </c>
      <c r="H32" s="2">
        <v>0</v>
      </c>
      <c r="I32" s="3">
        <f t="shared" si="0"/>
        <v>3955</v>
      </c>
      <c r="J32" s="3">
        <f t="shared" si="1"/>
        <v>77735</v>
      </c>
    </row>
    <row r="33" spans="1:10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3">
        <f t="shared" si="0"/>
        <v>0</v>
      </c>
      <c r="J33" s="3">
        <f t="shared" si="1"/>
        <v>77735</v>
      </c>
    </row>
    <row r="34" spans="1:10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3">
        <f t="shared" si="0"/>
        <v>0</v>
      </c>
      <c r="J34" s="3">
        <f t="shared" si="1"/>
        <v>77735</v>
      </c>
    </row>
    <row r="35" spans="1:10" ht="15">
      <c r="A35" s="3">
        <v>26</v>
      </c>
      <c r="B35" s="3" t="s">
        <v>35</v>
      </c>
      <c r="C35" s="2">
        <v>2690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3">
        <f t="shared" si="0"/>
        <v>2690</v>
      </c>
      <c r="J35" s="3">
        <f t="shared" si="1"/>
        <v>80425</v>
      </c>
    </row>
    <row r="36" spans="1:10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3">
        <f t="shared" si="0"/>
        <v>0</v>
      </c>
      <c r="J36" s="3">
        <f t="shared" si="1"/>
        <v>80425</v>
      </c>
    </row>
    <row r="37" spans="1:10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3">
        <f t="shared" si="0"/>
        <v>0</v>
      </c>
      <c r="J37" s="3">
        <f t="shared" si="1"/>
        <v>80425</v>
      </c>
    </row>
    <row r="38" spans="1:10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3">
        <f t="shared" si="0"/>
        <v>0</v>
      </c>
      <c r="J38" s="3">
        <f t="shared" si="1"/>
        <v>80425</v>
      </c>
    </row>
    <row r="39" spans="1:10" ht="15">
      <c r="A39" s="3">
        <v>30</v>
      </c>
      <c r="B39" s="3" t="s">
        <v>39</v>
      </c>
      <c r="C39" s="2">
        <v>0</v>
      </c>
      <c r="D39" s="2">
        <v>2986</v>
      </c>
      <c r="E39" s="2">
        <v>0</v>
      </c>
      <c r="F39" s="2">
        <v>0</v>
      </c>
      <c r="G39" s="2">
        <v>0</v>
      </c>
      <c r="H39" s="2">
        <v>0</v>
      </c>
      <c r="I39" s="3">
        <f t="shared" si="0"/>
        <v>2986</v>
      </c>
      <c r="J39" s="3">
        <f t="shared" si="1"/>
        <v>83411</v>
      </c>
    </row>
    <row r="40" spans="1:10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3">
        <f t="shared" si="0"/>
        <v>0</v>
      </c>
      <c r="J40" s="3">
        <f t="shared" si="1"/>
        <v>83411</v>
      </c>
    </row>
    <row r="41" spans="1:10" ht="15">
      <c r="A41" s="3">
        <v>32</v>
      </c>
      <c r="B41" s="3" t="s">
        <v>41</v>
      </c>
      <c r="C41" s="2">
        <v>9825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3">
        <f t="shared" si="0"/>
        <v>9825</v>
      </c>
      <c r="J41" s="3">
        <f t="shared" si="1"/>
        <v>93236</v>
      </c>
    </row>
    <row r="42" spans="1:10" ht="1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3">
        <f t="shared" si="0"/>
        <v>0</v>
      </c>
      <c r="J42" s="3">
        <f t="shared" si="1"/>
        <v>93236</v>
      </c>
    </row>
    <row r="43" spans="1:10" ht="15">
      <c r="A43" s="3" t="s">
        <v>2</v>
      </c>
      <c r="B43" s="3" t="s">
        <v>43</v>
      </c>
      <c r="C43" s="3">
        <f aca="true" t="shared" si="2" ref="C43:H43">SUM(C10:C42)</f>
        <v>38636</v>
      </c>
      <c r="D43" s="3">
        <f t="shared" si="2"/>
        <v>6285</v>
      </c>
      <c r="E43" s="3">
        <f t="shared" si="2"/>
        <v>3955</v>
      </c>
      <c r="F43" s="3">
        <f t="shared" si="2"/>
        <v>5010</v>
      </c>
      <c r="G43" s="3">
        <f t="shared" si="2"/>
        <v>28033</v>
      </c>
      <c r="H43" s="3">
        <f t="shared" si="2"/>
        <v>11317</v>
      </c>
      <c r="I43" s="3">
        <f>SUM(I10:I42)</f>
        <v>93236</v>
      </c>
      <c r="J43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43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2.574218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6" t="s">
        <v>55</v>
      </c>
      <c r="B6" s="7"/>
      <c r="C6" s="7"/>
      <c r="D6" s="7"/>
      <c r="E6" s="7"/>
      <c r="F6" s="7"/>
      <c r="G6" s="7"/>
      <c r="H6" s="7"/>
      <c r="I6" s="8"/>
    </row>
    <row r="7" spans="1:9" ht="15.75">
      <c r="A7" s="6" t="s">
        <v>56</v>
      </c>
      <c r="B7" s="7"/>
      <c r="C7" s="7"/>
      <c r="D7" s="7"/>
      <c r="E7" s="7"/>
      <c r="F7" s="7"/>
      <c r="G7" s="7"/>
      <c r="H7" s="7"/>
      <c r="I7" s="8"/>
    </row>
    <row r="8" spans="1:9" ht="15">
      <c r="A8" s="9" t="s">
        <v>2</v>
      </c>
      <c r="B8" s="10"/>
      <c r="C8" s="10"/>
      <c r="D8" s="10"/>
      <c r="E8" s="10"/>
      <c r="F8" s="10"/>
      <c r="G8" s="10"/>
      <c r="H8" s="10"/>
      <c r="I8" s="11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57</v>
      </c>
      <c r="G9" s="1" t="s">
        <v>9</v>
      </c>
      <c r="H9" s="4" t="s">
        <v>67</v>
      </c>
      <c r="I9" s="4" t="s">
        <v>68</v>
      </c>
    </row>
    <row r="10" spans="1:9" ht="15">
      <c r="A10" s="3">
        <v>1</v>
      </c>
      <c r="B10" s="3" t="s">
        <v>10</v>
      </c>
      <c r="C10" s="2">
        <v>499</v>
      </c>
      <c r="D10" s="2">
        <v>0</v>
      </c>
      <c r="E10" s="2">
        <v>109</v>
      </c>
      <c r="F10" s="2">
        <v>0</v>
      </c>
      <c r="G10" s="2">
        <v>0</v>
      </c>
      <c r="H10" s="3">
        <f aca="true" t="shared" si="0" ref="H10:H42">SUM(C10:G10)</f>
        <v>608</v>
      </c>
      <c r="I10" s="3">
        <f>H10</f>
        <v>608</v>
      </c>
    </row>
    <row r="11" spans="1:9" ht="15">
      <c r="A11" s="3">
        <v>2</v>
      </c>
      <c r="B11" s="3" t="s">
        <v>11</v>
      </c>
      <c r="C11" s="2">
        <v>850</v>
      </c>
      <c r="D11" s="2">
        <v>1361</v>
      </c>
      <c r="E11" s="2">
        <v>491</v>
      </c>
      <c r="F11" s="2">
        <v>749</v>
      </c>
      <c r="G11" s="2">
        <v>0</v>
      </c>
      <c r="H11" s="3">
        <f t="shared" si="0"/>
        <v>3451</v>
      </c>
      <c r="I11" s="3">
        <f aca="true" t="shared" si="1" ref="I11:I42">H11+I10</f>
        <v>4059</v>
      </c>
    </row>
    <row r="12" spans="1:9" ht="15">
      <c r="A12" s="3">
        <v>3</v>
      </c>
      <c r="B12" s="3" t="s">
        <v>12</v>
      </c>
      <c r="C12" s="2">
        <v>1702</v>
      </c>
      <c r="D12" s="2">
        <v>662</v>
      </c>
      <c r="E12" s="2">
        <v>122</v>
      </c>
      <c r="F12" s="2">
        <v>491</v>
      </c>
      <c r="G12" s="2">
        <v>0</v>
      </c>
      <c r="H12" s="3">
        <f t="shared" si="0"/>
        <v>2977</v>
      </c>
      <c r="I12" s="3">
        <f t="shared" si="1"/>
        <v>7036</v>
      </c>
    </row>
    <row r="13" spans="1:9" ht="15">
      <c r="A13" s="3">
        <v>4</v>
      </c>
      <c r="B13" s="3" t="s">
        <v>13</v>
      </c>
      <c r="C13" s="2">
        <v>1217</v>
      </c>
      <c r="D13" s="2">
        <v>0</v>
      </c>
      <c r="E13" s="2">
        <v>0</v>
      </c>
      <c r="F13" s="2">
        <v>932</v>
      </c>
      <c r="G13" s="2">
        <v>66</v>
      </c>
      <c r="H13" s="3">
        <f t="shared" si="0"/>
        <v>2215</v>
      </c>
      <c r="I13" s="3">
        <f t="shared" si="1"/>
        <v>9251</v>
      </c>
    </row>
    <row r="14" spans="1:9" ht="15">
      <c r="A14" s="3">
        <v>5</v>
      </c>
      <c r="B14" s="3" t="s">
        <v>14</v>
      </c>
      <c r="C14" s="2">
        <v>1356</v>
      </c>
      <c r="D14" s="2">
        <v>604</v>
      </c>
      <c r="E14" s="2">
        <v>0</v>
      </c>
      <c r="F14" s="2">
        <v>885</v>
      </c>
      <c r="G14" s="2">
        <v>5950</v>
      </c>
      <c r="H14" s="3">
        <f t="shared" si="0"/>
        <v>8795</v>
      </c>
      <c r="I14" s="3">
        <f t="shared" si="1"/>
        <v>18046</v>
      </c>
    </row>
    <row r="15" spans="1:9" ht="15">
      <c r="A15" s="3">
        <v>6</v>
      </c>
      <c r="B15" s="3" t="s">
        <v>15</v>
      </c>
      <c r="C15" s="2">
        <v>173</v>
      </c>
      <c r="D15" s="2">
        <v>824</v>
      </c>
      <c r="E15" s="2">
        <v>1587</v>
      </c>
      <c r="F15" s="2">
        <v>840</v>
      </c>
      <c r="G15" s="2">
        <v>1084</v>
      </c>
      <c r="H15" s="3">
        <f t="shared" si="0"/>
        <v>4508</v>
      </c>
      <c r="I15" s="3">
        <f t="shared" si="1"/>
        <v>22554</v>
      </c>
    </row>
    <row r="16" spans="1:9" ht="15">
      <c r="A16" s="3">
        <v>7</v>
      </c>
      <c r="B16" s="3" t="s">
        <v>16</v>
      </c>
      <c r="C16" s="2">
        <v>71</v>
      </c>
      <c r="D16" s="2">
        <v>1578</v>
      </c>
      <c r="E16" s="2">
        <v>975</v>
      </c>
      <c r="F16" s="2">
        <v>558</v>
      </c>
      <c r="G16" s="2">
        <v>0</v>
      </c>
      <c r="H16" s="3">
        <f t="shared" si="0"/>
        <v>3182</v>
      </c>
      <c r="I16" s="3">
        <f t="shared" si="1"/>
        <v>25736</v>
      </c>
    </row>
    <row r="17" spans="1:9" ht="15">
      <c r="A17" s="3">
        <v>8</v>
      </c>
      <c r="B17" s="3" t="s">
        <v>17</v>
      </c>
      <c r="C17" s="2">
        <v>674</v>
      </c>
      <c r="D17" s="2">
        <v>1258</v>
      </c>
      <c r="E17" s="2">
        <v>1362</v>
      </c>
      <c r="F17" s="2">
        <v>749</v>
      </c>
      <c r="G17" s="2">
        <v>0</v>
      </c>
      <c r="H17" s="3">
        <f t="shared" si="0"/>
        <v>4043</v>
      </c>
      <c r="I17" s="3">
        <f t="shared" si="1"/>
        <v>29779</v>
      </c>
    </row>
    <row r="18" spans="1:9" ht="15">
      <c r="A18" s="3">
        <v>9</v>
      </c>
      <c r="B18" s="3" t="s">
        <v>18</v>
      </c>
      <c r="C18" s="2">
        <v>1137</v>
      </c>
      <c r="D18" s="2">
        <v>1088</v>
      </c>
      <c r="E18" s="2">
        <v>176</v>
      </c>
      <c r="F18" s="2">
        <v>750</v>
      </c>
      <c r="G18" s="2">
        <v>0</v>
      </c>
      <c r="H18" s="3">
        <f t="shared" si="0"/>
        <v>3151</v>
      </c>
      <c r="I18" s="3">
        <f t="shared" si="1"/>
        <v>32930</v>
      </c>
    </row>
    <row r="19" spans="1:9" ht="15">
      <c r="A19" s="3">
        <v>10</v>
      </c>
      <c r="B19" s="3" t="s">
        <v>19</v>
      </c>
      <c r="C19" s="2">
        <v>245</v>
      </c>
      <c r="D19" s="2">
        <v>1143</v>
      </c>
      <c r="E19" s="2">
        <v>529</v>
      </c>
      <c r="F19" s="2">
        <v>749</v>
      </c>
      <c r="G19" s="2">
        <v>0</v>
      </c>
      <c r="H19" s="3">
        <f t="shared" si="0"/>
        <v>2666</v>
      </c>
      <c r="I19" s="3">
        <f t="shared" si="1"/>
        <v>35596</v>
      </c>
    </row>
    <row r="20" spans="1:9" ht="15">
      <c r="A20" s="3">
        <v>11</v>
      </c>
      <c r="B20" s="3" t="s">
        <v>20</v>
      </c>
      <c r="C20" s="2">
        <v>0</v>
      </c>
      <c r="D20" s="2">
        <v>1300</v>
      </c>
      <c r="E20" s="2">
        <v>1090</v>
      </c>
      <c r="F20" s="2">
        <v>568</v>
      </c>
      <c r="G20" s="2">
        <v>0</v>
      </c>
      <c r="H20" s="3">
        <f t="shared" si="0"/>
        <v>2958</v>
      </c>
      <c r="I20" s="3">
        <f t="shared" si="1"/>
        <v>38554</v>
      </c>
    </row>
    <row r="21" spans="1:9" ht="15">
      <c r="A21" s="3">
        <v>12</v>
      </c>
      <c r="B21" s="3" t="s">
        <v>21</v>
      </c>
      <c r="C21" s="2">
        <v>0</v>
      </c>
      <c r="D21" s="2">
        <v>1117</v>
      </c>
      <c r="E21" s="2">
        <v>0</v>
      </c>
      <c r="F21" s="2">
        <v>533</v>
      </c>
      <c r="G21" s="2">
        <v>0</v>
      </c>
      <c r="H21" s="3">
        <f t="shared" si="0"/>
        <v>1650</v>
      </c>
      <c r="I21" s="3">
        <f t="shared" si="1"/>
        <v>40204</v>
      </c>
    </row>
    <row r="22" spans="1:9" ht="15">
      <c r="A22" s="3">
        <v>13</v>
      </c>
      <c r="B22" s="3" t="s">
        <v>22</v>
      </c>
      <c r="C22" s="2">
        <v>0</v>
      </c>
      <c r="D22" s="2">
        <v>961</v>
      </c>
      <c r="E22" s="2">
        <v>0</v>
      </c>
      <c r="F22" s="2">
        <v>109</v>
      </c>
      <c r="G22" s="2">
        <v>0</v>
      </c>
      <c r="H22" s="3">
        <f t="shared" si="0"/>
        <v>1070</v>
      </c>
      <c r="I22" s="3">
        <f t="shared" si="1"/>
        <v>41274</v>
      </c>
    </row>
    <row r="23" spans="1:9" ht="15">
      <c r="A23" s="3">
        <v>14</v>
      </c>
      <c r="B23" s="3" t="s">
        <v>23</v>
      </c>
      <c r="C23" s="2">
        <v>0</v>
      </c>
      <c r="D23" s="2">
        <v>512</v>
      </c>
      <c r="E23" s="2">
        <v>0</v>
      </c>
      <c r="F23" s="2">
        <v>37</v>
      </c>
      <c r="G23" s="2">
        <v>0</v>
      </c>
      <c r="H23" s="3">
        <f t="shared" si="0"/>
        <v>549</v>
      </c>
      <c r="I23" s="3">
        <f t="shared" si="1"/>
        <v>41823</v>
      </c>
    </row>
    <row r="24" spans="1:9" ht="15">
      <c r="A24" s="3">
        <v>15</v>
      </c>
      <c r="B24" s="3" t="s">
        <v>24</v>
      </c>
      <c r="C24" s="2">
        <v>0</v>
      </c>
      <c r="D24" s="2">
        <v>925</v>
      </c>
      <c r="E24" s="2">
        <v>44</v>
      </c>
      <c r="F24" s="2">
        <v>539</v>
      </c>
      <c r="G24" s="2">
        <v>0</v>
      </c>
      <c r="H24" s="3">
        <f t="shared" si="0"/>
        <v>1508</v>
      </c>
      <c r="I24" s="3">
        <f t="shared" si="1"/>
        <v>43331</v>
      </c>
    </row>
    <row r="25" spans="1:9" ht="15">
      <c r="A25" s="3">
        <v>16</v>
      </c>
      <c r="B25" s="3" t="s">
        <v>25</v>
      </c>
      <c r="C25" s="2">
        <v>1557</v>
      </c>
      <c r="D25" s="2">
        <v>1372</v>
      </c>
      <c r="E25" s="2">
        <v>1721</v>
      </c>
      <c r="F25" s="2">
        <v>500</v>
      </c>
      <c r="G25" s="2">
        <v>0</v>
      </c>
      <c r="H25" s="3">
        <f t="shared" si="0"/>
        <v>5150</v>
      </c>
      <c r="I25" s="3">
        <f t="shared" si="1"/>
        <v>48481</v>
      </c>
    </row>
    <row r="26" spans="1:9" ht="15">
      <c r="A26" s="3">
        <v>17</v>
      </c>
      <c r="B26" s="3" t="s">
        <v>26</v>
      </c>
      <c r="C26" s="2">
        <v>2147</v>
      </c>
      <c r="D26" s="2">
        <v>1438</v>
      </c>
      <c r="E26" s="2">
        <v>2580</v>
      </c>
      <c r="F26" s="2">
        <v>570</v>
      </c>
      <c r="G26" s="2">
        <v>0</v>
      </c>
      <c r="H26" s="3">
        <f t="shared" si="0"/>
        <v>6735</v>
      </c>
      <c r="I26" s="3">
        <f t="shared" si="1"/>
        <v>55216</v>
      </c>
    </row>
    <row r="27" spans="1:9" ht="15">
      <c r="A27" s="3">
        <v>18</v>
      </c>
      <c r="B27" s="3" t="s">
        <v>27</v>
      </c>
      <c r="C27" s="2">
        <v>1555</v>
      </c>
      <c r="D27" s="2">
        <v>1396</v>
      </c>
      <c r="E27" s="2">
        <v>855</v>
      </c>
      <c r="F27" s="2">
        <v>680</v>
      </c>
      <c r="G27" s="2">
        <v>0</v>
      </c>
      <c r="H27" s="3">
        <f t="shared" si="0"/>
        <v>4486</v>
      </c>
      <c r="I27" s="3">
        <f t="shared" si="1"/>
        <v>59702</v>
      </c>
    </row>
    <row r="28" spans="1:9" ht="15">
      <c r="A28" s="3">
        <v>19</v>
      </c>
      <c r="B28" s="3" t="s">
        <v>28</v>
      </c>
      <c r="C28" s="2">
        <v>1597</v>
      </c>
      <c r="D28" s="2">
        <v>147</v>
      </c>
      <c r="E28" s="2">
        <v>1831</v>
      </c>
      <c r="F28" s="2">
        <v>503</v>
      </c>
      <c r="G28" s="2">
        <v>0</v>
      </c>
      <c r="H28" s="3">
        <f t="shared" si="0"/>
        <v>4078</v>
      </c>
      <c r="I28" s="3">
        <f t="shared" si="1"/>
        <v>63780</v>
      </c>
    </row>
    <row r="29" spans="1:9" ht="15">
      <c r="A29" s="3">
        <v>20</v>
      </c>
      <c r="B29" s="3" t="s">
        <v>29</v>
      </c>
      <c r="C29" s="2">
        <v>918</v>
      </c>
      <c r="D29" s="2">
        <v>0</v>
      </c>
      <c r="E29" s="2">
        <v>0</v>
      </c>
      <c r="F29" s="2">
        <v>318</v>
      </c>
      <c r="G29" s="2">
        <v>0</v>
      </c>
      <c r="H29" s="3">
        <f t="shared" si="0"/>
        <v>1236</v>
      </c>
      <c r="I29" s="3">
        <f t="shared" si="1"/>
        <v>65016</v>
      </c>
    </row>
    <row r="30" spans="1:9" ht="15">
      <c r="A30" s="3">
        <v>21</v>
      </c>
      <c r="B30" s="3" t="s">
        <v>30</v>
      </c>
      <c r="C30" s="2">
        <v>0</v>
      </c>
      <c r="D30" s="2">
        <v>0</v>
      </c>
      <c r="E30" s="2">
        <v>1565</v>
      </c>
      <c r="F30" s="2">
        <v>0</v>
      </c>
      <c r="G30" s="2">
        <v>0</v>
      </c>
      <c r="H30" s="3">
        <f t="shared" si="0"/>
        <v>1565</v>
      </c>
      <c r="I30" s="3">
        <f t="shared" si="1"/>
        <v>66581</v>
      </c>
    </row>
    <row r="31" spans="1:9" ht="15">
      <c r="A31" s="3">
        <v>22</v>
      </c>
      <c r="B31" s="3" t="s">
        <v>31</v>
      </c>
      <c r="C31" s="2">
        <v>177</v>
      </c>
      <c r="D31" s="2">
        <v>1223</v>
      </c>
      <c r="E31" s="2">
        <v>2135</v>
      </c>
      <c r="F31" s="2">
        <v>0</v>
      </c>
      <c r="G31" s="2">
        <v>0</v>
      </c>
      <c r="H31" s="3">
        <f t="shared" si="0"/>
        <v>3535</v>
      </c>
      <c r="I31" s="3">
        <f t="shared" si="1"/>
        <v>70116</v>
      </c>
    </row>
    <row r="32" spans="1:9" ht="15">
      <c r="A32" s="3">
        <v>23</v>
      </c>
      <c r="B32" s="3" t="s">
        <v>32</v>
      </c>
      <c r="C32" s="2">
        <v>392</v>
      </c>
      <c r="D32" s="2">
        <v>296</v>
      </c>
      <c r="E32" s="2">
        <v>532</v>
      </c>
      <c r="F32" s="2">
        <v>0</v>
      </c>
      <c r="G32" s="2">
        <v>0</v>
      </c>
      <c r="H32" s="3">
        <f t="shared" si="0"/>
        <v>1220</v>
      </c>
      <c r="I32" s="3">
        <f t="shared" si="1"/>
        <v>71336</v>
      </c>
    </row>
    <row r="33" spans="1:9" ht="15">
      <c r="A33" s="3">
        <v>24</v>
      </c>
      <c r="B33" s="3" t="s">
        <v>33</v>
      </c>
      <c r="C33" s="2">
        <v>0</v>
      </c>
      <c r="D33" s="2">
        <v>1985</v>
      </c>
      <c r="E33" s="2">
        <v>286</v>
      </c>
      <c r="F33" s="2">
        <v>0</v>
      </c>
      <c r="G33" s="2">
        <v>0</v>
      </c>
      <c r="H33" s="3">
        <f t="shared" si="0"/>
        <v>2271</v>
      </c>
      <c r="I33" s="3">
        <f t="shared" si="1"/>
        <v>73607</v>
      </c>
    </row>
    <row r="34" spans="1:9" ht="15">
      <c r="A34" s="3">
        <v>25</v>
      </c>
      <c r="B34" s="3" t="s">
        <v>34</v>
      </c>
      <c r="C34" s="2">
        <v>0</v>
      </c>
      <c r="D34" s="2">
        <v>1700</v>
      </c>
      <c r="E34" s="2">
        <v>0</v>
      </c>
      <c r="F34" s="2">
        <v>0</v>
      </c>
      <c r="G34" s="2">
        <v>0</v>
      </c>
      <c r="H34" s="3">
        <f t="shared" si="0"/>
        <v>1700</v>
      </c>
      <c r="I34" s="3">
        <f t="shared" si="1"/>
        <v>75307</v>
      </c>
    </row>
    <row r="35" spans="1:9" ht="15">
      <c r="A35" s="3">
        <v>26</v>
      </c>
      <c r="B35" s="3" t="s">
        <v>35</v>
      </c>
      <c r="C35" s="2">
        <v>1310</v>
      </c>
      <c r="D35" s="2">
        <v>3034</v>
      </c>
      <c r="E35" s="2">
        <v>0</v>
      </c>
      <c r="F35" s="2">
        <v>0</v>
      </c>
      <c r="G35" s="2">
        <v>0</v>
      </c>
      <c r="H35" s="3">
        <f t="shared" si="0"/>
        <v>4344</v>
      </c>
      <c r="I35" s="3">
        <f t="shared" si="1"/>
        <v>79651</v>
      </c>
    </row>
    <row r="36" spans="1:9" ht="15">
      <c r="A36" s="3">
        <v>27</v>
      </c>
      <c r="B36" s="3" t="s">
        <v>36</v>
      </c>
      <c r="C36" s="2">
        <v>537</v>
      </c>
      <c r="D36" s="2">
        <v>475</v>
      </c>
      <c r="E36" s="2">
        <v>188</v>
      </c>
      <c r="F36" s="2">
        <v>0</v>
      </c>
      <c r="G36" s="2">
        <v>0</v>
      </c>
      <c r="H36" s="3">
        <f t="shared" si="0"/>
        <v>1200</v>
      </c>
      <c r="I36" s="3">
        <f t="shared" si="1"/>
        <v>80851</v>
      </c>
    </row>
    <row r="37" spans="1:9" ht="15">
      <c r="A37" s="3">
        <v>28</v>
      </c>
      <c r="B37" s="3" t="s">
        <v>37</v>
      </c>
      <c r="C37" s="2">
        <v>563</v>
      </c>
      <c r="D37" s="2">
        <v>859</v>
      </c>
      <c r="E37" s="2">
        <v>1247</v>
      </c>
      <c r="F37" s="2">
        <v>0</v>
      </c>
      <c r="G37" s="2">
        <v>0</v>
      </c>
      <c r="H37" s="3">
        <f t="shared" si="0"/>
        <v>2669</v>
      </c>
      <c r="I37" s="3">
        <f t="shared" si="1"/>
        <v>83520</v>
      </c>
    </row>
    <row r="38" spans="1:9" ht="15">
      <c r="A38" s="3">
        <v>29</v>
      </c>
      <c r="B38" s="3" t="s">
        <v>38</v>
      </c>
      <c r="C38" s="2">
        <v>280</v>
      </c>
      <c r="D38" s="2">
        <v>0</v>
      </c>
      <c r="E38" s="2">
        <v>646</v>
      </c>
      <c r="F38" s="2">
        <v>0</v>
      </c>
      <c r="G38" s="2">
        <v>0</v>
      </c>
      <c r="H38" s="3">
        <f t="shared" si="0"/>
        <v>926</v>
      </c>
      <c r="I38" s="3">
        <f t="shared" si="1"/>
        <v>84446</v>
      </c>
    </row>
    <row r="39" spans="1:9" ht="15">
      <c r="A39" s="3">
        <v>30</v>
      </c>
      <c r="B39" s="3" t="s">
        <v>39</v>
      </c>
      <c r="C39" s="2">
        <v>0</v>
      </c>
      <c r="D39" s="2">
        <v>0</v>
      </c>
      <c r="E39" s="2">
        <v>983</v>
      </c>
      <c r="F39" s="2">
        <v>0</v>
      </c>
      <c r="G39" s="2">
        <v>0</v>
      </c>
      <c r="H39" s="3">
        <f t="shared" si="0"/>
        <v>983</v>
      </c>
      <c r="I39" s="3">
        <f t="shared" si="1"/>
        <v>85429</v>
      </c>
    </row>
    <row r="40" spans="1:9" ht="15">
      <c r="A40" s="3">
        <v>31</v>
      </c>
      <c r="B40" s="3" t="s">
        <v>40</v>
      </c>
      <c r="C40" s="2">
        <v>0</v>
      </c>
      <c r="D40" s="2">
        <v>1107</v>
      </c>
      <c r="E40" s="2">
        <v>761</v>
      </c>
      <c r="F40" s="2">
        <v>0</v>
      </c>
      <c r="G40" s="2">
        <v>0</v>
      </c>
      <c r="H40" s="3">
        <f t="shared" si="0"/>
        <v>1868</v>
      </c>
      <c r="I40" s="3">
        <f t="shared" si="1"/>
        <v>87297</v>
      </c>
    </row>
    <row r="41" spans="1:9" ht="15">
      <c r="A41" s="3">
        <v>32</v>
      </c>
      <c r="B41" s="3" t="s">
        <v>41</v>
      </c>
      <c r="C41" s="2">
        <v>1379</v>
      </c>
      <c r="D41" s="2">
        <v>1364</v>
      </c>
      <c r="E41" s="2">
        <v>0</v>
      </c>
      <c r="F41" s="2">
        <v>0</v>
      </c>
      <c r="G41" s="2">
        <v>0</v>
      </c>
      <c r="H41" s="3">
        <f t="shared" si="0"/>
        <v>2743</v>
      </c>
      <c r="I41" s="3">
        <f t="shared" si="1"/>
        <v>90040</v>
      </c>
    </row>
    <row r="42" spans="1:9" ht="15">
      <c r="A42" s="3">
        <v>33</v>
      </c>
      <c r="B42" s="3" t="s">
        <v>42</v>
      </c>
      <c r="C42" s="2">
        <v>2346</v>
      </c>
      <c r="D42" s="2">
        <v>515</v>
      </c>
      <c r="E42" s="2">
        <v>0</v>
      </c>
      <c r="F42" s="2">
        <v>0</v>
      </c>
      <c r="G42" s="2">
        <v>0</v>
      </c>
      <c r="H42" s="3">
        <f t="shared" si="0"/>
        <v>2861</v>
      </c>
      <c r="I42" s="3">
        <f t="shared" si="1"/>
        <v>92901</v>
      </c>
    </row>
    <row r="43" spans="1:9" ht="15">
      <c r="A43" s="3" t="s">
        <v>2</v>
      </c>
      <c r="B43" s="3" t="s">
        <v>43</v>
      </c>
      <c r="C43" s="3">
        <f aca="true" t="shared" si="2" ref="C43:H43">SUM(C10:C42)</f>
        <v>22682</v>
      </c>
      <c r="D43" s="3">
        <f t="shared" si="2"/>
        <v>30244</v>
      </c>
      <c r="E43" s="3">
        <f t="shared" si="2"/>
        <v>21815</v>
      </c>
      <c r="F43" s="3">
        <f t="shared" si="2"/>
        <v>11060</v>
      </c>
      <c r="G43" s="3">
        <f t="shared" si="2"/>
        <v>7100</v>
      </c>
      <c r="H43" s="3">
        <f t="shared" si="2"/>
        <v>92901</v>
      </c>
      <c r="I43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46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4" sqref="C3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6.7109375" style="0" bestFit="1" customWidth="1"/>
    <col min="9" max="9" width="21.7109375" style="0" bestFit="1" customWidth="1"/>
  </cols>
  <sheetData>
    <row r="6" spans="1:9" ht="15.75">
      <c r="A6" s="6" t="s">
        <v>58</v>
      </c>
      <c r="B6" s="7"/>
      <c r="C6" s="7"/>
      <c r="D6" s="7"/>
      <c r="E6" s="7"/>
      <c r="F6" s="7"/>
      <c r="G6" s="7"/>
      <c r="H6" s="7"/>
      <c r="I6" s="8"/>
    </row>
    <row r="7" spans="1:9" ht="15.75">
      <c r="A7" s="6" t="s">
        <v>59</v>
      </c>
      <c r="B7" s="7"/>
      <c r="C7" s="7"/>
      <c r="D7" s="7"/>
      <c r="E7" s="7"/>
      <c r="F7" s="7"/>
      <c r="G7" s="7"/>
      <c r="H7" s="7"/>
      <c r="I7" s="8"/>
    </row>
    <row r="8" spans="1:9" ht="15">
      <c r="A8" s="9" t="s">
        <v>2</v>
      </c>
      <c r="B8" s="10"/>
      <c r="C8" s="10"/>
      <c r="D8" s="10"/>
      <c r="E8" s="10"/>
      <c r="F8" s="10"/>
      <c r="G8" s="10"/>
      <c r="H8" s="10"/>
      <c r="I8" s="11"/>
    </row>
    <row r="9" spans="1:9" ht="15">
      <c r="A9" s="1"/>
      <c r="B9" s="1" t="s">
        <v>3</v>
      </c>
      <c r="C9" s="1" t="s">
        <v>60</v>
      </c>
      <c r="D9" s="1" t="s">
        <v>61</v>
      </c>
      <c r="E9" s="1" t="s">
        <v>62</v>
      </c>
      <c r="F9" s="1" t="s">
        <v>63</v>
      </c>
      <c r="G9" s="1" t="s">
        <v>64</v>
      </c>
      <c r="H9" s="4" t="s">
        <v>72</v>
      </c>
      <c r="I9" s="4" t="s">
        <v>73</v>
      </c>
    </row>
    <row r="10" spans="1:9" ht="15">
      <c r="A10" s="3">
        <v>1</v>
      </c>
      <c r="B10" s="3" t="s">
        <v>10</v>
      </c>
      <c r="C10" s="2">
        <v>0</v>
      </c>
      <c r="D10" s="2">
        <v>3725</v>
      </c>
      <c r="E10" s="2">
        <v>0</v>
      </c>
      <c r="F10" s="2">
        <v>645</v>
      </c>
      <c r="G10" s="2">
        <v>0</v>
      </c>
      <c r="H10" s="3">
        <f aca="true" t="shared" si="0" ref="H10:H42">SUM(C10:G10)</f>
        <v>4370</v>
      </c>
      <c r="I10" s="3">
        <f>H10</f>
        <v>4370</v>
      </c>
    </row>
    <row r="11" spans="1:9" ht="15">
      <c r="A11" s="3">
        <v>2</v>
      </c>
      <c r="B11" s="3" t="s">
        <v>11</v>
      </c>
      <c r="C11" s="2">
        <v>5277</v>
      </c>
      <c r="D11" s="2">
        <v>68687</v>
      </c>
      <c r="E11" s="2">
        <v>0</v>
      </c>
      <c r="F11" s="2">
        <v>3976</v>
      </c>
      <c r="G11" s="2">
        <v>26169</v>
      </c>
      <c r="H11" s="3">
        <f t="shared" si="0"/>
        <v>104109</v>
      </c>
      <c r="I11" s="3">
        <f aca="true" t="shared" si="1" ref="I11:I42">H11+I10</f>
        <v>108479</v>
      </c>
    </row>
    <row r="12" spans="1:9" ht="15">
      <c r="A12" s="3">
        <v>3</v>
      </c>
      <c r="B12" s="3" t="s">
        <v>12</v>
      </c>
      <c r="C12" s="2">
        <v>3740</v>
      </c>
      <c r="D12" s="2">
        <v>13366</v>
      </c>
      <c r="E12" s="2">
        <v>0</v>
      </c>
      <c r="F12" s="2">
        <v>0</v>
      </c>
      <c r="G12" s="2">
        <v>139</v>
      </c>
      <c r="H12" s="3">
        <f t="shared" si="0"/>
        <v>17245</v>
      </c>
      <c r="I12" s="3">
        <f t="shared" si="1"/>
        <v>125724</v>
      </c>
    </row>
    <row r="13" spans="1:9" ht="15">
      <c r="A13" s="3">
        <v>4</v>
      </c>
      <c r="B13" s="3" t="s">
        <v>13</v>
      </c>
      <c r="C13" s="2">
        <v>0</v>
      </c>
      <c r="D13" s="2">
        <v>44848</v>
      </c>
      <c r="E13" s="2">
        <v>0</v>
      </c>
      <c r="F13" s="2">
        <v>0</v>
      </c>
      <c r="G13" s="2">
        <v>22235</v>
      </c>
      <c r="H13" s="3">
        <f t="shared" si="0"/>
        <v>67083</v>
      </c>
      <c r="I13" s="3">
        <f t="shared" si="1"/>
        <v>192807</v>
      </c>
    </row>
    <row r="14" spans="1:9" ht="15">
      <c r="A14" s="3">
        <v>5</v>
      </c>
      <c r="B14" s="3" t="s">
        <v>14</v>
      </c>
      <c r="C14" s="2">
        <v>0</v>
      </c>
      <c r="D14" s="2">
        <v>54960</v>
      </c>
      <c r="E14" s="2">
        <v>0</v>
      </c>
      <c r="F14" s="2">
        <v>0</v>
      </c>
      <c r="G14" s="2">
        <v>11981</v>
      </c>
      <c r="H14" s="3">
        <f t="shared" si="0"/>
        <v>66941</v>
      </c>
      <c r="I14" s="3">
        <f t="shared" si="1"/>
        <v>259748</v>
      </c>
    </row>
    <row r="15" spans="1:9" ht="15">
      <c r="A15" s="3">
        <v>6</v>
      </c>
      <c r="B15" s="3" t="s">
        <v>15</v>
      </c>
      <c r="C15" s="2">
        <v>0</v>
      </c>
      <c r="D15" s="2">
        <v>24277</v>
      </c>
      <c r="E15" s="2">
        <v>9029</v>
      </c>
      <c r="F15" s="2">
        <v>0</v>
      </c>
      <c r="G15" s="2">
        <v>0</v>
      </c>
      <c r="H15" s="3">
        <f t="shared" si="0"/>
        <v>33306</v>
      </c>
      <c r="I15" s="3">
        <f t="shared" si="1"/>
        <v>293054</v>
      </c>
    </row>
    <row r="16" spans="1:9" ht="15">
      <c r="A16" s="3">
        <v>7</v>
      </c>
      <c r="B16" s="3" t="s">
        <v>16</v>
      </c>
      <c r="C16" s="2">
        <v>0</v>
      </c>
      <c r="D16" s="2">
        <v>30053</v>
      </c>
      <c r="E16" s="2">
        <v>0</v>
      </c>
      <c r="F16" s="2">
        <v>0</v>
      </c>
      <c r="G16" s="2">
        <v>0</v>
      </c>
      <c r="H16" s="3">
        <f t="shared" si="0"/>
        <v>30053</v>
      </c>
      <c r="I16" s="3">
        <f t="shared" si="1"/>
        <v>323107</v>
      </c>
    </row>
    <row r="17" spans="1:9" ht="15">
      <c r="A17" s="3">
        <v>8</v>
      </c>
      <c r="B17" s="3" t="s">
        <v>17</v>
      </c>
      <c r="C17" s="2">
        <v>0</v>
      </c>
      <c r="D17" s="2">
        <v>41211</v>
      </c>
      <c r="E17" s="2">
        <v>0</v>
      </c>
      <c r="F17" s="2">
        <v>0</v>
      </c>
      <c r="G17" s="2">
        <v>0</v>
      </c>
      <c r="H17" s="3">
        <f t="shared" si="0"/>
        <v>41211</v>
      </c>
      <c r="I17" s="3">
        <f t="shared" si="1"/>
        <v>364318</v>
      </c>
    </row>
    <row r="18" spans="1:9" ht="15">
      <c r="A18" s="3">
        <v>9</v>
      </c>
      <c r="B18" s="3" t="s">
        <v>18</v>
      </c>
      <c r="C18" s="2">
        <v>0</v>
      </c>
      <c r="D18" s="2">
        <v>11527</v>
      </c>
      <c r="E18" s="2">
        <v>0</v>
      </c>
      <c r="F18" s="2">
        <v>0</v>
      </c>
      <c r="G18" s="2">
        <v>0</v>
      </c>
      <c r="H18" s="3">
        <f t="shared" si="0"/>
        <v>11527</v>
      </c>
      <c r="I18" s="3">
        <f t="shared" si="1"/>
        <v>375845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375845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375845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375845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375845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375845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375845</v>
      </c>
    </row>
    <row r="25" spans="1:9" ht="15">
      <c r="A25" s="3">
        <v>16</v>
      </c>
      <c r="B25" s="3" t="s">
        <v>25</v>
      </c>
      <c r="C25" s="2">
        <v>0</v>
      </c>
      <c r="D25" s="2">
        <v>22028</v>
      </c>
      <c r="E25" s="2">
        <v>0</v>
      </c>
      <c r="F25" s="2">
        <v>0</v>
      </c>
      <c r="G25" s="2">
        <v>0</v>
      </c>
      <c r="H25" s="3">
        <f t="shared" si="0"/>
        <v>22028</v>
      </c>
      <c r="I25" s="3">
        <f t="shared" si="1"/>
        <v>397873</v>
      </c>
    </row>
    <row r="26" spans="1:9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397873</v>
      </c>
    </row>
    <row r="27" spans="1:9" ht="15">
      <c r="A27" s="3">
        <v>18</v>
      </c>
      <c r="B27" s="3" t="s">
        <v>27</v>
      </c>
      <c r="C27" s="2">
        <v>0</v>
      </c>
      <c r="D27" s="2">
        <v>34568</v>
      </c>
      <c r="E27" s="2">
        <v>0</v>
      </c>
      <c r="F27" s="2">
        <v>0</v>
      </c>
      <c r="G27" s="2">
        <v>0</v>
      </c>
      <c r="H27" s="3">
        <f t="shared" si="0"/>
        <v>34568</v>
      </c>
      <c r="I27" s="3">
        <f t="shared" si="1"/>
        <v>432441</v>
      </c>
    </row>
    <row r="28" spans="1:9" ht="15">
      <c r="A28" s="3">
        <v>19</v>
      </c>
      <c r="B28" s="3" t="s">
        <v>28</v>
      </c>
      <c r="C28" s="2">
        <v>10031</v>
      </c>
      <c r="D28" s="2">
        <v>28742</v>
      </c>
      <c r="E28" s="2">
        <v>0</v>
      </c>
      <c r="F28" s="2">
        <v>0</v>
      </c>
      <c r="G28" s="2">
        <v>0</v>
      </c>
      <c r="H28" s="3">
        <f t="shared" si="0"/>
        <v>38773</v>
      </c>
      <c r="I28" s="3">
        <f t="shared" si="1"/>
        <v>471214</v>
      </c>
    </row>
    <row r="29" spans="1:9" ht="15">
      <c r="A29" s="3">
        <v>20</v>
      </c>
      <c r="B29" s="3" t="s">
        <v>29</v>
      </c>
      <c r="C29" s="2">
        <v>0</v>
      </c>
      <c r="D29" s="2">
        <v>49327</v>
      </c>
      <c r="E29" s="2">
        <v>0</v>
      </c>
      <c r="F29" s="2">
        <v>0</v>
      </c>
      <c r="G29" s="2">
        <v>0</v>
      </c>
      <c r="H29" s="3">
        <f t="shared" si="0"/>
        <v>49327</v>
      </c>
      <c r="I29" s="3">
        <f t="shared" si="1"/>
        <v>520541</v>
      </c>
    </row>
    <row r="30" spans="1:9" ht="15">
      <c r="A30" s="3">
        <v>21</v>
      </c>
      <c r="B30" s="3" t="s">
        <v>30</v>
      </c>
      <c r="C30" s="2">
        <v>10282</v>
      </c>
      <c r="D30" s="2">
        <v>18995</v>
      </c>
      <c r="E30" s="2">
        <v>0</v>
      </c>
      <c r="F30" s="2">
        <v>8002</v>
      </c>
      <c r="G30" s="2">
        <v>0</v>
      </c>
      <c r="H30" s="3">
        <f t="shared" si="0"/>
        <v>37279</v>
      </c>
      <c r="I30" s="3">
        <f t="shared" si="1"/>
        <v>557820</v>
      </c>
    </row>
    <row r="31" spans="1:9" ht="15">
      <c r="A31" s="3">
        <v>22</v>
      </c>
      <c r="B31" s="3" t="s">
        <v>31</v>
      </c>
      <c r="C31" s="2">
        <v>12914</v>
      </c>
      <c r="D31" s="2">
        <v>82720</v>
      </c>
      <c r="E31" s="2">
        <v>0</v>
      </c>
      <c r="F31" s="2">
        <v>0</v>
      </c>
      <c r="G31" s="2">
        <v>0</v>
      </c>
      <c r="H31" s="3">
        <f t="shared" si="0"/>
        <v>95634</v>
      </c>
      <c r="I31" s="3">
        <f t="shared" si="1"/>
        <v>653454</v>
      </c>
    </row>
    <row r="32" spans="1:9" ht="15">
      <c r="A32" s="3">
        <v>23</v>
      </c>
      <c r="B32" s="3" t="s">
        <v>32</v>
      </c>
      <c r="C32" s="2">
        <v>2195</v>
      </c>
      <c r="D32" s="2">
        <v>70572</v>
      </c>
      <c r="E32" s="2">
        <v>7202</v>
      </c>
      <c r="F32" s="2">
        <v>0</v>
      </c>
      <c r="G32" s="2">
        <v>0</v>
      </c>
      <c r="H32" s="3">
        <f t="shared" si="0"/>
        <v>79969</v>
      </c>
      <c r="I32" s="3">
        <f t="shared" si="1"/>
        <v>733423</v>
      </c>
    </row>
    <row r="33" spans="1:9" ht="15">
      <c r="A33" s="3">
        <v>24</v>
      </c>
      <c r="B33" s="3" t="s">
        <v>33</v>
      </c>
      <c r="C33" s="2">
        <v>5851</v>
      </c>
      <c r="D33" s="2">
        <v>38049</v>
      </c>
      <c r="E33" s="2">
        <v>0</v>
      </c>
      <c r="F33" s="2">
        <v>0</v>
      </c>
      <c r="G33" s="2">
        <v>0</v>
      </c>
      <c r="H33" s="3">
        <f t="shared" si="0"/>
        <v>43900</v>
      </c>
      <c r="I33" s="3">
        <f t="shared" si="1"/>
        <v>777323</v>
      </c>
    </row>
    <row r="34" spans="1:9" ht="15">
      <c r="A34" s="3">
        <v>25</v>
      </c>
      <c r="B34" s="3" t="s">
        <v>34</v>
      </c>
      <c r="C34" s="2">
        <v>21805</v>
      </c>
      <c r="D34" s="2">
        <v>6238</v>
      </c>
      <c r="E34" s="2">
        <v>0</v>
      </c>
      <c r="F34" s="2">
        <v>0</v>
      </c>
      <c r="G34" s="2">
        <v>0</v>
      </c>
      <c r="H34" s="3">
        <f t="shared" si="0"/>
        <v>28043</v>
      </c>
      <c r="I34" s="3">
        <f t="shared" si="1"/>
        <v>805366</v>
      </c>
    </row>
    <row r="35" spans="1:9" ht="15">
      <c r="A35" s="3">
        <v>26</v>
      </c>
      <c r="B35" s="3" t="s">
        <v>35</v>
      </c>
      <c r="C35" s="2">
        <v>0</v>
      </c>
      <c r="D35" s="2">
        <v>39053</v>
      </c>
      <c r="E35" s="2">
        <v>0</v>
      </c>
      <c r="F35" s="2">
        <v>0</v>
      </c>
      <c r="G35" s="2">
        <v>0</v>
      </c>
      <c r="H35" s="3">
        <f t="shared" si="0"/>
        <v>39053</v>
      </c>
      <c r="I35" s="3">
        <f t="shared" si="1"/>
        <v>844419</v>
      </c>
    </row>
    <row r="36" spans="1:9" ht="15">
      <c r="A36" s="3">
        <v>27</v>
      </c>
      <c r="B36" s="3" t="s">
        <v>36</v>
      </c>
      <c r="C36" s="2">
        <v>0</v>
      </c>
      <c r="D36" s="2">
        <v>60266</v>
      </c>
      <c r="E36" s="2">
        <v>0</v>
      </c>
      <c r="F36" s="2">
        <v>0</v>
      </c>
      <c r="G36" s="2">
        <v>0</v>
      </c>
      <c r="H36" s="3">
        <f t="shared" si="0"/>
        <v>60266</v>
      </c>
      <c r="I36" s="3">
        <f t="shared" si="1"/>
        <v>904685</v>
      </c>
    </row>
    <row r="37" spans="1:9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904685</v>
      </c>
    </row>
    <row r="38" spans="1:9" ht="15">
      <c r="A38" s="3">
        <v>29</v>
      </c>
      <c r="B38" s="3" t="s">
        <v>38</v>
      </c>
      <c r="C38" s="2">
        <v>8124</v>
      </c>
      <c r="D38" s="2">
        <v>8268</v>
      </c>
      <c r="E38" s="2">
        <v>0</v>
      </c>
      <c r="F38" s="2">
        <v>0</v>
      </c>
      <c r="G38" s="2">
        <v>0</v>
      </c>
      <c r="H38" s="3">
        <f t="shared" si="0"/>
        <v>16392</v>
      </c>
      <c r="I38" s="3">
        <f t="shared" si="1"/>
        <v>921077</v>
      </c>
    </row>
    <row r="39" spans="1:9" ht="15">
      <c r="A39" s="3">
        <v>30</v>
      </c>
      <c r="B39" s="3" t="s">
        <v>39</v>
      </c>
      <c r="C39" s="2">
        <v>1872</v>
      </c>
      <c r="D39" s="2">
        <v>57118</v>
      </c>
      <c r="E39" s="2">
        <v>0</v>
      </c>
      <c r="F39" s="2">
        <v>0</v>
      </c>
      <c r="G39" s="2">
        <v>0</v>
      </c>
      <c r="H39" s="3">
        <f t="shared" si="0"/>
        <v>58990</v>
      </c>
      <c r="I39" s="3">
        <f t="shared" si="1"/>
        <v>980067</v>
      </c>
    </row>
    <row r="40" spans="1:9" ht="15">
      <c r="A40" s="3">
        <v>31</v>
      </c>
      <c r="B40" s="3" t="s">
        <v>40</v>
      </c>
      <c r="C40" s="2">
        <v>0</v>
      </c>
      <c r="D40" s="2">
        <v>25794</v>
      </c>
      <c r="E40" s="2">
        <v>0</v>
      </c>
      <c r="F40" s="2">
        <v>0</v>
      </c>
      <c r="G40" s="2">
        <v>0</v>
      </c>
      <c r="H40" s="3">
        <f t="shared" si="0"/>
        <v>25794</v>
      </c>
      <c r="I40" s="3">
        <f t="shared" si="1"/>
        <v>1005861</v>
      </c>
    </row>
    <row r="41" spans="1:9" ht="15">
      <c r="A41" s="3">
        <v>32</v>
      </c>
      <c r="B41" s="3" t="s">
        <v>41</v>
      </c>
      <c r="C41" s="2">
        <v>14291</v>
      </c>
      <c r="D41" s="2">
        <v>42582</v>
      </c>
      <c r="E41" s="2">
        <v>0</v>
      </c>
      <c r="F41" s="2">
        <v>0</v>
      </c>
      <c r="G41" s="2">
        <v>0</v>
      </c>
      <c r="H41" s="3">
        <f t="shared" si="0"/>
        <v>56873</v>
      </c>
      <c r="I41" s="3">
        <f t="shared" si="1"/>
        <v>1062734</v>
      </c>
    </row>
    <row r="42" spans="1:9" ht="15">
      <c r="A42" s="3">
        <v>33</v>
      </c>
      <c r="B42" s="3" t="s">
        <v>42</v>
      </c>
      <c r="C42" s="2">
        <v>10139</v>
      </c>
      <c r="D42" s="2">
        <v>37974</v>
      </c>
      <c r="E42" s="2">
        <v>0</v>
      </c>
      <c r="F42" s="2">
        <v>0</v>
      </c>
      <c r="G42" s="2">
        <v>0</v>
      </c>
      <c r="H42" s="3">
        <f t="shared" si="0"/>
        <v>48113</v>
      </c>
      <c r="I42" s="3">
        <f t="shared" si="1"/>
        <v>1110847</v>
      </c>
    </row>
    <row r="43" spans="1:9" ht="15">
      <c r="A43" s="3" t="s">
        <v>2</v>
      </c>
      <c r="B43" s="3" t="s">
        <v>71</v>
      </c>
      <c r="C43" s="3">
        <f aca="true" t="shared" si="2" ref="C43:H43">SUM(C10:C42)</f>
        <v>106521</v>
      </c>
      <c r="D43" s="3">
        <f t="shared" si="2"/>
        <v>914948</v>
      </c>
      <c r="E43" s="3">
        <f t="shared" si="2"/>
        <v>16231</v>
      </c>
      <c r="F43" s="3">
        <f t="shared" si="2"/>
        <v>12623</v>
      </c>
      <c r="G43" s="3">
        <f t="shared" si="2"/>
        <v>60524</v>
      </c>
      <c r="H43" s="3">
        <f t="shared" si="2"/>
        <v>1110847</v>
      </c>
      <c r="I43" s="3"/>
    </row>
    <row r="45" ht="15">
      <c r="A45" s="5" t="s">
        <v>69</v>
      </c>
    </row>
    <row r="46" ht="15">
      <c r="A46" t="s">
        <v>70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43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6" t="s">
        <v>65</v>
      </c>
      <c r="B6" s="7"/>
      <c r="C6" s="7"/>
      <c r="D6" s="7"/>
      <c r="E6" s="7"/>
      <c r="F6" s="7"/>
      <c r="G6" s="7"/>
      <c r="H6" s="7"/>
      <c r="I6" s="8"/>
    </row>
    <row r="7" spans="1:9" ht="15.75">
      <c r="A7" s="6" t="s">
        <v>66</v>
      </c>
      <c r="B7" s="7"/>
      <c r="C7" s="7"/>
      <c r="D7" s="7"/>
      <c r="E7" s="7"/>
      <c r="F7" s="7"/>
      <c r="G7" s="7"/>
      <c r="H7" s="7"/>
      <c r="I7" s="8"/>
    </row>
    <row r="8" spans="1:9" ht="15">
      <c r="A8" s="9" t="s">
        <v>2</v>
      </c>
      <c r="B8" s="10"/>
      <c r="C8" s="10"/>
      <c r="D8" s="10"/>
      <c r="E8" s="10"/>
      <c r="F8" s="10"/>
      <c r="G8" s="10"/>
      <c r="H8" s="10"/>
      <c r="I8" s="11"/>
    </row>
    <row r="9" spans="1:9" ht="15">
      <c r="A9" s="1"/>
      <c r="B9" s="1" t="s">
        <v>3</v>
      </c>
      <c r="C9" s="1" t="s">
        <v>60</v>
      </c>
      <c r="D9" s="1" t="s">
        <v>61</v>
      </c>
      <c r="E9" s="1" t="s">
        <v>62</v>
      </c>
      <c r="F9" s="1" t="s">
        <v>63</v>
      </c>
      <c r="G9" s="1" t="s">
        <v>64</v>
      </c>
      <c r="H9" s="4" t="s">
        <v>67</v>
      </c>
      <c r="I9" s="4" t="s">
        <v>68</v>
      </c>
    </row>
    <row r="10" spans="1:9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42">SUM(C10:G10)</f>
        <v>0</v>
      </c>
      <c r="I10" s="3">
        <f>H10</f>
        <v>0</v>
      </c>
    </row>
    <row r="11" spans="1:9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42">H11+I10</f>
        <v>0</v>
      </c>
    </row>
    <row r="12" spans="1:9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5">
      <c r="A31" s="3">
        <v>22</v>
      </c>
      <c r="B31" s="3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3">
        <f t="shared" si="1"/>
        <v>0</v>
      </c>
    </row>
    <row r="33" spans="1:9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0</v>
      </c>
    </row>
    <row r="34" spans="1:9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0</v>
      </c>
    </row>
    <row r="35" spans="1:9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0</v>
      </c>
    </row>
    <row r="36" spans="1:9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3">
        <f t="shared" si="1"/>
        <v>0</v>
      </c>
    </row>
    <row r="37" spans="1:9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0</v>
      </c>
    </row>
    <row r="38" spans="1:9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3">
        <f t="shared" si="1"/>
        <v>0</v>
      </c>
    </row>
    <row r="39" spans="1:9" ht="1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3">
        <f t="shared" si="1"/>
        <v>0</v>
      </c>
    </row>
    <row r="40" spans="1:9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3">
        <f t="shared" si="0"/>
        <v>0</v>
      </c>
      <c r="I40" s="3">
        <f t="shared" si="1"/>
        <v>0</v>
      </c>
    </row>
    <row r="41" spans="1:9" ht="1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3">
        <f t="shared" si="0"/>
        <v>0</v>
      </c>
      <c r="I41" s="3">
        <f t="shared" si="1"/>
        <v>0</v>
      </c>
    </row>
    <row r="42" spans="1:9" ht="1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3">
        <f t="shared" si="0"/>
        <v>0</v>
      </c>
      <c r="I42" s="3">
        <f t="shared" si="1"/>
        <v>0</v>
      </c>
    </row>
    <row r="43" spans="1:9" ht="15">
      <c r="A43" s="3" t="s">
        <v>2</v>
      </c>
      <c r="B43" s="3" t="s">
        <v>43</v>
      </c>
      <c r="C43" s="3">
        <f aca="true" t="shared" si="2" ref="C43:H43">SUM(C10:C42)</f>
        <v>0</v>
      </c>
      <c r="D43" s="3">
        <f t="shared" si="2"/>
        <v>0</v>
      </c>
      <c r="E43" s="3">
        <f t="shared" si="2"/>
        <v>0</v>
      </c>
      <c r="F43" s="3">
        <f t="shared" si="2"/>
        <v>0</v>
      </c>
      <c r="G43" s="3">
        <f t="shared" si="2"/>
        <v>0</v>
      </c>
      <c r="H43" s="3">
        <f t="shared" si="2"/>
        <v>0</v>
      </c>
      <c r="I43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Sumai Willemse</dc:creator>
  <cp:keywords/>
  <dc:description/>
  <cp:lastModifiedBy>Sumai Willemse</cp:lastModifiedBy>
  <dcterms:created xsi:type="dcterms:W3CDTF">2022-05-19T08:42:57Z</dcterms:created>
  <dcterms:modified xsi:type="dcterms:W3CDTF">2022-05-19T09:06:25Z</dcterms:modified>
  <cp:category/>
  <cp:version/>
  <cp:contentType/>
  <cp:contentStatus/>
</cp:coreProperties>
</file>