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7365" activeTab="0"/>
  </bookViews>
  <sheets>
    <sheet name="RSA EXPORTS" sheetId="1" r:id="rId1"/>
    <sheet name="IMPORTS FOR RSA" sheetId="2" r:id="rId2"/>
    <sheet name="IMPORTS FOR OTHER COUNTRIES" sheetId="3" r:id="rId3"/>
    <sheet name="IMPORT FOR EXPORT" sheetId="4" r:id="rId4"/>
    <sheet name="PER HARBOUR" sheetId="5" r:id="rId5"/>
  </sheets>
  <definedNames/>
  <calcPr fullCalcOnLoad="1"/>
</workbook>
</file>

<file path=xl/sharedStrings.xml><?xml version="1.0" encoding="utf-8"?>
<sst xmlns="http://schemas.openxmlformats.org/spreadsheetml/2006/main" count="342" uniqueCount="95">
  <si>
    <t>WHEAT: RSA EXPORTS - 2015/16 SEASON</t>
  </si>
  <si>
    <t>KORING: RSA UITVOERE - 2015/16 SEISOEN</t>
  </si>
  <si>
    <t>RSA EXPORTS / RSA UITVOERE</t>
  </si>
  <si>
    <t>Week</t>
  </si>
  <si>
    <t>BOTSWANA</t>
  </si>
  <si>
    <t>LESOTHO</t>
  </si>
  <si>
    <t>MOZAMBIQUE</t>
  </si>
  <si>
    <t>NAMIBIA</t>
  </si>
  <si>
    <t>SWAZILAND</t>
  </si>
  <si>
    <t>ZAMBIA</t>
  </si>
  <si>
    <t>ZIMBABWE</t>
  </si>
  <si>
    <t>Total/Totaal</t>
  </si>
  <si>
    <t>26 Sep - 02 Oct/Okt 2015</t>
  </si>
  <si>
    <t>03 Oct/Okt - 09 Oct/Okt 2015</t>
  </si>
  <si>
    <t>10 Oct/Okt - 16 Oct/Okt 2015</t>
  </si>
  <si>
    <t>17 Oct/Okt - 23 Oct/Okt 2015</t>
  </si>
  <si>
    <t>24 Oct/Okt - 30 Oct/Okt 2015</t>
  </si>
  <si>
    <t>31 Oct/Okt - 06 Nov 2015</t>
  </si>
  <si>
    <t>07 Nov - 13 Nov 2015</t>
  </si>
  <si>
    <t>14 Nov - 20 Nov 2015</t>
  </si>
  <si>
    <t>21 Nov - 27 Nov 2015</t>
  </si>
  <si>
    <t>28 Nov - 04 Dec/Des 2015</t>
  </si>
  <si>
    <t>05 Dec/Des - 11 Dec/Des 2015</t>
  </si>
  <si>
    <t>12 Dec/Des - 18 Dec/Des 2015</t>
  </si>
  <si>
    <t>19 Dec/Des - 25 Dec/Des 2015</t>
  </si>
  <si>
    <t>26 Dec/Des - 01 Jan 2016</t>
  </si>
  <si>
    <t>02 Jan - 08 Jan 2016</t>
  </si>
  <si>
    <t>09 Jan - 15 Jan 2016</t>
  </si>
  <si>
    <t>16 Jan - 22 Jan 2016</t>
  </si>
  <si>
    <t>23 Jan - 29 Jan 2016</t>
  </si>
  <si>
    <t>30 Jan - 05 Feb 2016</t>
  </si>
  <si>
    <t>06 Feb - 12 Feb 2016</t>
  </si>
  <si>
    <t>13 Feb - 19 Feb 2016</t>
  </si>
  <si>
    <t>20 Feb - 26 Feb 2016</t>
  </si>
  <si>
    <t>27 Feb - 04 Mar 2016</t>
  </si>
  <si>
    <t>05 Mar - 11 Mar 2016</t>
  </si>
  <si>
    <t>12 Mar - 18 Mar 2016</t>
  </si>
  <si>
    <t>19 Mar - 25 Mar 2016</t>
  </si>
  <si>
    <t>26 Mar - 01 Apr 2016</t>
  </si>
  <si>
    <t>02 Apr - 08 Apr 2016</t>
  </si>
  <si>
    <t>09 Apr - 15 Apr 2016</t>
  </si>
  <si>
    <t>16 Apr - 22 Apr 2016</t>
  </si>
  <si>
    <t>23 Apr - 29 Apr 2016</t>
  </si>
  <si>
    <t>30 Apr - 06 May/Mei 2016</t>
  </si>
  <si>
    <t>07 May/Mei - 13 May/Mei 2016</t>
  </si>
  <si>
    <t>14 May/Mei - 20 May/Mei 2016</t>
  </si>
  <si>
    <t>21 May/Mei - 27 May/Mei 2016</t>
  </si>
  <si>
    <t>28 May/Mei - 03 Jun 2016</t>
  </si>
  <si>
    <t>04 Jun - 10 Jun 2016</t>
  </si>
  <si>
    <t>11 Jun - 17 Jun 2016</t>
  </si>
  <si>
    <t>18 Jun - 24 Jun 2016</t>
  </si>
  <si>
    <t>25 Jun - 01 Jul 2016</t>
  </si>
  <si>
    <t>02 Jul - 08 Jul 2016</t>
  </si>
  <si>
    <t>09 Jul - 15 Jul 2016</t>
  </si>
  <si>
    <t>16 Jul - 22 Jul 2016</t>
  </si>
  <si>
    <t>23 Jul - 29 Jul 2016</t>
  </si>
  <si>
    <t>30 Jul - 05 Aug 2016</t>
  </si>
  <si>
    <t>06 Aug - 12 Aug 2016</t>
  </si>
  <si>
    <t>13 Aug - 19 Aug 2016</t>
  </si>
  <si>
    <t>20 Aug - 26 Aug 2016</t>
  </si>
  <si>
    <t>27 Aug - 02 Sep 2016</t>
  </si>
  <si>
    <t>03 Sep - 09 Sep 2016</t>
  </si>
  <si>
    <t>10 Sep - 16 Sep 2016</t>
  </si>
  <si>
    <t>17 Sep - 23 Sep 2016</t>
  </si>
  <si>
    <t>24 Sep - 30 Sep 2016</t>
  </si>
  <si>
    <t/>
  </si>
  <si>
    <t>Total</t>
  </si>
  <si>
    <t>WHEAT: WEEKLY IMPORTS FOR RSA - 2015/16 SEASON</t>
  </si>
  <si>
    <t>KORING: WEEKLIKSE INVOERE VIR RSA - 2015/16 SEISOEN</t>
  </si>
  <si>
    <t xml:space="preserve">WEEKLY IMPORTS FOR RSA / WEEKLIKSE INVOERE VIR RSA </t>
  </si>
  <si>
    <t>ARGENTINA</t>
  </si>
  <si>
    <t>AUSTRALIA</t>
  </si>
  <si>
    <t>CANADA</t>
  </si>
  <si>
    <t>GERMANY</t>
  </si>
  <si>
    <t>LITHUANIA</t>
  </si>
  <si>
    <t>POLAND</t>
  </si>
  <si>
    <t>RUSSIAN FEDERATION</t>
  </si>
  <si>
    <t>UKRAINE</t>
  </si>
  <si>
    <t>UNITED STATES</t>
  </si>
  <si>
    <t>WHEAT: WEEKLY IMPORTS FOR OTHER COUNTRIES - 2015/16 SEASON</t>
  </si>
  <si>
    <t>KORING: WEEKLIKSE INVOERE VIR ANDER LANDE - 2015/16 SEISOEN</t>
  </si>
  <si>
    <t>IMPORTS FOR OTHER COUNTRIES / INVOERE VIR ANDER LANDE</t>
  </si>
  <si>
    <t>IMPORT FOR EXPORT / INVOER VIR UITVOER</t>
  </si>
  <si>
    <t>WHEAT: WEEKLY IMPORT PER HARBOUR - 2015/16 SEASON</t>
  </si>
  <si>
    <t>KORING: WEEKLIKSE INVOER PER HAWE - 2015/16 SEISOEN</t>
  </si>
  <si>
    <t>PER HARBOUR / PER HAWE</t>
  </si>
  <si>
    <t>Cape Town</t>
  </si>
  <si>
    <t>Durban</t>
  </si>
  <si>
    <t>East London</t>
  </si>
  <si>
    <t>Port Elizabeth</t>
  </si>
  <si>
    <t>Richards Bay</t>
  </si>
  <si>
    <t>WHEAT: WEEKLY EXPORT OF IMPORTED WHEAT - 2015/16 SEASON</t>
  </si>
  <si>
    <t>KORING: WEEKLIKSE UITVOER VAN INGEVOERDE KORING - 2015/16 SEISOEN</t>
  </si>
  <si>
    <t>*Includes: Imports for RSA and other countries</t>
  </si>
  <si>
    <t>*Sluit in: Invoer vir RSA en ander lande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</si>
</sst>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b/>
      <sz val="12"/>
      <color rgb="FF000000"/>
      <name val="Times New Roman"/>
      <family val="0"/>
    </font>
    <font>
      <sz val="10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right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3" fontId="41" fillId="0" borderId="10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390525</xdr:colOff>
      <xdr:row>4</xdr:row>
      <xdr:rowOff>28575</xdr:rowOff>
    </xdr:to>
    <xdr:pic>
      <xdr:nvPicPr>
        <xdr:cNvPr id="1" name="Logo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514350</xdr:colOff>
      <xdr:row>4</xdr:row>
      <xdr:rowOff>28575</xdr:rowOff>
    </xdr:to>
    <xdr:pic>
      <xdr:nvPicPr>
        <xdr:cNvPr id="1" name="Logo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514350</xdr:colOff>
      <xdr:row>4</xdr:row>
      <xdr:rowOff>28575</xdr:rowOff>
    </xdr:to>
    <xdr:pic>
      <xdr:nvPicPr>
        <xdr:cNvPr id="1" name="LogoIMPORTS FOR OTHER COUNTR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552450</xdr:colOff>
      <xdr:row>4</xdr:row>
      <xdr:rowOff>28575</xdr:rowOff>
    </xdr:to>
    <xdr:pic>
      <xdr:nvPicPr>
        <xdr:cNvPr id="1" name="LogoIMPORT FOR EX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63"/>
  <sheetViews>
    <sheetView tabSelected="1"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65" sqref="A65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1.00390625" style="0" customWidth="1"/>
    <col min="5" max="5" width="15.57421875" style="0" customWidth="1"/>
    <col min="6" max="6" width="10.28125" style="0" customWidth="1"/>
    <col min="7" max="7" width="13.421875" style="0" customWidth="1"/>
    <col min="8" max="8" width="10.00390625" style="0" customWidth="1"/>
    <col min="9" max="9" width="12.57421875" style="0" customWidth="1"/>
    <col min="10" max="11" width="11.8515625" style="0" customWidth="1"/>
  </cols>
  <sheetData>
    <row r="6" spans="1:11" ht="15.75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5"/>
    </row>
    <row r="7" spans="1:11" ht="15.7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5">
      <c r="A8" s="6" t="s">
        <v>2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11</v>
      </c>
    </row>
    <row r="10" spans="1:14" ht="15">
      <c r="A10" s="2">
        <v>1</v>
      </c>
      <c r="B10" s="2" t="s">
        <v>12</v>
      </c>
      <c r="C10" s="9">
        <v>68</v>
      </c>
      <c r="D10" s="9">
        <v>0</v>
      </c>
      <c r="E10" s="9">
        <v>0</v>
      </c>
      <c r="F10" s="9">
        <v>308</v>
      </c>
      <c r="G10" s="9">
        <v>37</v>
      </c>
      <c r="H10" s="9">
        <v>0</v>
      </c>
      <c r="I10" s="9">
        <v>939</v>
      </c>
      <c r="J10" s="10">
        <f>SUM(C10:I10)</f>
        <v>1352</v>
      </c>
      <c r="K10" s="10">
        <f>J10</f>
        <v>1352</v>
      </c>
      <c r="L10" s="11"/>
      <c r="M10" s="11"/>
      <c r="N10" s="11"/>
    </row>
    <row r="11" spans="1:14" ht="15">
      <c r="A11" s="2">
        <v>2</v>
      </c>
      <c r="B11" s="2" t="s">
        <v>13</v>
      </c>
      <c r="C11" s="9">
        <v>486</v>
      </c>
      <c r="D11" s="9">
        <v>0</v>
      </c>
      <c r="E11" s="9">
        <v>0</v>
      </c>
      <c r="F11" s="9">
        <v>478</v>
      </c>
      <c r="G11" s="9">
        <v>0</v>
      </c>
      <c r="H11" s="9">
        <v>33</v>
      </c>
      <c r="I11" s="9">
        <v>2331</v>
      </c>
      <c r="J11" s="10">
        <f>SUM(C11:I11)</f>
        <v>3328</v>
      </c>
      <c r="K11" s="10">
        <f aca="true" t="shared" si="0" ref="K11:K42">J11+K10</f>
        <v>4680</v>
      </c>
      <c r="L11" s="11"/>
      <c r="M11" s="11"/>
      <c r="N11" s="11"/>
    </row>
    <row r="12" spans="1:14" ht="15">
      <c r="A12" s="2">
        <v>3</v>
      </c>
      <c r="B12" s="2" t="s">
        <v>14</v>
      </c>
      <c r="C12" s="9">
        <v>240</v>
      </c>
      <c r="D12" s="9">
        <v>0</v>
      </c>
      <c r="E12" s="9">
        <v>558</v>
      </c>
      <c r="F12" s="9">
        <v>259</v>
      </c>
      <c r="G12" s="9">
        <v>69</v>
      </c>
      <c r="H12" s="9">
        <v>0</v>
      </c>
      <c r="I12" s="9">
        <v>1376</v>
      </c>
      <c r="J12" s="10">
        <f>SUM(C12:I12)</f>
        <v>2502</v>
      </c>
      <c r="K12" s="10">
        <f t="shared" si="0"/>
        <v>7182</v>
      </c>
      <c r="L12" s="11"/>
      <c r="M12" s="11"/>
      <c r="N12" s="11"/>
    </row>
    <row r="13" spans="1:14" ht="15">
      <c r="A13" s="2">
        <v>4</v>
      </c>
      <c r="B13" s="2" t="s">
        <v>15</v>
      </c>
      <c r="C13" s="9">
        <v>69</v>
      </c>
      <c r="D13" s="9">
        <v>0</v>
      </c>
      <c r="E13" s="9">
        <v>1150</v>
      </c>
      <c r="F13" s="9">
        <v>73</v>
      </c>
      <c r="G13" s="9">
        <v>34</v>
      </c>
      <c r="H13" s="9">
        <v>0</v>
      </c>
      <c r="I13" s="9">
        <v>1859</v>
      </c>
      <c r="J13" s="10">
        <f>SUM(C13:I13)</f>
        <v>3185</v>
      </c>
      <c r="K13" s="10">
        <f t="shared" si="0"/>
        <v>10367</v>
      </c>
      <c r="L13" s="11"/>
      <c r="M13" s="11"/>
      <c r="N13" s="11"/>
    </row>
    <row r="14" spans="1:14" ht="15">
      <c r="A14" s="2">
        <v>5</v>
      </c>
      <c r="B14" s="2" t="s">
        <v>16</v>
      </c>
      <c r="C14" s="9">
        <v>245</v>
      </c>
      <c r="D14" s="9">
        <v>0</v>
      </c>
      <c r="E14" s="9">
        <v>478</v>
      </c>
      <c r="F14" s="9">
        <v>110</v>
      </c>
      <c r="G14" s="9">
        <v>36</v>
      </c>
      <c r="H14" s="9">
        <v>71</v>
      </c>
      <c r="I14" s="9">
        <v>1066</v>
      </c>
      <c r="J14" s="10">
        <f>SUM(C14:I14)</f>
        <v>2006</v>
      </c>
      <c r="K14" s="10">
        <f t="shared" si="0"/>
        <v>12373</v>
      </c>
      <c r="L14" s="11"/>
      <c r="M14" s="11"/>
      <c r="N14" s="11"/>
    </row>
    <row r="15" spans="1:14" ht="15">
      <c r="A15" s="2">
        <v>6</v>
      </c>
      <c r="B15" s="2" t="s">
        <v>17</v>
      </c>
      <c r="C15" s="9">
        <v>512</v>
      </c>
      <c r="D15" s="9">
        <v>0</v>
      </c>
      <c r="E15" s="9">
        <v>170</v>
      </c>
      <c r="F15" s="9">
        <v>440</v>
      </c>
      <c r="G15" s="9">
        <v>34</v>
      </c>
      <c r="H15" s="9">
        <v>0</v>
      </c>
      <c r="I15" s="9">
        <v>205</v>
      </c>
      <c r="J15" s="10">
        <f>SUM(C15:I15)</f>
        <v>1361</v>
      </c>
      <c r="K15" s="10">
        <f t="shared" si="0"/>
        <v>13734</v>
      </c>
      <c r="L15" s="11"/>
      <c r="M15" s="11"/>
      <c r="N15" s="11"/>
    </row>
    <row r="16" spans="1:14" ht="15">
      <c r="A16" s="2">
        <v>7</v>
      </c>
      <c r="B16" s="2" t="s">
        <v>18</v>
      </c>
      <c r="C16" s="9">
        <v>486</v>
      </c>
      <c r="D16" s="9">
        <v>0</v>
      </c>
      <c r="E16" s="9">
        <v>134</v>
      </c>
      <c r="F16" s="9">
        <v>0</v>
      </c>
      <c r="G16" s="9">
        <v>0</v>
      </c>
      <c r="H16" s="9">
        <v>65</v>
      </c>
      <c r="I16" s="9">
        <v>103</v>
      </c>
      <c r="J16" s="10">
        <f>SUM(C16:I16)</f>
        <v>788</v>
      </c>
      <c r="K16" s="10">
        <f t="shared" si="0"/>
        <v>14522</v>
      </c>
      <c r="L16" s="11"/>
      <c r="M16" s="11"/>
      <c r="N16" s="11"/>
    </row>
    <row r="17" spans="1:14" ht="15">
      <c r="A17" s="2">
        <v>8</v>
      </c>
      <c r="B17" s="2" t="s">
        <v>19</v>
      </c>
      <c r="C17" s="9">
        <v>0</v>
      </c>
      <c r="D17" s="9">
        <v>0</v>
      </c>
      <c r="E17" s="9">
        <v>0</v>
      </c>
      <c r="F17" s="9">
        <v>0</v>
      </c>
      <c r="G17" s="9">
        <v>102</v>
      </c>
      <c r="H17" s="9">
        <v>0</v>
      </c>
      <c r="I17" s="9">
        <v>545</v>
      </c>
      <c r="J17" s="10">
        <f>SUM(C17:I17)</f>
        <v>647</v>
      </c>
      <c r="K17" s="10">
        <f t="shared" si="0"/>
        <v>15169</v>
      </c>
      <c r="L17" s="11"/>
      <c r="M17" s="11"/>
      <c r="N17" s="11"/>
    </row>
    <row r="18" spans="1:14" ht="15">
      <c r="A18" s="2">
        <v>9</v>
      </c>
      <c r="B18" s="2" t="s">
        <v>20</v>
      </c>
      <c r="C18" s="9">
        <v>0</v>
      </c>
      <c r="D18" s="9">
        <v>0</v>
      </c>
      <c r="E18" s="9">
        <v>0</v>
      </c>
      <c r="F18" s="9">
        <v>704</v>
      </c>
      <c r="G18" s="9">
        <v>100</v>
      </c>
      <c r="H18" s="9">
        <v>0</v>
      </c>
      <c r="I18" s="9">
        <v>497</v>
      </c>
      <c r="J18" s="10">
        <f>SUM(C18:I18)</f>
        <v>1301</v>
      </c>
      <c r="K18" s="10">
        <f t="shared" si="0"/>
        <v>16470</v>
      </c>
      <c r="L18" s="11"/>
      <c r="M18" s="11"/>
      <c r="N18" s="11"/>
    </row>
    <row r="19" spans="1:14" ht="15">
      <c r="A19" s="2">
        <v>10</v>
      </c>
      <c r="B19" s="2" t="s">
        <v>21</v>
      </c>
      <c r="C19" s="9">
        <v>238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f>SUM(C19:I19)</f>
        <v>238</v>
      </c>
      <c r="K19" s="10">
        <f t="shared" si="0"/>
        <v>16708</v>
      </c>
      <c r="L19" s="11"/>
      <c r="M19" s="11"/>
      <c r="N19" s="11"/>
    </row>
    <row r="20" spans="1:14" ht="15">
      <c r="A20" s="2">
        <v>11</v>
      </c>
      <c r="B20" s="2" t="s">
        <v>22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>
        <f>SUM(C20:I20)</f>
        <v>0</v>
      </c>
      <c r="K20" s="10">
        <f t="shared" si="0"/>
        <v>16708</v>
      </c>
      <c r="L20" s="11"/>
      <c r="M20" s="11"/>
      <c r="N20" s="11"/>
    </row>
    <row r="21" spans="1:14" ht="15">
      <c r="A21" s="2">
        <v>12</v>
      </c>
      <c r="B21" s="2" t="s">
        <v>23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>SUM(C21:I21)</f>
        <v>0</v>
      </c>
      <c r="K21" s="10">
        <f t="shared" si="0"/>
        <v>16708</v>
      </c>
      <c r="L21" s="11"/>
      <c r="M21" s="11"/>
      <c r="N21" s="11"/>
    </row>
    <row r="22" spans="1:14" ht="15">
      <c r="A22" s="2">
        <v>13</v>
      </c>
      <c r="B22" s="2" t="s">
        <v>24</v>
      </c>
      <c r="C22" s="9">
        <v>213</v>
      </c>
      <c r="D22" s="9">
        <v>0</v>
      </c>
      <c r="E22" s="9">
        <v>0</v>
      </c>
      <c r="F22" s="9">
        <v>255</v>
      </c>
      <c r="G22" s="9">
        <v>300</v>
      </c>
      <c r="H22" s="9">
        <v>0</v>
      </c>
      <c r="I22" s="9">
        <v>1420</v>
      </c>
      <c r="J22" s="10">
        <f>SUM(C22:I22)</f>
        <v>2188</v>
      </c>
      <c r="K22" s="10">
        <f t="shared" si="0"/>
        <v>18896</v>
      </c>
      <c r="L22" s="11"/>
      <c r="M22" s="11"/>
      <c r="N22" s="11"/>
    </row>
    <row r="23" spans="1:14" ht="15">
      <c r="A23" s="2">
        <v>14</v>
      </c>
      <c r="B23" s="2" t="s">
        <v>25</v>
      </c>
      <c r="C23" s="9">
        <v>141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480</v>
      </c>
      <c r="J23" s="10">
        <f>SUM(C23:I23)</f>
        <v>621</v>
      </c>
      <c r="K23" s="10">
        <f t="shared" si="0"/>
        <v>19517</v>
      </c>
      <c r="L23" s="11"/>
      <c r="M23" s="11"/>
      <c r="N23" s="11"/>
    </row>
    <row r="24" spans="1:14" ht="15">
      <c r="A24" s="2">
        <v>15</v>
      </c>
      <c r="B24" s="2" t="s">
        <v>26</v>
      </c>
      <c r="C24" s="9">
        <v>347</v>
      </c>
      <c r="D24" s="9">
        <v>0</v>
      </c>
      <c r="E24" s="9">
        <v>0</v>
      </c>
      <c r="F24" s="9">
        <v>572</v>
      </c>
      <c r="G24" s="9">
        <v>0</v>
      </c>
      <c r="H24" s="9">
        <v>0</v>
      </c>
      <c r="I24" s="9">
        <v>1009</v>
      </c>
      <c r="J24" s="10">
        <f>SUM(C24:I24)</f>
        <v>1928</v>
      </c>
      <c r="K24" s="10">
        <f t="shared" si="0"/>
        <v>21445</v>
      </c>
      <c r="L24" s="11"/>
      <c r="M24" s="11"/>
      <c r="N24" s="11"/>
    </row>
    <row r="25" spans="1:14" ht="15">
      <c r="A25" s="2">
        <v>16</v>
      </c>
      <c r="B25" s="2" t="s">
        <v>27</v>
      </c>
      <c r="C25" s="9">
        <v>342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0">
        <f>SUM(C25:I25)</f>
        <v>342</v>
      </c>
      <c r="K25" s="10">
        <f t="shared" si="0"/>
        <v>21787</v>
      </c>
      <c r="L25" s="11"/>
      <c r="M25" s="11"/>
      <c r="N25" s="11"/>
    </row>
    <row r="26" spans="1:14" ht="15">
      <c r="A26" s="2">
        <v>17</v>
      </c>
      <c r="B26" s="2" t="s">
        <v>28</v>
      </c>
      <c r="C26" s="9">
        <v>68</v>
      </c>
      <c r="D26" s="9">
        <v>0</v>
      </c>
      <c r="E26" s="9">
        <v>0</v>
      </c>
      <c r="F26" s="9">
        <v>440</v>
      </c>
      <c r="G26" s="9">
        <v>0</v>
      </c>
      <c r="H26" s="9">
        <v>0</v>
      </c>
      <c r="I26" s="9">
        <v>0</v>
      </c>
      <c r="J26" s="10">
        <f>SUM(C26:I26)</f>
        <v>508</v>
      </c>
      <c r="K26" s="10">
        <f t="shared" si="0"/>
        <v>22295</v>
      </c>
      <c r="L26" s="11"/>
      <c r="M26" s="11"/>
      <c r="N26" s="11"/>
    </row>
    <row r="27" spans="1:14" ht="15">
      <c r="A27" s="2">
        <v>18</v>
      </c>
      <c r="B27" s="2" t="s">
        <v>29</v>
      </c>
      <c r="C27" s="9">
        <v>0</v>
      </c>
      <c r="D27" s="9">
        <v>0</v>
      </c>
      <c r="E27" s="9">
        <v>0</v>
      </c>
      <c r="F27" s="9">
        <v>962</v>
      </c>
      <c r="G27" s="9">
        <v>34</v>
      </c>
      <c r="H27" s="9">
        <v>0</v>
      </c>
      <c r="I27" s="9">
        <v>346</v>
      </c>
      <c r="J27" s="10">
        <f>SUM(C27:I27)</f>
        <v>1342</v>
      </c>
      <c r="K27" s="10">
        <f t="shared" si="0"/>
        <v>23637</v>
      </c>
      <c r="L27" s="11"/>
      <c r="M27" s="11"/>
      <c r="N27" s="11"/>
    </row>
    <row r="28" spans="1:14" ht="15">
      <c r="A28" s="2">
        <v>19</v>
      </c>
      <c r="B28" s="2" t="s">
        <v>30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704</v>
      </c>
      <c r="J28" s="10">
        <f>SUM(C28:I28)</f>
        <v>704</v>
      </c>
      <c r="K28" s="10">
        <f t="shared" si="0"/>
        <v>24341</v>
      </c>
      <c r="L28" s="11"/>
      <c r="M28" s="11"/>
      <c r="N28" s="11"/>
    </row>
    <row r="29" spans="1:14" ht="15">
      <c r="A29" s="2">
        <v>20</v>
      </c>
      <c r="B29" s="2" t="s">
        <v>31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572</v>
      </c>
      <c r="J29" s="10">
        <f>SUM(C29:I29)</f>
        <v>572</v>
      </c>
      <c r="K29" s="10">
        <f t="shared" si="0"/>
        <v>24913</v>
      </c>
      <c r="L29" s="11"/>
      <c r="M29" s="11"/>
      <c r="N29" s="11"/>
    </row>
    <row r="30" spans="1:14" ht="15">
      <c r="A30" s="2">
        <v>21</v>
      </c>
      <c r="B30" s="2" t="s">
        <v>32</v>
      </c>
      <c r="C30" s="9">
        <v>0</v>
      </c>
      <c r="D30" s="9">
        <v>0</v>
      </c>
      <c r="E30" s="9">
        <v>0</v>
      </c>
      <c r="F30" s="9">
        <v>0</v>
      </c>
      <c r="G30" s="9">
        <v>67</v>
      </c>
      <c r="H30" s="9">
        <v>0</v>
      </c>
      <c r="I30" s="9">
        <v>308</v>
      </c>
      <c r="J30" s="10">
        <f>SUM(C30:I30)</f>
        <v>375</v>
      </c>
      <c r="K30" s="10">
        <f t="shared" si="0"/>
        <v>25288</v>
      </c>
      <c r="L30" s="11"/>
      <c r="M30" s="11"/>
      <c r="N30" s="11"/>
    </row>
    <row r="31" spans="1:14" ht="15">
      <c r="A31" s="2">
        <v>22</v>
      </c>
      <c r="B31" s="2" t="s">
        <v>33</v>
      </c>
      <c r="C31" s="9">
        <v>236</v>
      </c>
      <c r="D31" s="9">
        <v>0</v>
      </c>
      <c r="E31" s="9">
        <v>0</v>
      </c>
      <c r="F31" s="9">
        <v>67</v>
      </c>
      <c r="G31" s="9">
        <v>0</v>
      </c>
      <c r="H31" s="9">
        <v>0</v>
      </c>
      <c r="I31" s="9">
        <v>208</v>
      </c>
      <c r="J31" s="10">
        <f>SUM(C31:I31)</f>
        <v>511</v>
      </c>
      <c r="K31" s="10">
        <f t="shared" si="0"/>
        <v>25799</v>
      </c>
      <c r="L31" s="11"/>
      <c r="M31" s="11"/>
      <c r="N31" s="11"/>
    </row>
    <row r="32" spans="1:14" ht="15">
      <c r="A32" s="2">
        <v>23</v>
      </c>
      <c r="B32" s="2" t="s">
        <v>34</v>
      </c>
      <c r="C32" s="9">
        <v>167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528</v>
      </c>
      <c r="J32" s="10">
        <f>SUM(C32:I32)</f>
        <v>695</v>
      </c>
      <c r="K32" s="10">
        <f t="shared" si="0"/>
        <v>26494</v>
      </c>
      <c r="L32" s="11"/>
      <c r="M32" s="11"/>
      <c r="N32" s="11"/>
    </row>
    <row r="33" spans="1:14" ht="15">
      <c r="A33" s="2">
        <v>24</v>
      </c>
      <c r="B33" s="2" t="s">
        <v>35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33</v>
      </c>
      <c r="I33" s="9">
        <v>880</v>
      </c>
      <c r="J33" s="10">
        <f>SUM(C33:I33)</f>
        <v>913</v>
      </c>
      <c r="K33" s="10">
        <f t="shared" si="0"/>
        <v>27407</v>
      </c>
      <c r="L33" s="11"/>
      <c r="M33" s="11"/>
      <c r="N33" s="11"/>
    </row>
    <row r="34" spans="1:14" ht="15">
      <c r="A34" s="2">
        <v>25</v>
      </c>
      <c r="B34" s="2" t="s">
        <v>36</v>
      </c>
      <c r="C34" s="9">
        <v>0</v>
      </c>
      <c r="D34" s="9">
        <v>1100</v>
      </c>
      <c r="E34" s="9">
        <v>0</v>
      </c>
      <c r="F34" s="9">
        <v>0</v>
      </c>
      <c r="G34" s="9">
        <v>0</v>
      </c>
      <c r="H34" s="9">
        <v>0</v>
      </c>
      <c r="I34" s="9">
        <v>792</v>
      </c>
      <c r="J34" s="10">
        <f>SUM(C34:I34)</f>
        <v>1892</v>
      </c>
      <c r="K34" s="10">
        <f t="shared" si="0"/>
        <v>29299</v>
      </c>
      <c r="L34" s="11"/>
      <c r="M34" s="11"/>
      <c r="N34" s="11"/>
    </row>
    <row r="35" spans="1:14" ht="15">
      <c r="A35" s="2">
        <v>26</v>
      </c>
      <c r="B35" s="2" t="s">
        <v>37</v>
      </c>
      <c r="C35" s="9">
        <v>0</v>
      </c>
      <c r="D35" s="9">
        <v>880</v>
      </c>
      <c r="E35" s="9">
        <v>0</v>
      </c>
      <c r="F35" s="9">
        <v>36</v>
      </c>
      <c r="G35" s="9">
        <v>0</v>
      </c>
      <c r="H35" s="9">
        <v>0</v>
      </c>
      <c r="I35" s="9">
        <v>1100</v>
      </c>
      <c r="J35" s="10">
        <f>SUM(C35:I35)</f>
        <v>2016</v>
      </c>
      <c r="K35" s="10">
        <f t="shared" si="0"/>
        <v>31315</v>
      </c>
      <c r="L35" s="11"/>
      <c r="M35" s="11"/>
      <c r="N35" s="11"/>
    </row>
    <row r="36" spans="1:14" ht="15">
      <c r="A36" s="2">
        <v>27</v>
      </c>
      <c r="B36" s="2" t="s">
        <v>38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1144</v>
      </c>
      <c r="J36" s="10">
        <f>SUM(C36:I36)</f>
        <v>1144</v>
      </c>
      <c r="K36" s="10">
        <f t="shared" si="0"/>
        <v>32459</v>
      </c>
      <c r="L36" s="11"/>
      <c r="M36" s="11"/>
      <c r="N36" s="11"/>
    </row>
    <row r="37" spans="1:14" ht="15">
      <c r="A37" s="2">
        <v>28</v>
      </c>
      <c r="B37" s="2" t="s">
        <v>39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67</v>
      </c>
      <c r="I37" s="9">
        <v>340</v>
      </c>
      <c r="J37" s="10">
        <f>SUM(C37:I37)</f>
        <v>407</v>
      </c>
      <c r="K37" s="10">
        <f t="shared" si="0"/>
        <v>32866</v>
      </c>
      <c r="L37" s="11"/>
      <c r="M37" s="11"/>
      <c r="N37" s="11"/>
    </row>
    <row r="38" spans="1:14" ht="15">
      <c r="A38" s="2">
        <v>29</v>
      </c>
      <c r="B38" s="2" t="s">
        <v>40</v>
      </c>
      <c r="C38" s="9">
        <v>0</v>
      </c>
      <c r="D38" s="9">
        <v>1012</v>
      </c>
      <c r="E38" s="9">
        <v>0</v>
      </c>
      <c r="F38" s="9">
        <v>0</v>
      </c>
      <c r="G38" s="9">
        <v>34</v>
      </c>
      <c r="H38" s="9">
        <v>0</v>
      </c>
      <c r="I38" s="9">
        <v>0</v>
      </c>
      <c r="J38" s="10">
        <f>SUM(C38:I38)</f>
        <v>1046</v>
      </c>
      <c r="K38" s="10">
        <f t="shared" si="0"/>
        <v>33912</v>
      </c>
      <c r="L38" s="11"/>
      <c r="M38" s="11"/>
      <c r="N38" s="11"/>
    </row>
    <row r="39" spans="1:14" ht="15">
      <c r="A39" s="2">
        <v>30</v>
      </c>
      <c r="B39" s="2" t="s">
        <v>41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0">
        <f>SUM(C39:I39)</f>
        <v>0</v>
      </c>
      <c r="K39" s="10">
        <f t="shared" si="0"/>
        <v>33912</v>
      </c>
      <c r="L39" s="11"/>
      <c r="M39" s="11"/>
      <c r="N39" s="11"/>
    </row>
    <row r="40" spans="1:14" ht="15">
      <c r="A40" s="2">
        <v>31</v>
      </c>
      <c r="B40" s="2" t="s">
        <v>42</v>
      </c>
      <c r="C40" s="9">
        <v>367</v>
      </c>
      <c r="D40" s="9">
        <v>0</v>
      </c>
      <c r="E40" s="9">
        <v>0</v>
      </c>
      <c r="F40" s="9">
        <v>351</v>
      </c>
      <c r="G40" s="9">
        <v>0</v>
      </c>
      <c r="H40" s="9">
        <v>0</v>
      </c>
      <c r="I40" s="9">
        <v>1013</v>
      </c>
      <c r="J40" s="10">
        <f>SUM(C40:I40)</f>
        <v>1731</v>
      </c>
      <c r="K40" s="10">
        <f t="shared" si="0"/>
        <v>35643</v>
      </c>
      <c r="L40" s="11"/>
      <c r="M40" s="11"/>
      <c r="N40" s="11"/>
    </row>
    <row r="41" spans="1:14" ht="15">
      <c r="A41" s="2">
        <v>32</v>
      </c>
      <c r="B41" s="2" t="s">
        <v>43</v>
      </c>
      <c r="C41" s="9">
        <v>92</v>
      </c>
      <c r="D41" s="9">
        <v>0</v>
      </c>
      <c r="E41" s="9">
        <v>0</v>
      </c>
      <c r="F41" s="9">
        <v>70</v>
      </c>
      <c r="G41" s="9">
        <v>0</v>
      </c>
      <c r="H41" s="9">
        <v>0</v>
      </c>
      <c r="I41" s="9">
        <v>0</v>
      </c>
      <c r="J41" s="10">
        <f>SUM(C41:I41)</f>
        <v>162</v>
      </c>
      <c r="K41" s="10">
        <f t="shared" si="0"/>
        <v>35805</v>
      </c>
      <c r="L41" s="11"/>
      <c r="M41" s="11"/>
      <c r="N41" s="11"/>
    </row>
    <row r="42" spans="1:14" ht="15">
      <c r="A42" s="2">
        <v>33</v>
      </c>
      <c r="B42" s="2" t="s">
        <v>44</v>
      </c>
      <c r="C42" s="9">
        <v>34</v>
      </c>
      <c r="D42" s="9">
        <v>1012</v>
      </c>
      <c r="E42" s="9">
        <v>0</v>
      </c>
      <c r="F42" s="9">
        <v>105</v>
      </c>
      <c r="G42" s="9">
        <v>0</v>
      </c>
      <c r="H42" s="9">
        <v>0</v>
      </c>
      <c r="I42" s="9">
        <v>0</v>
      </c>
      <c r="J42" s="10">
        <f>SUM(C42:I42)</f>
        <v>1151</v>
      </c>
      <c r="K42" s="10">
        <f t="shared" si="0"/>
        <v>36956</v>
      </c>
      <c r="L42" s="11"/>
      <c r="M42" s="11"/>
      <c r="N42" s="11"/>
    </row>
    <row r="43" spans="1:14" ht="15">
      <c r="A43" s="2">
        <v>34</v>
      </c>
      <c r="B43" s="2" t="s">
        <v>45</v>
      </c>
      <c r="C43" s="9">
        <v>0</v>
      </c>
      <c r="D43" s="9">
        <v>0</v>
      </c>
      <c r="E43" s="9">
        <v>0</v>
      </c>
      <c r="F43" s="9">
        <v>635</v>
      </c>
      <c r="G43" s="9">
        <v>0</v>
      </c>
      <c r="H43" s="9">
        <v>0</v>
      </c>
      <c r="I43" s="9">
        <v>170</v>
      </c>
      <c r="J43" s="10">
        <f>SUM(C43:I43)</f>
        <v>805</v>
      </c>
      <c r="K43" s="10">
        <f aca="true" t="shared" si="1" ref="K43:K74">J43+K42</f>
        <v>37761</v>
      </c>
      <c r="L43" s="11"/>
      <c r="M43" s="11"/>
      <c r="N43" s="11"/>
    </row>
    <row r="44" spans="1:14" ht="15">
      <c r="A44" s="2">
        <v>35</v>
      </c>
      <c r="B44" s="2" t="s">
        <v>46</v>
      </c>
      <c r="C44" s="9">
        <v>100</v>
      </c>
      <c r="D44" s="9">
        <v>0</v>
      </c>
      <c r="E44" s="9">
        <v>0</v>
      </c>
      <c r="F44" s="9">
        <v>103</v>
      </c>
      <c r="G44" s="9">
        <v>65</v>
      </c>
      <c r="H44" s="9">
        <v>0</v>
      </c>
      <c r="I44" s="9">
        <v>102</v>
      </c>
      <c r="J44" s="10">
        <f>SUM(C44:I44)</f>
        <v>370</v>
      </c>
      <c r="K44" s="10">
        <f t="shared" si="1"/>
        <v>38131</v>
      </c>
      <c r="L44" s="11"/>
      <c r="M44" s="11"/>
      <c r="N44" s="11"/>
    </row>
    <row r="45" spans="1:14" ht="15">
      <c r="A45" s="2">
        <v>36</v>
      </c>
      <c r="B45" s="2" t="s">
        <v>47</v>
      </c>
      <c r="C45" s="9">
        <v>100</v>
      </c>
      <c r="D45" s="9">
        <v>0</v>
      </c>
      <c r="E45" s="9">
        <v>0</v>
      </c>
      <c r="F45" s="9">
        <v>264</v>
      </c>
      <c r="G45" s="9">
        <v>0</v>
      </c>
      <c r="H45" s="9">
        <v>0</v>
      </c>
      <c r="I45" s="9">
        <v>69</v>
      </c>
      <c r="J45" s="10">
        <f>SUM(C45:I45)</f>
        <v>433</v>
      </c>
      <c r="K45" s="10">
        <f t="shared" si="1"/>
        <v>38564</v>
      </c>
      <c r="L45" s="11"/>
      <c r="M45" s="11"/>
      <c r="N45" s="11"/>
    </row>
    <row r="46" spans="1:14" ht="15">
      <c r="A46" s="2">
        <v>37</v>
      </c>
      <c r="B46" s="2" t="s">
        <v>48</v>
      </c>
      <c r="C46" s="9">
        <v>0</v>
      </c>
      <c r="D46" s="9">
        <v>0</v>
      </c>
      <c r="E46" s="9">
        <v>0</v>
      </c>
      <c r="F46" s="9">
        <v>880</v>
      </c>
      <c r="G46" s="9">
        <v>0</v>
      </c>
      <c r="H46" s="9">
        <v>0</v>
      </c>
      <c r="I46" s="9">
        <v>0</v>
      </c>
      <c r="J46" s="10">
        <f>SUM(C46:I46)</f>
        <v>880</v>
      </c>
      <c r="K46" s="10">
        <f t="shared" si="1"/>
        <v>39444</v>
      </c>
      <c r="L46" s="11"/>
      <c r="M46" s="11"/>
      <c r="N46" s="11"/>
    </row>
    <row r="47" spans="1:14" ht="15">
      <c r="A47" s="2">
        <v>38</v>
      </c>
      <c r="B47" s="2" t="s">
        <v>49</v>
      </c>
      <c r="C47" s="9">
        <v>205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10">
        <f>SUM(C47:I47)</f>
        <v>205</v>
      </c>
      <c r="K47" s="10">
        <f t="shared" si="1"/>
        <v>39649</v>
      </c>
      <c r="L47" s="11"/>
      <c r="M47" s="11"/>
      <c r="N47" s="11"/>
    </row>
    <row r="48" spans="1:14" ht="15">
      <c r="A48" s="2">
        <v>39</v>
      </c>
      <c r="B48" s="2" t="s">
        <v>50</v>
      </c>
      <c r="C48" s="9">
        <v>140</v>
      </c>
      <c r="D48" s="9">
        <v>0</v>
      </c>
      <c r="E48" s="9">
        <v>0</v>
      </c>
      <c r="F48" s="9">
        <v>36</v>
      </c>
      <c r="G48" s="9">
        <v>0</v>
      </c>
      <c r="H48" s="9">
        <v>0</v>
      </c>
      <c r="I48" s="9">
        <v>67</v>
      </c>
      <c r="J48" s="10">
        <f>SUM(C48:I48)</f>
        <v>243</v>
      </c>
      <c r="K48" s="10">
        <f t="shared" si="1"/>
        <v>39892</v>
      </c>
      <c r="L48" s="11"/>
      <c r="M48" s="11"/>
      <c r="N48" s="11"/>
    </row>
    <row r="49" spans="1:14" ht="15">
      <c r="A49" s="2">
        <v>40</v>
      </c>
      <c r="B49" s="2" t="s">
        <v>51</v>
      </c>
      <c r="C49" s="9">
        <v>136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1188</v>
      </c>
      <c r="J49" s="10">
        <f>SUM(C49:I49)</f>
        <v>1324</v>
      </c>
      <c r="K49" s="10">
        <f t="shared" si="1"/>
        <v>41216</v>
      </c>
      <c r="L49" s="11"/>
      <c r="M49" s="11"/>
      <c r="N49" s="11"/>
    </row>
    <row r="50" spans="1:14" ht="15">
      <c r="A50" s="2">
        <v>41</v>
      </c>
      <c r="B50" s="2" t="s">
        <v>52</v>
      </c>
      <c r="C50" s="9">
        <v>34</v>
      </c>
      <c r="D50" s="9">
        <v>0</v>
      </c>
      <c r="E50" s="9">
        <v>0</v>
      </c>
      <c r="F50" s="9">
        <v>470</v>
      </c>
      <c r="G50" s="9">
        <v>0</v>
      </c>
      <c r="H50" s="9">
        <v>0</v>
      </c>
      <c r="I50" s="9">
        <v>1598</v>
      </c>
      <c r="J50" s="10">
        <f>SUM(C50:I50)</f>
        <v>2102</v>
      </c>
      <c r="K50" s="10">
        <f t="shared" si="1"/>
        <v>43318</v>
      </c>
      <c r="L50" s="11"/>
      <c r="M50" s="11"/>
      <c r="N50" s="11"/>
    </row>
    <row r="51" spans="1:14" ht="15">
      <c r="A51" s="2">
        <v>42</v>
      </c>
      <c r="B51" s="2" t="s">
        <v>53</v>
      </c>
      <c r="C51" s="9">
        <v>100</v>
      </c>
      <c r="D51" s="9">
        <v>0</v>
      </c>
      <c r="E51" s="9">
        <v>0</v>
      </c>
      <c r="F51" s="9">
        <v>672</v>
      </c>
      <c r="G51" s="9">
        <v>0</v>
      </c>
      <c r="H51" s="9">
        <v>0</v>
      </c>
      <c r="I51" s="9">
        <v>1452</v>
      </c>
      <c r="J51" s="10">
        <f>SUM(C51:I51)</f>
        <v>2224</v>
      </c>
      <c r="K51" s="10">
        <f t="shared" si="1"/>
        <v>45542</v>
      </c>
      <c r="L51" s="11"/>
      <c r="M51" s="11"/>
      <c r="N51" s="11"/>
    </row>
    <row r="52" spans="1:14" ht="15">
      <c r="A52" s="2">
        <v>43</v>
      </c>
      <c r="B52" s="2" t="s">
        <v>54</v>
      </c>
      <c r="C52" s="9">
        <v>0</v>
      </c>
      <c r="D52" s="9">
        <v>0</v>
      </c>
      <c r="E52" s="9">
        <v>0</v>
      </c>
      <c r="F52" s="9">
        <v>212</v>
      </c>
      <c r="G52" s="9">
        <v>0</v>
      </c>
      <c r="H52" s="9">
        <v>0</v>
      </c>
      <c r="I52" s="9">
        <v>1113</v>
      </c>
      <c r="J52" s="10">
        <f>SUM(C52:I52)</f>
        <v>1325</v>
      </c>
      <c r="K52" s="10">
        <f t="shared" si="1"/>
        <v>46867</v>
      </c>
      <c r="L52" s="11"/>
      <c r="M52" s="11"/>
      <c r="N52" s="11"/>
    </row>
    <row r="53" spans="1:14" ht="15">
      <c r="A53" s="2">
        <v>44</v>
      </c>
      <c r="B53" s="2" t="s">
        <v>55</v>
      </c>
      <c r="C53" s="9">
        <v>30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171</v>
      </c>
      <c r="J53" s="10">
        <f>SUM(C53:I53)</f>
        <v>201</v>
      </c>
      <c r="K53" s="10">
        <f t="shared" si="1"/>
        <v>47068</v>
      </c>
      <c r="L53" s="11"/>
      <c r="M53" s="11"/>
      <c r="N53" s="11"/>
    </row>
    <row r="54" spans="1:14" ht="15">
      <c r="A54" s="2">
        <v>45</v>
      </c>
      <c r="B54" s="2" t="s">
        <v>56</v>
      </c>
      <c r="C54" s="9">
        <v>0</v>
      </c>
      <c r="D54" s="9">
        <v>208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0">
        <f>SUM(C54:I54)</f>
        <v>208</v>
      </c>
      <c r="K54" s="10">
        <f t="shared" si="1"/>
        <v>47276</v>
      </c>
      <c r="L54" s="11"/>
      <c r="M54" s="11"/>
      <c r="N54" s="11"/>
    </row>
    <row r="55" spans="1:14" ht="15">
      <c r="A55" s="2">
        <v>46</v>
      </c>
      <c r="B55" s="2" t="s">
        <v>57</v>
      </c>
      <c r="C55" s="9">
        <v>0</v>
      </c>
      <c r="D55" s="9">
        <v>346</v>
      </c>
      <c r="E55" s="9">
        <v>0</v>
      </c>
      <c r="F55" s="9">
        <v>363</v>
      </c>
      <c r="G55" s="9">
        <v>0</v>
      </c>
      <c r="H55" s="9">
        <v>0</v>
      </c>
      <c r="I55" s="9">
        <v>0</v>
      </c>
      <c r="J55" s="10">
        <f>SUM(C55:I55)</f>
        <v>709</v>
      </c>
      <c r="K55" s="10">
        <f t="shared" si="1"/>
        <v>47985</v>
      </c>
      <c r="L55" s="11"/>
      <c r="M55" s="11"/>
      <c r="N55" s="11"/>
    </row>
    <row r="56" spans="1:14" ht="15">
      <c r="A56" s="2">
        <v>47</v>
      </c>
      <c r="B56" s="2" t="s">
        <v>58</v>
      </c>
      <c r="C56" s="9">
        <v>0</v>
      </c>
      <c r="D56" s="9">
        <v>446</v>
      </c>
      <c r="E56" s="9">
        <v>0</v>
      </c>
      <c r="F56" s="9">
        <v>1383</v>
      </c>
      <c r="G56" s="9">
        <v>0</v>
      </c>
      <c r="H56" s="9">
        <v>0</v>
      </c>
      <c r="I56" s="9">
        <v>170</v>
      </c>
      <c r="J56" s="10">
        <f>SUM(C56:I56)</f>
        <v>1999</v>
      </c>
      <c r="K56" s="10">
        <f t="shared" si="1"/>
        <v>49984</v>
      </c>
      <c r="L56" s="11"/>
      <c r="M56" s="11"/>
      <c r="N56" s="11"/>
    </row>
    <row r="57" spans="1:14" ht="15">
      <c r="A57" s="2">
        <v>48</v>
      </c>
      <c r="B57" s="2" t="s">
        <v>59</v>
      </c>
      <c r="C57" s="9">
        <v>1</v>
      </c>
      <c r="D57" s="9">
        <v>0</v>
      </c>
      <c r="E57" s="9">
        <v>0</v>
      </c>
      <c r="F57" s="9">
        <v>582</v>
      </c>
      <c r="G57" s="9">
        <v>33</v>
      </c>
      <c r="H57" s="9">
        <v>0</v>
      </c>
      <c r="I57" s="9">
        <v>0</v>
      </c>
      <c r="J57" s="10">
        <f>SUM(C57:I57)</f>
        <v>616</v>
      </c>
      <c r="K57" s="10">
        <f t="shared" si="1"/>
        <v>50600</v>
      </c>
      <c r="L57" s="11"/>
      <c r="M57" s="11"/>
      <c r="N57" s="11"/>
    </row>
    <row r="58" spans="1:14" ht="15">
      <c r="A58" s="2">
        <v>49</v>
      </c>
      <c r="B58" s="2" t="s">
        <v>60</v>
      </c>
      <c r="C58" s="9">
        <v>204</v>
      </c>
      <c r="D58" s="9">
        <v>0</v>
      </c>
      <c r="E58" s="9">
        <v>0</v>
      </c>
      <c r="F58" s="9">
        <v>900</v>
      </c>
      <c r="G58" s="9">
        <v>66</v>
      </c>
      <c r="H58" s="9">
        <v>0</v>
      </c>
      <c r="I58" s="9">
        <v>0</v>
      </c>
      <c r="J58" s="10">
        <f>SUM(C58:I58)</f>
        <v>1170</v>
      </c>
      <c r="K58" s="10">
        <f t="shared" si="1"/>
        <v>51770</v>
      </c>
      <c r="L58" s="11"/>
      <c r="M58" s="11"/>
      <c r="N58" s="11"/>
    </row>
    <row r="59" spans="1:14" ht="15">
      <c r="A59" s="2">
        <v>50</v>
      </c>
      <c r="B59" s="2" t="s">
        <v>61</v>
      </c>
      <c r="C59" s="9">
        <v>453</v>
      </c>
      <c r="D59" s="9">
        <v>0</v>
      </c>
      <c r="E59" s="9">
        <v>0</v>
      </c>
      <c r="F59" s="9">
        <v>106</v>
      </c>
      <c r="G59" s="9">
        <v>0</v>
      </c>
      <c r="H59" s="9">
        <v>0</v>
      </c>
      <c r="I59" s="9">
        <v>0</v>
      </c>
      <c r="J59" s="10">
        <f>SUM(C59:I59)</f>
        <v>559</v>
      </c>
      <c r="K59" s="10">
        <f t="shared" si="1"/>
        <v>52329</v>
      </c>
      <c r="L59" s="11"/>
      <c r="M59" s="11"/>
      <c r="N59" s="11"/>
    </row>
    <row r="60" spans="1:14" ht="15">
      <c r="A60" s="2">
        <v>51</v>
      </c>
      <c r="B60" s="2" t="s">
        <v>62</v>
      </c>
      <c r="C60" s="9">
        <v>0</v>
      </c>
      <c r="D60" s="9">
        <v>0</v>
      </c>
      <c r="E60" s="9">
        <v>0</v>
      </c>
      <c r="F60" s="9">
        <v>1029</v>
      </c>
      <c r="G60" s="9">
        <v>0</v>
      </c>
      <c r="H60" s="9">
        <v>0</v>
      </c>
      <c r="I60" s="9">
        <v>0</v>
      </c>
      <c r="J60" s="10">
        <f>SUM(C60:I60)</f>
        <v>1029</v>
      </c>
      <c r="K60" s="10">
        <f t="shared" si="1"/>
        <v>53358</v>
      </c>
      <c r="L60" s="11"/>
      <c r="M60" s="11"/>
      <c r="N60" s="11"/>
    </row>
    <row r="61" spans="1:14" ht="15">
      <c r="A61" s="2">
        <v>52</v>
      </c>
      <c r="B61" s="2" t="s">
        <v>63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10">
        <f>SUM(C61:I61)</f>
        <v>0</v>
      </c>
      <c r="K61" s="10">
        <f t="shared" si="1"/>
        <v>53358</v>
      </c>
      <c r="L61" s="11"/>
      <c r="M61" s="11"/>
      <c r="N61" s="11"/>
    </row>
    <row r="62" spans="1:14" ht="15">
      <c r="A62" s="2">
        <v>53</v>
      </c>
      <c r="B62" s="2" t="s">
        <v>64</v>
      </c>
      <c r="C62" s="9">
        <v>0</v>
      </c>
      <c r="D62" s="9">
        <v>0</v>
      </c>
      <c r="E62" s="9">
        <v>0</v>
      </c>
      <c r="F62" s="9">
        <v>650</v>
      </c>
      <c r="G62" s="9">
        <v>0</v>
      </c>
      <c r="H62" s="9">
        <v>0</v>
      </c>
      <c r="I62" s="9">
        <v>0</v>
      </c>
      <c r="J62" s="10">
        <f>SUM(C62:I62)</f>
        <v>650</v>
      </c>
      <c r="K62" s="10">
        <f t="shared" si="1"/>
        <v>54008</v>
      </c>
      <c r="L62" s="11"/>
      <c r="M62" s="11"/>
      <c r="N62" s="11"/>
    </row>
    <row r="63" spans="1:14" ht="15">
      <c r="A63" s="2" t="s">
        <v>65</v>
      </c>
      <c r="B63" s="2" t="s">
        <v>66</v>
      </c>
      <c r="C63" s="10">
        <f aca="true" t="shared" si="2" ref="C63:I63">SUM(C10:C62)</f>
        <v>5854</v>
      </c>
      <c r="D63" s="10">
        <f t="shared" si="2"/>
        <v>5004</v>
      </c>
      <c r="E63" s="10">
        <f t="shared" si="2"/>
        <v>2490</v>
      </c>
      <c r="F63" s="10">
        <f t="shared" si="2"/>
        <v>13515</v>
      </c>
      <c r="G63" s="10">
        <f t="shared" si="2"/>
        <v>1011</v>
      </c>
      <c r="H63" s="10">
        <f t="shared" si="2"/>
        <v>269</v>
      </c>
      <c r="I63" s="10">
        <f t="shared" si="2"/>
        <v>25865</v>
      </c>
      <c r="J63" s="10">
        <f>SUM(J10:J62)</f>
        <v>54008</v>
      </c>
      <c r="K63" s="10"/>
      <c r="L63" s="11"/>
      <c r="M63" s="11"/>
      <c r="N63" s="11"/>
    </row>
  </sheetData>
  <sheetProtection/>
  <mergeCells count="3">
    <mergeCell ref="A6:K6"/>
    <mergeCell ref="A7:K7"/>
    <mergeCell ref="A8:K8"/>
  </mergeCells>
  <printOptions horizontalCentered="1"/>
  <pageMargins left="0.7086614173228347" right="0.7086614173228347" top="0.31496062992125984" bottom="0.31496062992125984" header="0.31496062992125984" footer="0.15748031496062992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63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2.8515625" style="0" customWidth="1"/>
    <col min="5" max="5" width="10.00390625" style="0" customWidth="1"/>
    <col min="6" max="6" width="11.7109375" style="0" customWidth="1"/>
    <col min="7" max="7" width="12.7109375" style="0" customWidth="1"/>
    <col min="8" max="8" width="10.00390625" style="0" customWidth="1"/>
    <col min="9" max="9" width="23.57421875" style="0" customWidth="1"/>
    <col min="10" max="10" width="10.57421875" style="0" customWidth="1"/>
    <col min="11" max="11" width="17.00390625" style="0" customWidth="1"/>
    <col min="12" max="13" width="11.8515625" style="0" customWidth="1"/>
  </cols>
  <sheetData>
    <row r="6" spans="1:13" ht="15.7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ht="15.75">
      <c r="A7" s="3" t="s">
        <v>68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</row>
    <row r="8" spans="1:13" ht="15">
      <c r="A8" s="6" t="s">
        <v>69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1:13" ht="15">
      <c r="A9" s="1"/>
      <c r="B9" s="1" t="s">
        <v>3</v>
      </c>
      <c r="C9" s="1" t="s">
        <v>70</v>
      </c>
      <c r="D9" s="1" t="s">
        <v>71</v>
      </c>
      <c r="E9" s="1" t="s">
        <v>72</v>
      </c>
      <c r="F9" s="1" t="s">
        <v>73</v>
      </c>
      <c r="G9" s="1" t="s">
        <v>74</v>
      </c>
      <c r="H9" s="1" t="s">
        <v>75</v>
      </c>
      <c r="I9" s="1" t="s">
        <v>76</v>
      </c>
      <c r="J9" s="1" t="s">
        <v>77</v>
      </c>
      <c r="K9" s="1" t="s">
        <v>78</v>
      </c>
      <c r="L9" s="1" t="s">
        <v>11</v>
      </c>
      <c r="M9" s="1" t="s">
        <v>11</v>
      </c>
    </row>
    <row r="10" spans="1:14" ht="15">
      <c r="A10" s="2">
        <v>1</v>
      </c>
      <c r="B10" s="2" t="s">
        <v>12</v>
      </c>
      <c r="C10" s="9">
        <v>0</v>
      </c>
      <c r="D10" s="9">
        <v>0</v>
      </c>
      <c r="E10" s="9">
        <v>0</v>
      </c>
      <c r="F10" s="9">
        <v>1827</v>
      </c>
      <c r="G10" s="9">
        <v>0</v>
      </c>
      <c r="H10" s="9">
        <v>0</v>
      </c>
      <c r="I10" s="9">
        <v>9625</v>
      </c>
      <c r="J10" s="9">
        <v>6034</v>
      </c>
      <c r="K10" s="9">
        <v>0</v>
      </c>
      <c r="L10" s="10">
        <f>SUM(C10:K10)</f>
        <v>17486</v>
      </c>
      <c r="M10" s="10">
        <f>L10</f>
        <v>17486</v>
      </c>
      <c r="N10" s="11"/>
    </row>
    <row r="11" spans="1:14" ht="15">
      <c r="A11" s="2">
        <v>2</v>
      </c>
      <c r="B11" s="2" t="s">
        <v>13</v>
      </c>
      <c r="C11" s="9">
        <v>0</v>
      </c>
      <c r="D11" s="9">
        <v>0</v>
      </c>
      <c r="E11" s="9">
        <v>0</v>
      </c>
      <c r="F11" s="9">
        <v>43272</v>
      </c>
      <c r="G11" s="9">
        <v>0</v>
      </c>
      <c r="H11" s="9">
        <v>0</v>
      </c>
      <c r="I11" s="9">
        <v>73969</v>
      </c>
      <c r="J11" s="9">
        <v>27838</v>
      </c>
      <c r="K11" s="9">
        <v>0</v>
      </c>
      <c r="L11" s="10">
        <f>SUM(C11:K11)</f>
        <v>145079</v>
      </c>
      <c r="M11" s="10">
        <f aca="true" t="shared" si="0" ref="M11:M42">L11+M10</f>
        <v>162565</v>
      </c>
      <c r="N11" s="11"/>
    </row>
    <row r="12" spans="1:14" ht="15">
      <c r="A12" s="2">
        <v>3</v>
      </c>
      <c r="B12" s="2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106455</v>
      </c>
      <c r="J12" s="9">
        <v>0</v>
      </c>
      <c r="K12" s="9">
        <v>7259</v>
      </c>
      <c r="L12" s="10">
        <f>SUM(C12:K12)</f>
        <v>113714</v>
      </c>
      <c r="M12" s="10">
        <f t="shared" si="0"/>
        <v>276279</v>
      </c>
      <c r="N12" s="11"/>
    </row>
    <row r="13" spans="1:14" ht="15">
      <c r="A13" s="2">
        <v>4</v>
      </c>
      <c r="B13" s="2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51312</v>
      </c>
      <c r="J13" s="9">
        <v>0</v>
      </c>
      <c r="K13" s="9">
        <v>0</v>
      </c>
      <c r="L13" s="10">
        <f>SUM(C13:K13)</f>
        <v>51312</v>
      </c>
      <c r="M13" s="10">
        <f t="shared" si="0"/>
        <v>327591</v>
      </c>
      <c r="N13" s="11"/>
    </row>
    <row r="14" spans="1:14" ht="15">
      <c r="A14" s="2">
        <v>5</v>
      </c>
      <c r="B14" s="2" t="s">
        <v>16</v>
      </c>
      <c r="C14" s="9">
        <v>0</v>
      </c>
      <c r="D14" s="9">
        <v>0</v>
      </c>
      <c r="E14" s="9">
        <v>24150</v>
      </c>
      <c r="F14" s="9">
        <v>0</v>
      </c>
      <c r="G14" s="9">
        <v>33</v>
      </c>
      <c r="H14" s="9">
        <v>0</v>
      </c>
      <c r="I14" s="9">
        <v>36649</v>
      </c>
      <c r="J14" s="9">
        <v>0</v>
      </c>
      <c r="K14" s="9">
        <v>6599</v>
      </c>
      <c r="L14" s="10">
        <f>SUM(C14:K14)</f>
        <v>67431</v>
      </c>
      <c r="M14" s="10">
        <f t="shared" si="0"/>
        <v>395022</v>
      </c>
      <c r="N14" s="11"/>
    </row>
    <row r="15" spans="1:14" ht="15">
      <c r="A15" s="2">
        <v>6</v>
      </c>
      <c r="B15" s="2" t="s">
        <v>17</v>
      </c>
      <c r="C15" s="9">
        <v>0</v>
      </c>
      <c r="D15" s="9">
        <v>0</v>
      </c>
      <c r="E15" s="9">
        <v>0</v>
      </c>
      <c r="F15" s="9">
        <v>0</v>
      </c>
      <c r="G15" s="9">
        <v>16701</v>
      </c>
      <c r="H15" s="9">
        <v>0</v>
      </c>
      <c r="I15" s="9">
        <v>435</v>
      </c>
      <c r="J15" s="9">
        <v>0</v>
      </c>
      <c r="K15" s="9">
        <v>0</v>
      </c>
      <c r="L15" s="10">
        <f>SUM(C15:K15)</f>
        <v>17136</v>
      </c>
      <c r="M15" s="10">
        <f t="shared" si="0"/>
        <v>412158</v>
      </c>
      <c r="N15" s="11"/>
    </row>
    <row r="16" spans="1:14" ht="15">
      <c r="A16" s="2">
        <v>7</v>
      </c>
      <c r="B16" s="2" t="s">
        <v>18</v>
      </c>
      <c r="C16" s="9">
        <v>0</v>
      </c>
      <c r="D16" s="9">
        <v>0</v>
      </c>
      <c r="E16" s="9">
        <v>0</v>
      </c>
      <c r="F16" s="9">
        <v>0</v>
      </c>
      <c r="G16" s="9">
        <v>9408</v>
      </c>
      <c r="H16" s="9">
        <v>0</v>
      </c>
      <c r="I16" s="9">
        <v>0</v>
      </c>
      <c r="J16" s="9">
        <v>0</v>
      </c>
      <c r="K16" s="9">
        <v>0</v>
      </c>
      <c r="L16" s="10">
        <f>SUM(C16:K16)</f>
        <v>9408</v>
      </c>
      <c r="M16" s="10">
        <f t="shared" si="0"/>
        <v>421566</v>
      </c>
      <c r="N16" s="11"/>
    </row>
    <row r="17" spans="1:14" ht="15">
      <c r="A17" s="2">
        <v>8</v>
      </c>
      <c r="B17" s="2" t="s">
        <v>19</v>
      </c>
      <c r="C17" s="9">
        <v>0</v>
      </c>
      <c r="D17" s="9">
        <v>0</v>
      </c>
      <c r="E17" s="9">
        <v>29827</v>
      </c>
      <c r="F17" s="9">
        <v>0</v>
      </c>
      <c r="G17" s="9">
        <v>18880</v>
      </c>
      <c r="H17" s="9">
        <v>0</v>
      </c>
      <c r="I17" s="9">
        <v>0</v>
      </c>
      <c r="J17" s="9">
        <v>0</v>
      </c>
      <c r="K17" s="9">
        <v>0</v>
      </c>
      <c r="L17" s="10">
        <f>SUM(C17:K17)</f>
        <v>48707</v>
      </c>
      <c r="M17" s="10">
        <f t="shared" si="0"/>
        <v>470273</v>
      </c>
      <c r="N17" s="11"/>
    </row>
    <row r="18" spans="1:14" ht="15">
      <c r="A18" s="2">
        <v>9</v>
      </c>
      <c r="B18" s="2" t="s">
        <v>20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2195</v>
      </c>
      <c r="K18" s="9">
        <v>0</v>
      </c>
      <c r="L18" s="10">
        <f>SUM(C18:K18)</f>
        <v>2195</v>
      </c>
      <c r="M18" s="10">
        <f t="shared" si="0"/>
        <v>472468</v>
      </c>
      <c r="N18" s="11"/>
    </row>
    <row r="19" spans="1:14" ht="15">
      <c r="A19" s="2">
        <v>10</v>
      </c>
      <c r="B19" s="2" t="s">
        <v>21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3588</v>
      </c>
      <c r="K19" s="9">
        <v>0</v>
      </c>
      <c r="L19" s="10">
        <f>SUM(C19:K19)</f>
        <v>3588</v>
      </c>
      <c r="M19" s="10">
        <f t="shared" si="0"/>
        <v>476056</v>
      </c>
      <c r="N19" s="11"/>
    </row>
    <row r="20" spans="1:14" ht="15">
      <c r="A20" s="2">
        <v>11</v>
      </c>
      <c r="B20" s="2" t="s">
        <v>22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>SUM(C20:K20)</f>
        <v>0</v>
      </c>
      <c r="M20" s="10">
        <f t="shared" si="0"/>
        <v>476056</v>
      </c>
      <c r="N20" s="11"/>
    </row>
    <row r="21" spans="1:14" ht="15">
      <c r="A21" s="2">
        <v>12</v>
      </c>
      <c r="B21" s="2" t="s">
        <v>23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>SUM(C21:K21)</f>
        <v>0</v>
      </c>
      <c r="M21" s="10">
        <f t="shared" si="0"/>
        <v>476056</v>
      </c>
      <c r="N21" s="11"/>
    </row>
    <row r="22" spans="1:14" ht="15">
      <c r="A22" s="2">
        <v>13</v>
      </c>
      <c r="B22" s="2" t="s">
        <v>24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21474</v>
      </c>
      <c r="K22" s="9">
        <v>0</v>
      </c>
      <c r="L22" s="10">
        <f>SUM(C22:K22)</f>
        <v>21474</v>
      </c>
      <c r="M22" s="10">
        <f t="shared" si="0"/>
        <v>497530</v>
      </c>
      <c r="N22" s="11"/>
    </row>
    <row r="23" spans="1:14" ht="15">
      <c r="A23" s="2">
        <v>14</v>
      </c>
      <c r="B23" s="2" t="s">
        <v>25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>SUM(C23:K23)</f>
        <v>0</v>
      </c>
      <c r="M23" s="10">
        <f t="shared" si="0"/>
        <v>497530</v>
      </c>
      <c r="N23" s="11"/>
    </row>
    <row r="24" spans="1:14" ht="15">
      <c r="A24" s="2">
        <v>15</v>
      </c>
      <c r="B24" s="2" t="s">
        <v>26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48290</v>
      </c>
      <c r="I24" s="9">
        <v>4909</v>
      </c>
      <c r="J24" s="9">
        <v>0</v>
      </c>
      <c r="K24" s="9">
        <v>0</v>
      </c>
      <c r="L24" s="10">
        <f>SUM(C24:K24)</f>
        <v>53199</v>
      </c>
      <c r="M24" s="10">
        <f t="shared" si="0"/>
        <v>550729</v>
      </c>
      <c r="N24" s="11"/>
    </row>
    <row r="25" spans="1:14" ht="15">
      <c r="A25" s="2">
        <v>16</v>
      </c>
      <c r="B25" s="2" t="s">
        <v>27</v>
      </c>
      <c r="C25" s="9">
        <v>0</v>
      </c>
      <c r="D25" s="9">
        <v>0</v>
      </c>
      <c r="E25" s="9">
        <v>0</v>
      </c>
      <c r="F25" s="9">
        <v>15304</v>
      </c>
      <c r="G25" s="9">
        <v>0</v>
      </c>
      <c r="H25" s="9">
        <v>0</v>
      </c>
      <c r="I25" s="9">
        <v>15026</v>
      </c>
      <c r="J25" s="9">
        <v>0</v>
      </c>
      <c r="K25" s="9">
        <v>12089</v>
      </c>
      <c r="L25" s="10">
        <f>SUM(C25:K25)</f>
        <v>42419</v>
      </c>
      <c r="M25" s="10">
        <f t="shared" si="0"/>
        <v>593148</v>
      </c>
      <c r="N25" s="11"/>
    </row>
    <row r="26" spans="1:14" ht="15">
      <c r="A26" s="2">
        <v>17</v>
      </c>
      <c r="B26" s="2" t="s">
        <v>28</v>
      </c>
      <c r="C26" s="9">
        <v>0</v>
      </c>
      <c r="D26" s="9">
        <v>0</v>
      </c>
      <c r="E26" s="9">
        <v>2903</v>
      </c>
      <c r="F26" s="9">
        <v>22081</v>
      </c>
      <c r="G26" s="9">
        <v>0</v>
      </c>
      <c r="H26" s="9">
        <v>0</v>
      </c>
      <c r="I26" s="9">
        <v>901</v>
      </c>
      <c r="J26" s="9">
        <v>0</v>
      </c>
      <c r="K26" s="9">
        <v>0</v>
      </c>
      <c r="L26" s="10">
        <f>SUM(C26:K26)</f>
        <v>25885</v>
      </c>
      <c r="M26" s="10">
        <f t="shared" si="0"/>
        <v>619033</v>
      </c>
      <c r="N26" s="11"/>
    </row>
    <row r="27" spans="1:14" ht="15">
      <c r="A27" s="2">
        <v>18</v>
      </c>
      <c r="B27" s="2" t="s">
        <v>29</v>
      </c>
      <c r="C27" s="9">
        <v>0</v>
      </c>
      <c r="D27" s="9">
        <v>0</v>
      </c>
      <c r="E27" s="9">
        <v>15868</v>
      </c>
      <c r="F27" s="9">
        <v>11918</v>
      </c>
      <c r="G27" s="9">
        <v>0</v>
      </c>
      <c r="H27" s="9">
        <v>0</v>
      </c>
      <c r="I27" s="9">
        <v>21956</v>
      </c>
      <c r="J27" s="9">
        <v>0</v>
      </c>
      <c r="K27" s="9">
        <v>0</v>
      </c>
      <c r="L27" s="10">
        <f>SUM(C27:K27)</f>
        <v>49742</v>
      </c>
      <c r="M27" s="10">
        <f t="shared" si="0"/>
        <v>668775</v>
      </c>
      <c r="N27" s="11"/>
    </row>
    <row r="28" spans="1:14" ht="15">
      <c r="A28" s="2">
        <v>19</v>
      </c>
      <c r="B28" s="2" t="s">
        <v>30</v>
      </c>
      <c r="C28" s="9">
        <v>0</v>
      </c>
      <c r="D28" s="9">
        <v>0</v>
      </c>
      <c r="E28" s="9">
        <v>0</v>
      </c>
      <c r="F28" s="9">
        <v>44545</v>
      </c>
      <c r="G28" s="9">
        <v>0</v>
      </c>
      <c r="H28" s="9">
        <v>0</v>
      </c>
      <c r="I28" s="9">
        <v>73341</v>
      </c>
      <c r="J28" s="9">
        <v>0</v>
      </c>
      <c r="K28" s="9">
        <v>0</v>
      </c>
      <c r="L28" s="10">
        <f>SUM(C28:K28)</f>
        <v>117886</v>
      </c>
      <c r="M28" s="10">
        <f t="shared" si="0"/>
        <v>786661</v>
      </c>
      <c r="N28" s="11"/>
    </row>
    <row r="29" spans="1:14" ht="15">
      <c r="A29" s="2">
        <v>20</v>
      </c>
      <c r="B29" s="2" t="s">
        <v>31</v>
      </c>
      <c r="C29" s="9">
        <v>3394</v>
      </c>
      <c r="D29" s="9">
        <v>22252</v>
      </c>
      <c r="E29" s="9">
        <v>0</v>
      </c>
      <c r="F29" s="9">
        <v>40817</v>
      </c>
      <c r="G29" s="9">
        <v>0</v>
      </c>
      <c r="H29" s="9">
        <v>0</v>
      </c>
      <c r="I29" s="9">
        <v>5602</v>
      </c>
      <c r="J29" s="9">
        <v>0</v>
      </c>
      <c r="K29" s="9">
        <v>0</v>
      </c>
      <c r="L29" s="10">
        <f>SUM(C29:K29)</f>
        <v>72065</v>
      </c>
      <c r="M29" s="10">
        <f t="shared" si="0"/>
        <v>858726</v>
      </c>
      <c r="N29" s="11"/>
    </row>
    <row r="30" spans="1:14" ht="15">
      <c r="A30" s="2">
        <v>21</v>
      </c>
      <c r="B30" s="2" t="s">
        <v>32</v>
      </c>
      <c r="C30" s="9">
        <v>18116</v>
      </c>
      <c r="D30" s="9">
        <v>16205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>SUM(C30:K30)</f>
        <v>34321</v>
      </c>
      <c r="M30" s="10">
        <f t="shared" si="0"/>
        <v>893047</v>
      </c>
      <c r="N30" s="11"/>
    </row>
    <row r="31" spans="1:14" ht="15">
      <c r="A31" s="2">
        <v>22</v>
      </c>
      <c r="B31" s="2" t="s">
        <v>33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13982</v>
      </c>
      <c r="J31" s="9">
        <v>0</v>
      </c>
      <c r="K31" s="9">
        <v>8799</v>
      </c>
      <c r="L31" s="10">
        <f>SUM(C31:K31)</f>
        <v>22781</v>
      </c>
      <c r="M31" s="10">
        <f t="shared" si="0"/>
        <v>915828</v>
      </c>
      <c r="N31" s="11"/>
    </row>
    <row r="32" spans="1:14" ht="15">
      <c r="A32" s="2">
        <v>23</v>
      </c>
      <c r="B32" s="2" t="s">
        <v>34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19901</v>
      </c>
      <c r="J32" s="9">
        <v>0</v>
      </c>
      <c r="K32" s="9">
        <v>0</v>
      </c>
      <c r="L32" s="10">
        <f>SUM(C32:K32)</f>
        <v>19901</v>
      </c>
      <c r="M32" s="10">
        <f t="shared" si="0"/>
        <v>935729</v>
      </c>
      <c r="N32" s="11"/>
    </row>
    <row r="33" spans="1:14" ht="15">
      <c r="A33" s="2">
        <v>24</v>
      </c>
      <c r="B33" s="2" t="s">
        <v>35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12460</v>
      </c>
      <c r="J33" s="9">
        <v>0</v>
      </c>
      <c r="K33" s="9">
        <v>0</v>
      </c>
      <c r="L33" s="10">
        <f>SUM(C33:K33)</f>
        <v>12460</v>
      </c>
      <c r="M33" s="10">
        <f t="shared" si="0"/>
        <v>948189</v>
      </c>
      <c r="N33" s="11"/>
    </row>
    <row r="34" spans="1:14" ht="15">
      <c r="A34" s="2">
        <v>25</v>
      </c>
      <c r="B34" s="2" t="s">
        <v>36</v>
      </c>
      <c r="C34" s="9">
        <v>0</v>
      </c>
      <c r="D34" s="9">
        <v>0</v>
      </c>
      <c r="E34" s="9">
        <v>0</v>
      </c>
      <c r="F34" s="9">
        <v>0</v>
      </c>
      <c r="G34" s="9">
        <v>985</v>
      </c>
      <c r="H34" s="9">
        <v>18005</v>
      </c>
      <c r="I34" s="9">
        <v>0</v>
      </c>
      <c r="J34" s="9">
        <v>0</v>
      </c>
      <c r="K34" s="9">
        <v>0</v>
      </c>
      <c r="L34" s="10">
        <f>SUM(C34:K34)</f>
        <v>18990</v>
      </c>
      <c r="M34" s="10">
        <f t="shared" si="0"/>
        <v>967179</v>
      </c>
      <c r="N34" s="11"/>
    </row>
    <row r="35" spans="1:14" ht="15">
      <c r="A35" s="2">
        <v>26</v>
      </c>
      <c r="B35" s="2" t="s">
        <v>37</v>
      </c>
      <c r="C35" s="9">
        <v>0</v>
      </c>
      <c r="D35" s="9">
        <v>0</v>
      </c>
      <c r="E35" s="9">
        <v>0</v>
      </c>
      <c r="F35" s="9">
        <v>0</v>
      </c>
      <c r="G35" s="9">
        <v>45628</v>
      </c>
      <c r="H35" s="9">
        <v>2003</v>
      </c>
      <c r="I35" s="9">
        <v>2311</v>
      </c>
      <c r="J35" s="9">
        <v>0</v>
      </c>
      <c r="K35" s="9">
        <v>0</v>
      </c>
      <c r="L35" s="10">
        <f>SUM(C35:K35)</f>
        <v>49942</v>
      </c>
      <c r="M35" s="10">
        <f t="shared" si="0"/>
        <v>1017121</v>
      </c>
      <c r="N35" s="11"/>
    </row>
    <row r="36" spans="1:14" ht="15">
      <c r="A36" s="2">
        <v>27</v>
      </c>
      <c r="B36" s="2" t="s">
        <v>38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45994</v>
      </c>
      <c r="J36" s="9">
        <v>0</v>
      </c>
      <c r="K36" s="9">
        <v>0</v>
      </c>
      <c r="L36" s="10">
        <f>SUM(C36:K36)</f>
        <v>45994</v>
      </c>
      <c r="M36" s="10">
        <f t="shared" si="0"/>
        <v>1063115</v>
      </c>
      <c r="N36" s="11"/>
    </row>
    <row r="37" spans="1:14" ht="15">
      <c r="A37" s="2">
        <v>28</v>
      </c>
      <c r="B37" s="2" t="s">
        <v>39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>SUM(C37:K37)</f>
        <v>0</v>
      </c>
      <c r="M37" s="10">
        <f t="shared" si="0"/>
        <v>1063115</v>
      </c>
      <c r="N37" s="11"/>
    </row>
    <row r="38" spans="1:14" ht="15">
      <c r="A38" s="2">
        <v>29</v>
      </c>
      <c r="B38" s="2" t="s">
        <v>40</v>
      </c>
      <c r="C38" s="9">
        <v>0</v>
      </c>
      <c r="D38" s="9">
        <v>0</v>
      </c>
      <c r="E38" s="9">
        <v>0</v>
      </c>
      <c r="F38" s="9">
        <v>0</v>
      </c>
      <c r="G38" s="9">
        <v>21136</v>
      </c>
      <c r="H38" s="9">
        <v>0</v>
      </c>
      <c r="I38" s="9">
        <v>16572</v>
      </c>
      <c r="J38" s="9">
        <v>0</v>
      </c>
      <c r="K38" s="9">
        <v>0</v>
      </c>
      <c r="L38" s="10">
        <f>SUM(C38:K38)</f>
        <v>37708</v>
      </c>
      <c r="M38" s="10">
        <f t="shared" si="0"/>
        <v>1100823</v>
      </c>
      <c r="N38" s="11"/>
    </row>
    <row r="39" spans="1:14" ht="15">
      <c r="A39" s="2">
        <v>30</v>
      </c>
      <c r="B39" s="2" t="s">
        <v>41</v>
      </c>
      <c r="C39" s="9">
        <v>9936</v>
      </c>
      <c r="D39" s="9">
        <v>0</v>
      </c>
      <c r="E39" s="9">
        <v>0</v>
      </c>
      <c r="F39" s="9">
        <v>0</v>
      </c>
      <c r="G39" s="9">
        <v>0</v>
      </c>
      <c r="H39" s="9">
        <v>49361</v>
      </c>
      <c r="I39" s="9">
        <v>0</v>
      </c>
      <c r="J39" s="9">
        <v>0</v>
      </c>
      <c r="K39" s="9">
        <v>0</v>
      </c>
      <c r="L39" s="10">
        <f>SUM(C39:K39)</f>
        <v>59297</v>
      </c>
      <c r="M39" s="10">
        <f t="shared" si="0"/>
        <v>1160120</v>
      </c>
      <c r="N39" s="11"/>
    </row>
    <row r="40" spans="1:14" ht="15">
      <c r="A40" s="2">
        <v>31</v>
      </c>
      <c r="B40" s="2" t="s">
        <v>42</v>
      </c>
      <c r="C40" s="9">
        <v>0</v>
      </c>
      <c r="D40" s="9">
        <v>0</v>
      </c>
      <c r="E40" s="9">
        <v>0</v>
      </c>
      <c r="F40" s="9">
        <v>8009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f>SUM(C40:K40)</f>
        <v>8009</v>
      </c>
      <c r="M40" s="10">
        <f t="shared" si="0"/>
        <v>1168129</v>
      </c>
      <c r="N40" s="11"/>
    </row>
    <row r="41" spans="1:14" ht="15">
      <c r="A41" s="2">
        <v>32</v>
      </c>
      <c r="B41" s="2" t="s">
        <v>43</v>
      </c>
      <c r="C41" s="9">
        <v>0</v>
      </c>
      <c r="D41" s="9">
        <v>0</v>
      </c>
      <c r="E41" s="9">
        <v>0</v>
      </c>
      <c r="F41" s="9">
        <v>27130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>SUM(C41:K41)</f>
        <v>27130</v>
      </c>
      <c r="M41" s="10">
        <f t="shared" si="0"/>
        <v>1195259</v>
      </c>
      <c r="N41" s="11"/>
    </row>
    <row r="42" spans="1:14" ht="15">
      <c r="A42" s="2">
        <v>33</v>
      </c>
      <c r="B42" s="2" t="s">
        <v>44</v>
      </c>
      <c r="C42" s="9">
        <v>8665</v>
      </c>
      <c r="D42" s="9">
        <v>0</v>
      </c>
      <c r="E42" s="9">
        <v>0</v>
      </c>
      <c r="F42" s="9">
        <v>11893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>SUM(C42:K42)</f>
        <v>20558</v>
      </c>
      <c r="M42" s="10">
        <f t="shared" si="0"/>
        <v>1215817</v>
      </c>
      <c r="N42" s="11"/>
    </row>
    <row r="43" spans="1:14" ht="15">
      <c r="A43" s="2">
        <v>34</v>
      </c>
      <c r="B43" s="2" t="s">
        <v>45</v>
      </c>
      <c r="C43" s="9">
        <v>9405</v>
      </c>
      <c r="D43" s="9">
        <v>0</v>
      </c>
      <c r="E43" s="9">
        <v>24568</v>
      </c>
      <c r="F43" s="9">
        <v>0</v>
      </c>
      <c r="G43" s="9">
        <v>0</v>
      </c>
      <c r="H43" s="9">
        <v>0</v>
      </c>
      <c r="I43" s="9">
        <v>24795</v>
      </c>
      <c r="J43" s="9">
        <v>0</v>
      </c>
      <c r="K43" s="9">
        <v>920</v>
      </c>
      <c r="L43" s="10">
        <f>SUM(C43:K43)</f>
        <v>59688</v>
      </c>
      <c r="M43" s="10">
        <f aca="true" t="shared" si="1" ref="M43:M74">L43+M42</f>
        <v>1275505</v>
      </c>
      <c r="N43" s="11"/>
    </row>
    <row r="44" spans="1:14" ht="15">
      <c r="A44" s="2">
        <v>35</v>
      </c>
      <c r="B44" s="2" t="s">
        <v>46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38848</v>
      </c>
      <c r="J44" s="9">
        <v>0</v>
      </c>
      <c r="K44" s="9">
        <v>6868</v>
      </c>
      <c r="L44" s="10">
        <f>SUM(C44:K44)</f>
        <v>45716</v>
      </c>
      <c r="M44" s="10">
        <f t="shared" si="1"/>
        <v>1321221</v>
      </c>
      <c r="N44" s="11"/>
    </row>
    <row r="45" spans="1:14" ht="15">
      <c r="A45" s="2">
        <v>36</v>
      </c>
      <c r="B45" s="2" t="s">
        <v>47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67796</v>
      </c>
      <c r="J45" s="9">
        <v>0</v>
      </c>
      <c r="K45" s="9">
        <v>0</v>
      </c>
      <c r="L45" s="10">
        <f>SUM(C45:K45)</f>
        <v>67796</v>
      </c>
      <c r="M45" s="10">
        <f t="shared" si="1"/>
        <v>1389017</v>
      </c>
      <c r="N45" s="11"/>
    </row>
    <row r="46" spans="1:14" ht="15">
      <c r="A46" s="2">
        <v>37</v>
      </c>
      <c r="B46" s="2" t="s">
        <v>48</v>
      </c>
      <c r="C46" s="9">
        <v>0</v>
      </c>
      <c r="D46" s="9">
        <v>0</v>
      </c>
      <c r="E46" s="9">
        <v>0</v>
      </c>
      <c r="F46" s="9">
        <v>0</v>
      </c>
      <c r="G46" s="9">
        <v>23339</v>
      </c>
      <c r="H46" s="9">
        <v>21000</v>
      </c>
      <c r="I46" s="9">
        <v>20488</v>
      </c>
      <c r="J46" s="9">
        <v>0</v>
      </c>
      <c r="K46" s="9">
        <v>0</v>
      </c>
      <c r="L46" s="10">
        <f>SUM(C46:K46)</f>
        <v>64827</v>
      </c>
      <c r="M46" s="10">
        <f t="shared" si="1"/>
        <v>1453844</v>
      </c>
      <c r="N46" s="11"/>
    </row>
    <row r="47" spans="1:14" ht="15">
      <c r="A47" s="2">
        <v>38</v>
      </c>
      <c r="B47" s="2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14937</v>
      </c>
      <c r="H47" s="9">
        <v>0</v>
      </c>
      <c r="I47" s="9">
        <v>0</v>
      </c>
      <c r="J47" s="9">
        <v>0</v>
      </c>
      <c r="K47" s="9">
        <v>0</v>
      </c>
      <c r="L47" s="10">
        <f>SUM(C47:K47)</f>
        <v>14937</v>
      </c>
      <c r="M47" s="10">
        <f t="shared" si="1"/>
        <v>1468781</v>
      </c>
      <c r="N47" s="11"/>
    </row>
    <row r="48" spans="1:14" ht="15">
      <c r="A48" s="2">
        <v>39</v>
      </c>
      <c r="B48" s="2" t="s">
        <v>50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47563</v>
      </c>
      <c r="J48" s="9">
        <v>0</v>
      </c>
      <c r="K48" s="9">
        <v>0</v>
      </c>
      <c r="L48" s="10">
        <f>SUM(C48:K48)</f>
        <v>47563</v>
      </c>
      <c r="M48" s="10">
        <f t="shared" si="1"/>
        <v>1516344</v>
      </c>
      <c r="N48" s="11"/>
    </row>
    <row r="49" spans="1:14" ht="15">
      <c r="A49" s="2">
        <v>40</v>
      </c>
      <c r="B49" s="2" t="s">
        <v>51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15752</v>
      </c>
      <c r="I49" s="9">
        <v>0</v>
      </c>
      <c r="J49" s="9">
        <v>0</v>
      </c>
      <c r="K49" s="9">
        <v>10687</v>
      </c>
      <c r="L49" s="10">
        <f>SUM(C49:K49)</f>
        <v>26439</v>
      </c>
      <c r="M49" s="10">
        <f t="shared" si="1"/>
        <v>1542783</v>
      </c>
      <c r="N49" s="11"/>
    </row>
    <row r="50" spans="1:14" ht="15">
      <c r="A50" s="2">
        <v>41</v>
      </c>
      <c r="B50" s="2" t="s">
        <v>52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30625</v>
      </c>
      <c r="I50" s="9">
        <v>0</v>
      </c>
      <c r="J50" s="9">
        <v>14949</v>
      </c>
      <c r="K50" s="9">
        <v>23284</v>
      </c>
      <c r="L50" s="10">
        <f>SUM(C50:K50)</f>
        <v>68858</v>
      </c>
      <c r="M50" s="10">
        <f t="shared" si="1"/>
        <v>1611641</v>
      </c>
      <c r="N50" s="11"/>
    </row>
    <row r="51" spans="1:14" ht="15">
      <c r="A51" s="2">
        <v>42</v>
      </c>
      <c r="B51" s="2" t="s">
        <v>53</v>
      </c>
      <c r="C51" s="9">
        <v>0</v>
      </c>
      <c r="D51" s="9">
        <v>0</v>
      </c>
      <c r="E51" s="9">
        <v>5500</v>
      </c>
      <c r="F51" s="9">
        <v>0</v>
      </c>
      <c r="G51" s="9">
        <v>0</v>
      </c>
      <c r="H51" s="9">
        <v>0</v>
      </c>
      <c r="I51" s="9">
        <v>0</v>
      </c>
      <c r="J51" s="9">
        <v>33272</v>
      </c>
      <c r="K51" s="9">
        <v>13907</v>
      </c>
      <c r="L51" s="10">
        <f>SUM(C51:K51)</f>
        <v>52679</v>
      </c>
      <c r="M51" s="10">
        <f t="shared" si="1"/>
        <v>1664320</v>
      </c>
      <c r="N51" s="11"/>
    </row>
    <row r="52" spans="1:14" ht="15">
      <c r="A52" s="2">
        <v>43</v>
      </c>
      <c r="B52" s="2" t="s">
        <v>54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19966</v>
      </c>
      <c r="L52" s="10">
        <f>SUM(C52:K52)</f>
        <v>19966</v>
      </c>
      <c r="M52" s="10">
        <f t="shared" si="1"/>
        <v>1684286</v>
      </c>
      <c r="N52" s="11"/>
    </row>
    <row r="53" spans="1:14" ht="15">
      <c r="A53" s="2">
        <v>44</v>
      </c>
      <c r="B53" s="2" t="s">
        <v>55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35605</v>
      </c>
      <c r="L53" s="10">
        <f>SUM(C53:K53)</f>
        <v>35605</v>
      </c>
      <c r="M53" s="10">
        <f t="shared" si="1"/>
        <v>1719891</v>
      </c>
      <c r="N53" s="11"/>
    </row>
    <row r="54" spans="1:14" ht="15">
      <c r="A54" s="2">
        <v>45</v>
      </c>
      <c r="B54" s="2" t="s">
        <v>56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11405</v>
      </c>
      <c r="L54" s="10">
        <f>SUM(C54:K54)</f>
        <v>11405</v>
      </c>
      <c r="M54" s="10">
        <f t="shared" si="1"/>
        <v>1731296</v>
      </c>
      <c r="N54" s="11"/>
    </row>
    <row r="55" spans="1:14" ht="15">
      <c r="A55" s="2">
        <v>46</v>
      </c>
      <c r="B55" s="2" t="s">
        <v>57</v>
      </c>
      <c r="C55" s="9">
        <v>0</v>
      </c>
      <c r="D55" s="9">
        <v>0</v>
      </c>
      <c r="E55" s="9">
        <v>0</v>
      </c>
      <c r="F55" s="9">
        <v>22125</v>
      </c>
      <c r="G55" s="9">
        <v>0</v>
      </c>
      <c r="H55" s="9">
        <v>0</v>
      </c>
      <c r="I55" s="9">
        <v>0</v>
      </c>
      <c r="J55" s="9">
        <v>0</v>
      </c>
      <c r="K55" s="9">
        <v>20298</v>
      </c>
      <c r="L55" s="10">
        <f>SUM(C55:K55)</f>
        <v>42423</v>
      </c>
      <c r="M55" s="10">
        <f t="shared" si="1"/>
        <v>1773719</v>
      </c>
      <c r="N55" s="11"/>
    </row>
    <row r="56" spans="1:14" ht="15">
      <c r="A56" s="2">
        <v>47</v>
      </c>
      <c r="B56" s="2" t="s">
        <v>58</v>
      </c>
      <c r="C56" s="9">
        <v>0</v>
      </c>
      <c r="D56" s="9">
        <v>0</v>
      </c>
      <c r="E56" s="9">
        <v>0</v>
      </c>
      <c r="F56" s="9">
        <v>27357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0">
        <f>SUM(C56:K56)</f>
        <v>27357</v>
      </c>
      <c r="M56" s="10">
        <f t="shared" si="1"/>
        <v>1801076</v>
      </c>
      <c r="N56" s="11"/>
    </row>
    <row r="57" spans="1:14" ht="15">
      <c r="A57" s="2">
        <v>48</v>
      </c>
      <c r="B57" s="2" t="s">
        <v>59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33636</v>
      </c>
      <c r="J57" s="9">
        <v>0</v>
      </c>
      <c r="K57" s="9">
        <v>0</v>
      </c>
      <c r="L57" s="10">
        <f>SUM(C57:K57)</f>
        <v>33636</v>
      </c>
      <c r="M57" s="10">
        <f t="shared" si="1"/>
        <v>1834712</v>
      </c>
      <c r="N57" s="11"/>
    </row>
    <row r="58" spans="1:14" ht="15">
      <c r="A58" s="2">
        <v>49</v>
      </c>
      <c r="B58" s="2" t="s">
        <v>60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53921</v>
      </c>
      <c r="J58" s="9">
        <v>0</v>
      </c>
      <c r="K58" s="9">
        <v>0</v>
      </c>
      <c r="L58" s="10">
        <f>SUM(C58:K58)</f>
        <v>53921</v>
      </c>
      <c r="M58" s="10">
        <f t="shared" si="1"/>
        <v>1888633</v>
      </c>
      <c r="N58" s="11"/>
    </row>
    <row r="59" spans="1:14" ht="15">
      <c r="A59" s="2">
        <v>50</v>
      </c>
      <c r="B59" s="2" t="s">
        <v>61</v>
      </c>
      <c r="C59" s="9">
        <v>0</v>
      </c>
      <c r="D59" s="9">
        <v>0</v>
      </c>
      <c r="E59" s="9">
        <v>0</v>
      </c>
      <c r="F59" s="9">
        <v>7173</v>
      </c>
      <c r="G59" s="9">
        <v>0</v>
      </c>
      <c r="H59" s="9">
        <v>0</v>
      </c>
      <c r="I59" s="9">
        <v>34242</v>
      </c>
      <c r="J59" s="9">
        <v>0</v>
      </c>
      <c r="K59" s="9">
        <v>0</v>
      </c>
      <c r="L59" s="10">
        <f>SUM(C59:K59)</f>
        <v>41415</v>
      </c>
      <c r="M59" s="10">
        <f t="shared" si="1"/>
        <v>1930048</v>
      </c>
      <c r="N59" s="11"/>
    </row>
    <row r="60" spans="1:14" ht="15">
      <c r="A60" s="2">
        <v>51</v>
      </c>
      <c r="B60" s="2" t="s">
        <v>62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45046</v>
      </c>
      <c r="J60" s="9">
        <v>0</v>
      </c>
      <c r="K60" s="9">
        <v>0</v>
      </c>
      <c r="L60" s="10">
        <f>SUM(C60:K60)</f>
        <v>45046</v>
      </c>
      <c r="M60" s="10">
        <f t="shared" si="1"/>
        <v>1975094</v>
      </c>
      <c r="N60" s="11"/>
    </row>
    <row r="61" spans="1:14" ht="15">
      <c r="A61" s="2">
        <v>52</v>
      </c>
      <c r="B61" s="2" t="s">
        <v>63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50926</v>
      </c>
      <c r="J61" s="9">
        <v>0</v>
      </c>
      <c r="K61" s="9">
        <v>0</v>
      </c>
      <c r="L61" s="10">
        <f>SUM(C61:K61)</f>
        <v>50926</v>
      </c>
      <c r="M61" s="10">
        <f t="shared" si="1"/>
        <v>2026020</v>
      </c>
      <c r="N61" s="11"/>
    </row>
    <row r="62" spans="1:14" ht="15">
      <c r="A62" s="2">
        <v>53</v>
      </c>
      <c r="B62" s="2" t="s">
        <v>64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28044</v>
      </c>
      <c r="J62" s="9">
        <v>0</v>
      </c>
      <c r="K62" s="9">
        <v>8701</v>
      </c>
      <c r="L62" s="10">
        <f>SUM(C62:K62)</f>
        <v>36745</v>
      </c>
      <c r="M62" s="10">
        <f t="shared" si="1"/>
        <v>2062765</v>
      </c>
      <c r="N62" s="11"/>
    </row>
    <row r="63" spans="1:14" ht="15">
      <c r="A63" s="2" t="s">
        <v>65</v>
      </c>
      <c r="B63" s="2" t="s">
        <v>66</v>
      </c>
      <c r="C63" s="10">
        <f aca="true" t="shared" si="2" ref="C63:K63">SUM(C10:C62)</f>
        <v>49516</v>
      </c>
      <c r="D63" s="10">
        <f t="shared" si="2"/>
        <v>38457</v>
      </c>
      <c r="E63" s="10">
        <f t="shared" si="2"/>
        <v>102816</v>
      </c>
      <c r="F63" s="10">
        <f t="shared" si="2"/>
        <v>283451</v>
      </c>
      <c r="G63" s="10">
        <f t="shared" si="2"/>
        <v>151047</v>
      </c>
      <c r="H63" s="10">
        <f t="shared" si="2"/>
        <v>185036</v>
      </c>
      <c r="I63" s="10">
        <f t="shared" si="2"/>
        <v>956705</v>
      </c>
      <c r="J63" s="10">
        <f t="shared" si="2"/>
        <v>109350</v>
      </c>
      <c r="K63" s="10">
        <f t="shared" si="2"/>
        <v>186387</v>
      </c>
      <c r="L63" s="10">
        <f>SUM(L10:L62)</f>
        <v>2062765</v>
      </c>
      <c r="M63" s="10"/>
      <c r="N63" s="11"/>
    </row>
  </sheetData>
  <sheetProtection/>
  <mergeCells count="3">
    <mergeCell ref="A6:M6"/>
    <mergeCell ref="A7:M7"/>
    <mergeCell ref="A8:M8"/>
  </mergeCells>
  <printOptions horizontalCentered="1"/>
  <pageMargins left="0.7086614173228347" right="0.7086614173228347" top="0.3" bottom="0.17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63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8" sqref="A8:M8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2.8515625" style="0" customWidth="1"/>
    <col min="5" max="5" width="10.00390625" style="0" customWidth="1"/>
    <col min="6" max="6" width="11.7109375" style="0" customWidth="1"/>
    <col min="7" max="7" width="12.7109375" style="0" customWidth="1"/>
    <col min="8" max="8" width="10.00390625" style="0" customWidth="1"/>
    <col min="9" max="9" width="23.57421875" style="0" customWidth="1"/>
    <col min="10" max="10" width="10.57421875" style="0" customWidth="1"/>
    <col min="11" max="11" width="17.00390625" style="0" customWidth="1"/>
    <col min="12" max="13" width="11.8515625" style="0" customWidth="1"/>
  </cols>
  <sheetData>
    <row r="6" spans="1:13" ht="15.75">
      <c r="A6" s="12" t="s">
        <v>79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5.75">
      <c r="A7" s="12" t="s">
        <v>80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</row>
    <row r="8" spans="1:13" ht="15">
      <c r="A8" s="15" t="s">
        <v>81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"/>
      <c r="B9" s="1" t="s">
        <v>3</v>
      </c>
      <c r="C9" s="1" t="s">
        <v>70</v>
      </c>
      <c r="D9" s="1" t="s">
        <v>71</v>
      </c>
      <c r="E9" s="1" t="s">
        <v>72</v>
      </c>
      <c r="F9" s="1" t="s">
        <v>73</v>
      </c>
      <c r="G9" s="1" t="s">
        <v>74</v>
      </c>
      <c r="H9" s="1" t="s">
        <v>75</v>
      </c>
      <c r="I9" s="1" t="s">
        <v>76</v>
      </c>
      <c r="J9" s="1" t="s">
        <v>77</v>
      </c>
      <c r="K9" s="1" t="s">
        <v>78</v>
      </c>
      <c r="L9" s="1" t="s">
        <v>11</v>
      </c>
      <c r="M9" s="1" t="s">
        <v>11</v>
      </c>
    </row>
    <row r="10" spans="1:14" ht="15">
      <c r="A10" s="2">
        <v>1</v>
      </c>
      <c r="B10" s="2" t="s">
        <v>12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10">
        <f>SUM(C10:K10)</f>
        <v>0</v>
      </c>
      <c r="M10" s="10">
        <f>L10</f>
        <v>0</v>
      </c>
      <c r="N10" s="11"/>
    </row>
    <row r="11" spans="1:14" ht="15">
      <c r="A11" s="2">
        <v>2</v>
      </c>
      <c r="B11" s="2" t="s">
        <v>13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8885</v>
      </c>
      <c r="J11" s="9">
        <v>0</v>
      </c>
      <c r="K11" s="9">
        <v>0</v>
      </c>
      <c r="L11" s="10">
        <f>SUM(C11:K11)</f>
        <v>8885</v>
      </c>
      <c r="M11" s="10">
        <f aca="true" t="shared" si="0" ref="M11:M42">L11+M10</f>
        <v>8885</v>
      </c>
      <c r="N11" s="11"/>
    </row>
    <row r="12" spans="1:14" ht="15">
      <c r="A12" s="2">
        <v>3</v>
      </c>
      <c r="B12" s="2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2497</v>
      </c>
      <c r="J12" s="9">
        <v>0</v>
      </c>
      <c r="K12" s="9">
        <v>0</v>
      </c>
      <c r="L12" s="10">
        <f>SUM(C12:K12)</f>
        <v>2497</v>
      </c>
      <c r="M12" s="10">
        <f t="shared" si="0"/>
        <v>11382</v>
      </c>
      <c r="N12" s="11"/>
    </row>
    <row r="13" spans="1:14" ht="15">
      <c r="A13" s="2">
        <v>4</v>
      </c>
      <c r="B13" s="2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6050</v>
      </c>
      <c r="J13" s="9">
        <v>0</v>
      </c>
      <c r="K13" s="9">
        <v>0</v>
      </c>
      <c r="L13" s="10">
        <f>SUM(C13:K13)</f>
        <v>6050</v>
      </c>
      <c r="M13" s="10">
        <f t="shared" si="0"/>
        <v>17432</v>
      </c>
      <c r="N13" s="11"/>
    </row>
    <row r="14" spans="1:14" ht="15">
      <c r="A14" s="2">
        <v>5</v>
      </c>
      <c r="B14" s="2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11117</v>
      </c>
      <c r="H14" s="9">
        <v>0</v>
      </c>
      <c r="I14" s="9">
        <v>0</v>
      </c>
      <c r="J14" s="9">
        <v>0</v>
      </c>
      <c r="K14" s="9">
        <v>0</v>
      </c>
      <c r="L14" s="10">
        <f>SUM(C14:K14)</f>
        <v>11117</v>
      </c>
      <c r="M14" s="10">
        <f t="shared" si="0"/>
        <v>28549</v>
      </c>
      <c r="N14" s="11"/>
    </row>
    <row r="15" spans="1:14" ht="15">
      <c r="A15" s="2">
        <v>6</v>
      </c>
      <c r="B15" s="2" t="s">
        <v>17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>SUM(C15:K15)</f>
        <v>0</v>
      </c>
      <c r="M15" s="10">
        <f t="shared" si="0"/>
        <v>28549</v>
      </c>
      <c r="N15" s="11"/>
    </row>
    <row r="16" spans="1:14" ht="15">
      <c r="A16" s="2">
        <v>7</v>
      </c>
      <c r="B16" s="2" t="s">
        <v>18</v>
      </c>
      <c r="C16" s="9">
        <v>0</v>
      </c>
      <c r="D16" s="9">
        <v>0</v>
      </c>
      <c r="E16" s="9">
        <v>0</v>
      </c>
      <c r="F16" s="9">
        <v>0</v>
      </c>
      <c r="G16" s="9">
        <v>5864</v>
      </c>
      <c r="H16" s="9">
        <v>0</v>
      </c>
      <c r="I16" s="9">
        <v>0</v>
      </c>
      <c r="J16" s="9">
        <v>0</v>
      </c>
      <c r="K16" s="9">
        <v>0</v>
      </c>
      <c r="L16" s="10">
        <f>SUM(C16:K16)</f>
        <v>5864</v>
      </c>
      <c r="M16" s="10">
        <f t="shared" si="0"/>
        <v>34413</v>
      </c>
      <c r="N16" s="11"/>
    </row>
    <row r="17" spans="1:14" ht="15">
      <c r="A17" s="2">
        <v>8</v>
      </c>
      <c r="B17" s="2" t="s">
        <v>19</v>
      </c>
      <c r="C17" s="9">
        <v>0</v>
      </c>
      <c r="D17" s="9">
        <v>0</v>
      </c>
      <c r="E17" s="9">
        <v>2977</v>
      </c>
      <c r="F17" s="9">
        <v>0</v>
      </c>
      <c r="G17" s="9">
        <v>0</v>
      </c>
      <c r="H17" s="9">
        <v>0</v>
      </c>
      <c r="I17" s="9">
        <v>25634</v>
      </c>
      <c r="J17" s="9">
        <v>0</v>
      </c>
      <c r="K17" s="9">
        <v>0</v>
      </c>
      <c r="L17" s="10">
        <f>SUM(C17:K17)</f>
        <v>28611</v>
      </c>
      <c r="M17" s="10">
        <f t="shared" si="0"/>
        <v>63024</v>
      </c>
      <c r="N17" s="11"/>
    </row>
    <row r="18" spans="1:14" ht="15">
      <c r="A18" s="2">
        <v>9</v>
      </c>
      <c r="B18" s="2" t="s">
        <v>20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255</v>
      </c>
      <c r="K18" s="9">
        <v>0</v>
      </c>
      <c r="L18" s="10">
        <f>SUM(C18:K18)</f>
        <v>255</v>
      </c>
      <c r="M18" s="10">
        <f t="shared" si="0"/>
        <v>63279</v>
      </c>
      <c r="N18" s="11"/>
    </row>
    <row r="19" spans="1:14" ht="15">
      <c r="A19" s="2">
        <v>10</v>
      </c>
      <c r="B19" s="2" t="s">
        <v>21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16250</v>
      </c>
      <c r="K19" s="9">
        <v>0</v>
      </c>
      <c r="L19" s="10">
        <f>SUM(C19:K19)</f>
        <v>16250</v>
      </c>
      <c r="M19" s="10">
        <f t="shared" si="0"/>
        <v>79529</v>
      </c>
      <c r="N19" s="11"/>
    </row>
    <row r="20" spans="1:14" ht="15">
      <c r="A20" s="2">
        <v>11</v>
      </c>
      <c r="B20" s="2" t="s">
        <v>22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>SUM(C20:K20)</f>
        <v>0</v>
      </c>
      <c r="M20" s="10">
        <f t="shared" si="0"/>
        <v>79529</v>
      </c>
      <c r="N20" s="11"/>
    </row>
    <row r="21" spans="1:14" ht="15">
      <c r="A21" s="2">
        <v>12</v>
      </c>
      <c r="B21" s="2" t="s">
        <v>23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>SUM(C21:K21)</f>
        <v>0</v>
      </c>
      <c r="M21" s="10">
        <f t="shared" si="0"/>
        <v>79529</v>
      </c>
      <c r="N21" s="11"/>
    </row>
    <row r="22" spans="1:14" ht="15">
      <c r="A22" s="2">
        <v>13</v>
      </c>
      <c r="B22" s="2" t="s">
        <v>24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>SUM(C22:K22)</f>
        <v>0</v>
      </c>
      <c r="M22" s="10">
        <f t="shared" si="0"/>
        <v>79529</v>
      </c>
      <c r="N22" s="11"/>
    </row>
    <row r="23" spans="1:14" ht="15">
      <c r="A23" s="2">
        <v>14</v>
      </c>
      <c r="B23" s="2" t="s">
        <v>25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>SUM(C23:K23)</f>
        <v>0</v>
      </c>
      <c r="M23" s="10">
        <f t="shared" si="0"/>
        <v>79529</v>
      </c>
      <c r="N23" s="11"/>
    </row>
    <row r="24" spans="1:14" ht="15">
      <c r="A24" s="2">
        <v>15</v>
      </c>
      <c r="B24" s="2" t="s">
        <v>26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>SUM(C24:K24)</f>
        <v>0</v>
      </c>
      <c r="M24" s="10">
        <f t="shared" si="0"/>
        <v>79529</v>
      </c>
      <c r="N24" s="11"/>
    </row>
    <row r="25" spans="1:14" ht="15">
      <c r="A25" s="2">
        <v>16</v>
      </c>
      <c r="B25" s="2" t="s">
        <v>27</v>
      </c>
      <c r="C25" s="9">
        <v>0</v>
      </c>
      <c r="D25" s="9">
        <v>0</v>
      </c>
      <c r="E25" s="9">
        <v>0</v>
      </c>
      <c r="F25" s="9">
        <v>2999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>SUM(C25:K25)</f>
        <v>2999</v>
      </c>
      <c r="M25" s="10">
        <f t="shared" si="0"/>
        <v>82528</v>
      </c>
      <c r="N25" s="11"/>
    </row>
    <row r="26" spans="1:14" ht="15">
      <c r="A26" s="2">
        <v>17</v>
      </c>
      <c r="B26" s="2" t="s">
        <v>28</v>
      </c>
      <c r="C26" s="9">
        <v>0</v>
      </c>
      <c r="D26" s="9">
        <v>0</v>
      </c>
      <c r="E26" s="9">
        <v>3279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>SUM(C26:K26)</f>
        <v>3279</v>
      </c>
      <c r="M26" s="10">
        <f t="shared" si="0"/>
        <v>85807</v>
      </c>
      <c r="N26" s="11"/>
    </row>
    <row r="27" spans="1:14" ht="15">
      <c r="A27" s="2">
        <v>18</v>
      </c>
      <c r="B27" s="2" t="s">
        <v>29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13998</v>
      </c>
      <c r="J27" s="9">
        <v>0</v>
      </c>
      <c r="K27" s="9">
        <v>0</v>
      </c>
      <c r="L27" s="10">
        <f>SUM(C27:K27)</f>
        <v>13998</v>
      </c>
      <c r="M27" s="10">
        <f t="shared" si="0"/>
        <v>99805</v>
      </c>
      <c r="N27" s="11"/>
    </row>
    <row r="28" spans="1:14" ht="15">
      <c r="A28" s="2">
        <v>19</v>
      </c>
      <c r="B28" s="2" t="s">
        <v>30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>SUM(C28:K28)</f>
        <v>0</v>
      </c>
      <c r="M28" s="10">
        <f t="shared" si="0"/>
        <v>99805</v>
      </c>
      <c r="N28" s="11"/>
    </row>
    <row r="29" spans="1:14" ht="15">
      <c r="A29" s="2">
        <v>20</v>
      </c>
      <c r="B29" s="2" t="s">
        <v>31</v>
      </c>
      <c r="C29" s="9">
        <v>5270</v>
      </c>
      <c r="D29" s="9">
        <v>5028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>SUM(C29:K29)</f>
        <v>10298</v>
      </c>
      <c r="M29" s="10">
        <f t="shared" si="0"/>
        <v>110103</v>
      </c>
      <c r="N29" s="11"/>
    </row>
    <row r="30" spans="1:14" ht="15">
      <c r="A30" s="2">
        <v>21</v>
      </c>
      <c r="B30" s="2" t="s">
        <v>32</v>
      </c>
      <c r="C30" s="9">
        <v>3510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>SUM(C30:K30)</f>
        <v>3510</v>
      </c>
      <c r="M30" s="10">
        <f t="shared" si="0"/>
        <v>113613</v>
      </c>
      <c r="N30" s="11"/>
    </row>
    <row r="31" spans="1:14" ht="15">
      <c r="A31" s="2">
        <v>22</v>
      </c>
      <c r="B31" s="2" t="s">
        <v>33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1730</v>
      </c>
      <c r="J31" s="9">
        <v>0</v>
      </c>
      <c r="K31" s="9">
        <v>0</v>
      </c>
      <c r="L31" s="10">
        <f>SUM(C31:K31)</f>
        <v>1730</v>
      </c>
      <c r="M31" s="10">
        <f t="shared" si="0"/>
        <v>115343</v>
      </c>
      <c r="N31" s="11"/>
    </row>
    <row r="32" spans="1:14" ht="15">
      <c r="A32" s="2">
        <v>23</v>
      </c>
      <c r="B32" s="2" t="s">
        <v>34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1255</v>
      </c>
      <c r="J32" s="9">
        <v>0</v>
      </c>
      <c r="K32" s="9">
        <v>0</v>
      </c>
      <c r="L32" s="10">
        <f>SUM(C32:K32)</f>
        <v>1255</v>
      </c>
      <c r="M32" s="10">
        <f t="shared" si="0"/>
        <v>116598</v>
      </c>
      <c r="N32" s="11"/>
    </row>
    <row r="33" spans="1:14" ht="15">
      <c r="A33" s="2">
        <v>24</v>
      </c>
      <c r="B33" s="2" t="s">
        <v>35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>SUM(C33:K33)</f>
        <v>0</v>
      </c>
      <c r="M33" s="10">
        <f t="shared" si="0"/>
        <v>116598</v>
      </c>
      <c r="N33" s="11"/>
    </row>
    <row r="34" spans="1:14" ht="15">
      <c r="A34" s="2">
        <v>25</v>
      </c>
      <c r="B34" s="2" t="s">
        <v>36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f>SUM(C34:K34)</f>
        <v>0</v>
      </c>
      <c r="M34" s="10">
        <f t="shared" si="0"/>
        <v>116598</v>
      </c>
      <c r="N34" s="11"/>
    </row>
    <row r="35" spans="1:14" ht="15">
      <c r="A35" s="2">
        <v>26</v>
      </c>
      <c r="B35" s="2" t="s">
        <v>37</v>
      </c>
      <c r="C35" s="9">
        <v>0</v>
      </c>
      <c r="D35" s="9">
        <v>0</v>
      </c>
      <c r="E35" s="9">
        <v>0</v>
      </c>
      <c r="F35" s="9">
        <v>0</v>
      </c>
      <c r="G35" s="9">
        <v>5249</v>
      </c>
      <c r="H35" s="9">
        <v>10937</v>
      </c>
      <c r="I35" s="9">
        <v>5225</v>
      </c>
      <c r="J35" s="9">
        <v>0</v>
      </c>
      <c r="K35" s="9">
        <v>0</v>
      </c>
      <c r="L35" s="10">
        <f>SUM(C35:K35)</f>
        <v>21411</v>
      </c>
      <c r="M35" s="10">
        <f t="shared" si="0"/>
        <v>138009</v>
      </c>
      <c r="N35" s="11"/>
    </row>
    <row r="36" spans="1:14" ht="15">
      <c r="A36" s="2">
        <v>27</v>
      </c>
      <c r="B36" s="2" t="s">
        <v>38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3768</v>
      </c>
      <c r="J36" s="9">
        <v>0</v>
      </c>
      <c r="K36" s="9">
        <v>0</v>
      </c>
      <c r="L36" s="10">
        <f>SUM(C36:K36)</f>
        <v>3768</v>
      </c>
      <c r="M36" s="10">
        <f t="shared" si="0"/>
        <v>141777</v>
      </c>
      <c r="N36" s="11"/>
    </row>
    <row r="37" spans="1:14" ht="15">
      <c r="A37" s="2">
        <v>28</v>
      </c>
      <c r="B37" s="2" t="s">
        <v>39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>SUM(C37:K37)</f>
        <v>0</v>
      </c>
      <c r="M37" s="10">
        <f t="shared" si="0"/>
        <v>141777</v>
      </c>
      <c r="N37" s="11"/>
    </row>
    <row r="38" spans="1:14" ht="15">
      <c r="A38" s="2">
        <v>29</v>
      </c>
      <c r="B38" s="2" t="s">
        <v>40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f>SUM(C38:K38)</f>
        <v>0</v>
      </c>
      <c r="M38" s="10">
        <f t="shared" si="0"/>
        <v>141777</v>
      </c>
      <c r="N38" s="11"/>
    </row>
    <row r="39" spans="1:14" ht="15">
      <c r="A39" s="2">
        <v>30</v>
      </c>
      <c r="B39" s="2" t="s">
        <v>41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8304</v>
      </c>
      <c r="J39" s="9">
        <v>0</v>
      </c>
      <c r="K39" s="9">
        <v>0</v>
      </c>
      <c r="L39" s="10">
        <f>SUM(C39:K39)</f>
        <v>8304</v>
      </c>
      <c r="M39" s="10">
        <f t="shared" si="0"/>
        <v>150081</v>
      </c>
      <c r="N39" s="11"/>
    </row>
    <row r="40" spans="1:14" ht="15">
      <c r="A40" s="2">
        <v>31</v>
      </c>
      <c r="B40" s="2" t="s">
        <v>42</v>
      </c>
      <c r="C40" s="9">
        <v>0</v>
      </c>
      <c r="D40" s="9">
        <v>0</v>
      </c>
      <c r="E40" s="9">
        <v>0</v>
      </c>
      <c r="F40" s="9">
        <v>1855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f>SUM(C40:K40)</f>
        <v>1855</v>
      </c>
      <c r="M40" s="10">
        <f t="shared" si="0"/>
        <v>151936</v>
      </c>
      <c r="N40" s="11"/>
    </row>
    <row r="41" spans="1:14" ht="15">
      <c r="A41" s="2">
        <v>32</v>
      </c>
      <c r="B41" s="2" t="s">
        <v>43</v>
      </c>
      <c r="C41" s="9">
        <v>0</v>
      </c>
      <c r="D41" s="9">
        <v>0</v>
      </c>
      <c r="E41" s="9">
        <v>0</v>
      </c>
      <c r="F41" s="9">
        <v>4013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>SUM(C41:K41)</f>
        <v>4013</v>
      </c>
      <c r="M41" s="10">
        <f t="shared" si="0"/>
        <v>155949</v>
      </c>
      <c r="N41" s="11"/>
    </row>
    <row r="42" spans="1:14" ht="15">
      <c r="A42" s="2">
        <v>33</v>
      </c>
      <c r="B42" s="2" t="s">
        <v>44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>SUM(C42:K42)</f>
        <v>0</v>
      </c>
      <c r="M42" s="10">
        <f t="shared" si="0"/>
        <v>155949</v>
      </c>
      <c r="N42" s="11"/>
    </row>
    <row r="43" spans="1:14" ht="15">
      <c r="A43" s="2">
        <v>34</v>
      </c>
      <c r="B43" s="2" t="s">
        <v>45</v>
      </c>
      <c r="C43" s="9">
        <v>0</v>
      </c>
      <c r="D43" s="9">
        <v>0</v>
      </c>
      <c r="E43" s="9">
        <v>2730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>SUM(C43:K43)</f>
        <v>2730</v>
      </c>
      <c r="M43" s="10">
        <f aca="true" t="shared" si="1" ref="M43:M74">L43+M42</f>
        <v>158679</v>
      </c>
      <c r="N43" s="11"/>
    </row>
    <row r="44" spans="1:14" ht="15">
      <c r="A44" s="2">
        <v>35</v>
      </c>
      <c r="B44" s="2" t="s">
        <v>46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2983</v>
      </c>
      <c r="J44" s="9">
        <v>0</v>
      </c>
      <c r="K44" s="9">
        <v>0</v>
      </c>
      <c r="L44" s="10">
        <f>SUM(C44:K44)</f>
        <v>2983</v>
      </c>
      <c r="M44" s="10">
        <f t="shared" si="1"/>
        <v>161662</v>
      </c>
      <c r="N44" s="11"/>
    </row>
    <row r="45" spans="1:14" ht="15">
      <c r="A45" s="2">
        <v>36</v>
      </c>
      <c r="B45" s="2" t="s">
        <v>47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15379</v>
      </c>
      <c r="J45" s="9">
        <v>0</v>
      </c>
      <c r="K45" s="9">
        <v>0</v>
      </c>
      <c r="L45" s="10">
        <f>SUM(C45:K45)</f>
        <v>15379</v>
      </c>
      <c r="M45" s="10">
        <f t="shared" si="1"/>
        <v>177041</v>
      </c>
      <c r="N45" s="11"/>
    </row>
    <row r="46" spans="1:14" ht="15">
      <c r="A46" s="2">
        <v>37</v>
      </c>
      <c r="B46" s="2" t="s">
        <v>48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10">
        <f>SUM(C46:K46)</f>
        <v>0</v>
      </c>
      <c r="M46" s="10">
        <f t="shared" si="1"/>
        <v>177041</v>
      </c>
      <c r="N46" s="11"/>
    </row>
    <row r="47" spans="1:14" ht="15">
      <c r="A47" s="2">
        <v>38</v>
      </c>
      <c r="B47" s="2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0">
        <f>SUM(C47:K47)</f>
        <v>0</v>
      </c>
      <c r="M47" s="10">
        <f t="shared" si="1"/>
        <v>177041</v>
      </c>
      <c r="N47" s="11"/>
    </row>
    <row r="48" spans="1:14" ht="15">
      <c r="A48" s="2">
        <v>39</v>
      </c>
      <c r="B48" s="2" t="s">
        <v>50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1958</v>
      </c>
      <c r="J48" s="9">
        <v>0</v>
      </c>
      <c r="K48" s="9">
        <v>0</v>
      </c>
      <c r="L48" s="10">
        <f>SUM(C48:K48)</f>
        <v>1958</v>
      </c>
      <c r="M48" s="10">
        <f t="shared" si="1"/>
        <v>178999</v>
      </c>
      <c r="N48" s="11"/>
    </row>
    <row r="49" spans="1:14" ht="15">
      <c r="A49" s="2">
        <v>40</v>
      </c>
      <c r="B49" s="2" t="s">
        <v>51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3001</v>
      </c>
      <c r="I49" s="9">
        <v>0</v>
      </c>
      <c r="J49" s="9">
        <v>0</v>
      </c>
      <c r="K49" s="9">
        <v>0</v>
      </c>
      <c r="L49" s="10">
        <f>SUM(C49:K49)</f>
        <v>3001</v>
      </c>
      <c r="M49" s="10">
        <f t="shared" si="1"/>
        <v>182000</v>
      </c>
      <c r="N49" s="11"/>
    </row>
    <row r="50" spans="1:14" ht="15">
      <c r="A50" s="2">
        <v>41</v>
      </c>
      <c r="B50" s="2" t="s">
        <v>52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f>SUM(C50:K50)</f>
        <v>0</v>
      </c>
      <c r="M50" s="10">
        <f t="shared" si="1"/>
        <v>182000</v>
      </c>
      <c r="N50" s="11"/>
    </row>
    <row r="51" spans="1:14" ht="15">
      <c r="A51" s="2">
        <v>42</v>
      </c>
      <c r="B51" s="2" t="s">
        <v>53</v>
      </c>
      <c r="C51" s="9">
        <v>0</v>
      </c>
      <c r="D51" s="9">
        <v>0</v>
      </c>
      <c r="E51" s="9">
        <v>3000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10">
        <f>SUM(C51:K51)</f>
        <v>3000</v>
      </c>
      <c r="M51" s="10">
        <f t="shared" si="1"/>
        <v>185000</v>
      </c>
      <c r="N51" s="11"/>
    </row>
    <row r="52" spans="1:14" ht="15">
      <c r="A52" s="2">
        <v>43</v>
      </c>
      <c r="B52" s="2" t="s">
        <v>54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1000</v>
      </c>
      <c r="L52" s="10">
        <f>SUM(C52:K52)</f>
        <v>1000</v>
      </c>
      <c r="M52" s="10">
        <f t="shared" si="1"/>
        <v>186000</v>
      </c>
      <c r="N52" s="11"/>
    </row>
    <row r="53" spans="1:14" ht="15">
      <c r="A53" s="2">
        <v>44</v>
      </c>
      <c r="B53" s="2" t="s">
        <v>55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12861</v>
      </c>
      <c r="L53" s="10">
        <f>SUM(C53:K53)</f>
        <v>12861</v>
      </c>
      <c r="M53" s="10">
        <f t="shared" si="1"/>
        <v>198861</v>
      </c>
      <c r="N53" s="11"/>
    </row>
    <row r="54" spans="1:14" ht="15">
      <c r="A54" s="2">
        <v>45</v>
      </c>
      <c r="B54" s="2" t="s">
        <v>56</v>
      </c>
      <c r="C54" s="9">
        <v>0</v>
      </c>
      <c r="D54" s="9">
        <v>1401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10">
        <f>SUM(C54:K54)</f>
        <v>1401</v>
      </c>
      <c r="M54" s="10">
        <f t="shared" si="1"/>
        <v>200262</v>
      </c>
      <c r="N54" s="11"/>
    </row>
    <row r="55" spans="1:14" ht="15">
      <c r="A55" s="2">
        <v>46</v>
      </c>
      <c r="B55" s="2" t="s">
        <v>57</v>
      </c>
      <c r="C55" s="9">
        <v>0</v>
      </c>
      <c r="D55" s="9">
        <v>12975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1771</v>
      </c>
      <c r="L55" s="10">
        <f>SUM(C55:K55)</f>
        <v>14746</v>
      </c>
      <c r="M55" s="10">
        <f t="shared" si="1"/>
        <v>215008</v>
      </c>
      <c r="N55" s="11"/>
    </row>
    <row r="56" spans="1:14" ht="15">
      <c r="A56" s="2">
        <v>47</v>
      </c>
      <c r="B56" s="2" t="s">
        <v>58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0">
        <f>SUM(C56:K56)</f>
        <v>0</v>
      </c>
      <c r="M56" s="10">
        <f t="shared" si="1"/>
        <v>215008</v>
      </c>
      <c r="N56" s="11"/>
    </row>
    <row r="57" spans="1:14" ht="15">
      <c r="A57" s="2">
        <v>48</v>
      </c>
      <c r="B57" s="2" t="s">
        <v>59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14423</v>
      </c>
      <c r="J57" s="9">
        <v>0</v>
      </c>
      <c r="K57" s="9">
        <v>0</v>
      </c>
      <c r="L57" s="10">
        <f>SUM(C57:K57)</f>
        <v>14423</v>
      </c>
      <c r="M57" s="10">
        <f t="shared" si="1"/>
        <v>229431</v>
      </c>
      <c r="N57" s="11"/>
    </row>
    <row r="58" spans="1:14" ht="15">
      <c r="A58" s="2">
        <v>49</v>
      </c>
      <c r="B58" s="2" t="s">
        <v>60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7636</v>
      </c>
      <c r="J58" s="9">
        <v>0</v>
      </c>
      <c r="K58" s="9">
        <v>0</v>
      </c>
      <c r="L58" s="10">
        <f>SUM(C58:K58)</f>
        <v>7636</v>
      </c>
      <c r="M58" s="10">
        <f t="shared" si="1"/>
        <v>237067</v>
      </c>
      <c r="N58" s="11"/>
    </row>
    <row r="59" spans="1:14" ht="15">
      <c r="A59" s="2">
        <v>50</v>
      </c>
      <c r="B59" s="2" t="s">
        <v>61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5281</v>
      </c>
      <c r="J59" s="9">
        <v>0</v>
      </c>
      <c r="K59" s="9">
        <v>0</v>
      </c>
      <c r="L59" s="10">
        <f>SUM(C59:K59)</f>
        <v>5281</v>
      </c>
      <c r="M59" s="10">
        <f t="shared" si="1"/>
        <v>242348</v>
      </c>
      <c r="N59" s="11"/>
    </row>
    <row r="60" spans="1:14" ht="15">
      <c r="A60" s="2">
        <v>51</v>
      </c>
      <c r="B60" s="2" t="s">
        <v>62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5999</v>
      </c>
      <c r="J60" s="9">
        <v>0</v>
      </c>
      <c r="K60" s="9">
        <v>0</v>
      </c>
      <c r="L60" s="10">
        <f>SUM(C60:K60)</f>
        <v>5999</v>
      </c>
      <c r="M60" s="10">
        <f t="shared" si="1"/>
        <v>248347</v>
      </c>
      <c r="N60" s="11"/>
    </row>
    <row r="61" spans="1:14" ht="15">
      <c r="A61" s="2">
        <v>52</v>
      </c>
      <c r="B61" s="2" t="s">
        <v>63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13915</v>
      </c>
      <c r="J61" s="9">
        <v>0</v>
      </c>
      <c r="K61" s="9">
        <v>0</v>
      </c>
      <c r="L61" s="10">
        <f>SUM(C61:K61)</f>
        <v>13915</v>
      </c>
      <c r="M61" s="10">
        <f t="shared" si="1"/>
        <v>262262</v>
      </c>
      <c r="N61" s="11"/>
    </row>
    <row r="62" spans="1:14" ht="15">
      <c r="A62" s="2">
        <v>53</v>
      </c>
      <c r="B62" s="2" t="s">
        <v>64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3753</v>
      </c>
      <c r="J62" s="9">
        <v>0</v>
      </c>
      <c r="K62" s="9">
        <v>0</v>
      </c>
      <c r="L62" s="10">
        <f>SUM(C62:K62)</f>
        <v>3753</v>
      </c>
      <c r="M62" s="10">
        <f t="shared" si="1"/>
        <v>266015</v>
      </c>
      <c r="N62" s="11"/>
    </row>
    <row r="63" spans="1:14" ht="15">
      <c r="A63" s="2" t="s">
        <v>65</v>
      </c>
      <c r="B63" s="2" t="s">
        <v>66</v>
      </c>
      <c r="C63" s="10">
        <f aca="true" t="shared" si="2" ref="C63:K63">SUM(C10:C62)</f>
        <v>8780</v>
      </c>
      <c r="D63" s="10">
        <f t="shared" si="2"/>
        <v>19404</v>
      </c>
      <c r="E63" s="10">
        <f t="shared" si="2"/>
        <v>11986</v>
      </c>
      <c r="F63" s="10">
        <f t="shared" si="2"/>
        <v>8867</v>
      </c>
      <c r="G63" s="10">
        <f t="shared" si="2"/>
        <v>22230</v>
      </c>
      <c r="H63" s="10">
        <f t="shared" si="2"/>
        <v>13938</v>
      </c>
      <c r="I63" s="10">
        <f t="shared" si="2"/>
        <v>148673</v>
      </c>
      <c r="J63" s="10">
        <f t="shared" si="2"/>
        <v>16505</v>
      </c>
      <c r="K63" s="10">
        <f t="shared" si="2"/>
        <v>15632</v>
      </c>
      <c r="L63" s="10">
        <f>SUM(L10:L62)</f>
        <v>266015</v>
      </c>
      <c r="M63" s="10"/>
      <c r="N63" s="11"/>
    </row>
  </sheetData>
  <sheetProtection/>
  <mergeCells count="3">
    <mergeCell ref="A6:M6"/>
    <mergeCell ref="A7:M7"/>
    <mergeCell ref="A8:M8"/>
  </mergeCells>
  <printOptions horizontalCentered="1"/>
  <pageMargins left="0.7086614173228347" right="0.7086614173228347" top="0.31496062992125984" bottom="0.2755905511811024" header="0.31496062992125984" footer="0.31496062992125984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63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8" sqref="A8:I8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1.00390625" style="0" customWidth="1"/>
    <col min="5" max="5" width="13.421875" style="0" customWidth="1"/>
    <col min="6" max="6" width="10.00390625" style="0" customWidth="1"/>
    <col min="7" max="7" width="12.57421875" style="0" customWidth="1"/>
    <col min="8" max="9" width="11.8515625" style="0" customWidth="1"/>
  </cols>
  <sheetData>
    <row r="6" spans="1:9" ht="15.75">
      <c r="A6" s="12" t="s">
        <v>91</v>
      </c>
      <c r="B6" s="13"/>
      <c r="C6" s="13"/>
      <c r="D6" s="13"/>
      <c r="E6" s="13"/>
      <c r="F6" s="13"/>
      <c r="G6" s="13"/>
      <c r="H6" s="13"/>
      <c r="I6" s="14"/>
    </row>
    <row r="7" spans="1:9" ht="15.75">
      <c r="A7" s="12" t="s">
        <v>92</v>
      </c>
      <c r="B7" s="13"/>
      <c r="C7" s="13"/>
      <c r="D7" s="13"/>
      <c r="E7" s="13"/>
      <c r="F7" s="13"/>
      <c r="G7" s="13"/>
      <c r="H7" s="13"/>
      <c r="I7" s="14"/>
    </row>
    <row r="8" spans="1:9" ht="15">
      <c r="A8" s="15" t="s">
        <v>82</v>
      </c>
      <c r="B8" s="16"/>
      <c r="C8" s="16"/>
      <c r="D8" s="16"/>
      <c r="E8" s="16"/>
      <c r="F8" s="16"/>
      <c r="G8" s="16"/>
      <c r="H8" s="16"/>
      <c r="I8" s="17"/>
    </row>
    <row r="9" spans="1:9" ht="15">
      <c r="A9" s="1"/>
      <c r="B9" s="1" t="s">
        <v>3</v>
      </c>
      <c r="C9" s="1" t="s">
        <v>4</v>
      </c>
      <c r="D9" s="1" t="s">
        <v>5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11</v>
      </c>
    </row>
    <row r="10" spans="1:14" ht="15">
      <c r="A10" s="2">
        <v>1</v>
      </c>
      <c r="B10" s="2" t="s">
        <v>12</v>
      </c>
      <c r="C10" s="9">
        <v>312</v>
      </c>
      <c r="D10" s="9">
        <v>0</v>
      </c>
      <c r="E10" s="9">
        <v>664</v>
      </c>
      <c r="F10" s="9">
        <v>0</v>
      </c>
      <c r="G10" s="9">
        <v>0</v>
      </c>
      <c r="H10" s="10">
        <f>SUM(C10:G10)</f>
        <v>976</v>
      </c>
      <c r="I10" s="10">
        <f>H10</f>
        <v>976</v>
      </c>
      <c r="J10" s="11"/>
      <c r="K10" s="11"/>
      <c r="L10" s="11"/>
      <c r="M10" s="11"/>
      <c r="N10" s="11"/>
    </row>
    <row r="11" spans="1:14" ht="15">
      <c r="A11" s="2">
        <v>2</v>
      </c>
      <c r="B11" s="2" t="s">
        <v>13</v>
      </c>
      <c r="C11" s="9">
        <v>344</v>
      </c>
      <c r="D11" s="9">
        <v>634</v>
      </c>
      <c r="E11" s="9">
        <v>1200</v>
      </c>
      <c r="F11" s="9">
        <v>0</v>
      </c>
      <c r="G11" s="9">
        <v>790</v>
      </c>
      <c r="H11" s="10">
        <f>SUM(C11:G11)</f>
        <v>2968</v>
      </c>
      <c r="I11" s="10">
        <f aca="true" t="shared" si="0" ref="I11:I42">H11+I10</f>
        <v>3944</v>
      </c>
      <c r="J11" s="11"/>
      <c r="K11" s="11"/>
      <c r="L11" s="11"/>
      <c r="M11" s="11"/>
      <c r="N11" s="11"/>
    </row>
    <row r="12" spans="1:14" ht="15">
      <c r="A12" s="2">
        <v>3</v>
      </c>
      <c r="B12" s="2" t="s">
        <v>14</v>
      </c>
      <c r="C12" s="9">
        <v>0</v>
      </c>
      <c r="D12" s="9">
        <v>175</v>
      </c>
      <c r="E12" s="9">
        <v>1466</v>
      </c>
      <c r="F12" s="9">
        <v>0</v>
      </c>
      <c r="G12" s="9">
        <v>543</v>
      </c>
      <c r="H12" s="10">
        <f>SUM(C12:G12)</f>
        <v>2184</v>
      </c>
      <c r="I12" s="10">
        <f t="shared" si="0"/>
        <v>6128</v>
      </c>
      <c r="J12" s="11"/>
      <c r="K12" s="11"/>
      <c r="L12" s="11"/>
      <c r="M12" s="11"/>
      <c r="N12" s="11"/>
    </row>
    <row r="13" spans="1:14" ht="15">
      <c r="A13" s="2">
        <v>4</v>
      </c>
      <c r="B13" s="2" t="s">
        <v>15</v>
      </c>
      <c r="C13" s="9">
        <v>2893</v>
      </c>
      <c r="D13" s="9">
        <v>104</v>
      </c>
      <c r="E13" s="9">
        <v>0</v>
      </c>
      <c r="F13" s="9">
        <v>0</v>
      </c>
      <c r="G13" s="9">
        <v>697</v>
      </c>
      <c r="H13" s="10">
        <f>SUM(C13:G13)</f>
        <v>3694</v>
      </c>
      <c r="I13" s="10">
        <f t="shared" si="0"/>
        <v>9822</v>
      </c>
      <c r="J13" s="11"/>
      <c r="K13" s="11"/>
      <c r="L13" s="11"/>
      <c r="M13" s="11"/>
      <c r="N13" s="11"/>
    </row>
    <row r="14" spans="1:14" ht="15">
      <c r="A14" s="2">
        <v>5</v>
      </c>
      <c r="B14" s="2" t="s">
        <v>16</v>
      </c>
      <c r="C14" s="9">
        <v>11488</v>
      </c>
      <c r="D14" s="9">
        <v>4974</v>
      </c>
      <c r="E14" s="9">
        <v>1107</v>
      </c>
      <c r="F14" s="9">
        <v>0</v>
      </c>
      <c r="G14" s="9">
        <v>165</v>
      </c>
      <c r="H14" s="10">
        <f>SUM(C14:G14)</f>
        <v>17734</v>
      </c>
      <c r="I14" s="10">
        <f t="shared" si="0"/>
        <v>27556</v>
      </c>
      <c r="J14" s="11"/>
      <c r="K14" s="11"/>
      <c r="L14" s="11"/>
      <c r="M14" s="11"/>
      <c r="N14" s="11"/>
    </row>
    <row r="15" spans="1:14" ht="15">
      <c r="A15" s="2">
        <v>6</v>
      </c>
      <c r="B15" s="2" t="s">
        <v>17</v>
      </c>
      <c r="C15" s="9">
        <v>420</v>
      </c>
      <c r="D15" s="9">
        <v>31</v>
      </c>
      <c r="E15" s="9">
        <v>0</v>
      </c>
      <c r="F15" s="9">
        <v>0</v>
      </c>
      <c r="G15" s="9">
        <v>1032</v>
      </c>
      <c r="H15" s="10">
        <f>SUM(C15:G15)</f>
        <v>1483</v>
      </c>
      <c r="I15" s="10">
        <f t="shared" si="0"/>
        <v>29039</v>
      </c>
      <c r="J15" s="11"/>
      <c r="K15" s="11"/>
      <c r="L15" s="11"/>
      <c r="M15" s="11"/>
      <c r="N15" s="11"/>
    </row>
    <row r="16" spans="1:14" ht="15">
      <c r="A16" s="2">
        <v>7</v>
      </c>
      <c r="B16" s="2" t="s">
        <v>18</v>
      </c>
      <c r="C16" s="9">
        <v>280</v>
      </c>
      <c r="D16" s="9">
        <v>554</v>
      </c>
      <c r="E16" s="9">
        <v>757</v>
      </c>
      <c r="F16" s="9">
        <v>0</v>
      </c>
      <c r="G16" s="9">
        <v>526</v>
      </c>
      <c r="H16" s="10">
        <f>SUM(C16:G16)</f>
        <v>2117</v>
      </c>
      <c r="I16" s="10">
        <f t="shared" si="0"/>
        <v>31156</v>
      </c>
      <c r="J16" s="11"/>
      <c r="K16" s="11"/>
      <c r="L16" s="11"/>
      <c r="M16" s="11"/>
      <c r="N16" s="11"/>
    </row>
    <row r="17" spans="1:14" ht="15">
      <c r="A17" s="2">
        <v>8</v>
      </c>
      <c r="B17" s="2" t="s">
        <v>19</v>
      </c>
      <c r="C17" s="9">
        <v>6897</v>
      </c>
      <c r="D17" s="9">
        <v>6412</v>
      </c>
      <c r="E17" s="9">
        <v>0</v>
      </c>
      <c r="F17" s="9">
        <v>0</v>
      </c>
      <c r="G17" s="9">
        <v>3521</v>
      </c>
      <c r="H17" s="10">
        <f>SUM(C17:G17)</f>
        <v>16830</v>
      </c>
      <c r="I17" s="10">
        <f t="shared" si="0"/>
        <v>47986</v>
      </c>
      <c r="J17" s="11"/>
      <c r="K17" s="11"/>
      <c r="L17" s="11"/>
      <c r="M17" s="11"/>
      <c r="N17" s="11"/>
    </row>
    <row r="18" spans="1:14" ht="15">
      <c r="A18" s="2">
        <v>9</v>
      </c>
      <c r="B18" s="2" t="s">
        <v>20</v>
      </c>
      <c r="C18" s="9">
        <v>1383</v>
      </c>
      <c r="D18" s="9">
        <v>4679</v>
      </c>
      <c r="E18" s="9">
        <v>1517</v>
      </c>
      <c r="F18" s="9">
        <v>0</v>
      </c>
      <c r="G18" s="9">
        <v>0</v>
      </c>
      <c r="H18" s="10">
        <f>SUM(C18:G18)</f>
        <v>7579</v>
      </c>
      <c r="I18" s="10">
        <f t="shared" si="0"/>
        <v>55565</v>
      </c>
      <c r="J18" s="11"/>
      <c r="K18" s="11"/>
      <c r="L18" s="11"/>
      <c r="M18" s="11"/>
      <c r="N18" s="11"/>
    </row>
    <row r="19" spans="1:14" ht="15">
      <c r="A19" s="2">
        <v>10</v>
      </c>
      <c r="B19" s="2" t="s">
        <v>21</v>
      </c>
      <c r="C19" s="9">
        <v>275</v>
      </c>
      <c r="D19" s="9">
        <v>7042</v>
      </c>
      <c r="E19" s="9">
        <v>0</v>
      </c>
      <c r="F19" s="9">
        <v>0</v>
      </c>
      <c r="G19" s="9">
        <v>0</v>
      </c>
      <c r="H19" s="10">
        <f>SUM(C19:G19)</f>
        <v>7317</v>
      </c>
      <c r="I19" s="10">
        <f t="shared" si="0"/>
        <v>62882</v>
      </c>
      <c r="J19" s="11"/>
      <c r="K19" s="11"/>
      <c r="L19" s="11"/>
      <c r="M19" s="11"/>
      <c r="N19" s="11"/>
    </row>
    <row r="20" spans="1:14" ht="15">
      <c r="A20" s="2">
        <v>11</v>
      </c>
      <c r="B20" s="2" t="s">
        <v>22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0">
        <f>SUM(C20:G20)</f>
        <v>0</v>
      </c>
      <c r="I20" s="10">
        <f t="shared" si="0"/>
        <v>62882</v>
      </c>
      <c r="J20" s="11"/>
      <c r="K20" s="11"/>
      <c r="L20" s="11"/>
      <c r="M20" s="11"/>
      <c r="N20" s="11"/>
    </row>
    <row r="21" spans="1:14" ht="15">
      <c r="A21" s="2">
        <v>12</v>
      </c>
      <c r="B21" s="2" t="s">
        <v>23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0">
        <f>SUM(C21:G21)</f>
        <v>0</v>
      </c>
      <c r="I21" s="10">
        <f t="shared" si="0"/>
        <v>62882</v>
      </c>
      <c r="J21" s="11"/>
      <c r="K21" s="11"/>
      <c r="L21" s="11"/>
      <c r="M21" s="11"/>
      <c r="N21" s="11"/>
    </row>
    <row r="22" spans="1:14" ht="15">
      <c r="A22" s="2">
        <v>13</v>
      </c>
      <c r="B22" s="2" t="s">
        <v>24</v>
      </c>
      <c r="C22" s="9">
        <v>6229</v>
      </c>
      <c r="D22" s="9">
        <v>3622</v>
      </c>
      <c r="E22" s="9">
        <v>7139</v>
      </c>
      <c r="F22" s="9">
        <v>0</v>
      </c>
      <c r="G22" s="9">
        <v>0</v>
      </c>
      <c r="H22" s="10">
        <f>SUM(C22:G22)</f>
        <v>16990</v>
      </c>
      <c r="I22" s="10">
        <f t="shared" si="0"/>
        <v>79872</v>
      </c>
      <c r="J22" s="11"/>
      <c r="K22" s="11"/>
      <c r="L22" s="11"/>
      <c r="M22" s="11"/>
      <c r="N22" s="11"/>
    </row>
    <row r="23" spans="1:14" ht="15">
      <c r="A23" s="2">
        <v>14</v>
      </c>
      <c r="B23" s="2" t="s">
        <v>25</v>
      </c>
      <c r="C23" s="9">
        <v>2843</v>
      </c>
      <c r="D23" s="9">
        <v>35</v>
      </c>
      <c r="E23" s="9">
        <v>0</v>
      </c>
      <c r="F23" s="9">
        <v>0</v>
      </c>
      <c r="G23" s="9">
        <v>0</v>
      </c>
      <c r="H23" s="10">
        <f>SUM(C23:G23)</f>
        <v>2878</v>
      </c>
      <c r="I23" s="10">
        <f t="shared" si="0"/>
        <v>82750</v>
      </c>
      <c r="J23" s="11"/>
      <c r="K23" s="11"/>
      <c r="L23" s="11"/>
      <c r="M23" s="11"/>
      <c r="N23" s="11"/>
    </row>
    <row r="24" spans="1:14" ht="15">
      <c r="A24" s="2">
        <v>15</v>
      </c>
      <c r="B24" s="2" t="s">
        <v>26</v>
      </c>
      <c r="C24" s="9">
        <v>0</v>
      </c>
      <c r="D24" s="9">
        <v>69</v>
      </c>
      <c r="E24" s="9">
        <v>0</v>
      </c>
      <c r="F24" s="9">
        <v>0</v>
      </c>
      <c r="G24" s="9">
        <v>0</v>
      </c>
      <c r="H24" s="10">
        <f>SUM(C24:G24)</f>
        <v>69</v>
      </c>
      <c r="I24" s="10">
        <f t="shared" si="0"/>
        <v>82819</v>
      </c>
      <c r="J24" s="11"/>
      <c r="K24" s="11"/>
      <c r="L24" s="11"/>
      <c r="M24" s="11"/>
      <c r="N24" s="11"/>
    </row>
    <row r="25" spans="1:14" ht="15">
      <c r="A25" s="2">
        <v>16</v>
      </c>
      <c r="B25" s="2" t="s">
        <v>27</v>
      </c>
      <c r="C25" s="9">
        <v>1455</v>
      </c>
      <c r="D25" s="9">
        <v>0</v>
      </c>
      <c r="E25" s="9">
        <v>0</v>
      </c>
      <c r="F25" s="9">
        <v>0</v>
      </c>
      <c r="G25" s="9">
        <v>0</v>
      </c>
      <c r="H25" s="10">
        <f>SUM(C25:G25)</f>
        <v>1455</v>
      </c>
      <c r="I25" s="10">
        <f t="shared" si="0"/>
        <v>84274</v>
      </c>
      <c r="J25" s="11"/>
      <c r="K25" s="11"/>
      <c r="L25" s="11"/>
      <c r="M25" s="11"/>
      <c r="N25" s="11"/>
    </row>
    <row r="26" spans="1:14" ht="15">
      <c r="A26" s="2">
        <v>17</v>
      </c>
      <c r="B26" s="2" t="s">
        <v>28</v>
      </c>
      <c r="C26" s="9">
        <v>418</v>
      </c>
      <c r="D26" s="9">
        <v>70</v>
      </c>
      <c r="E26" s="9">
        <v>1685</v>
      </c>
      <c r="F26" s="9">
        <v>0</v>
      </c>
      <c r="G26" s="9">
        <v>0</v>
      </c>
      <c r="H26" s="10">
        <f>SUM(C26:G26)</f>
        <v>2173</v>
      </c>
      <c r="I26" s="10">
        <f t="shared" si="0"/>
        <v>86447</v>
      </c>
      <c r="J26" s="11"/>
      <c r="K26" s="11"/>
      <c r="L26" s="11"/>
      <c r="M26" s="11"/>
      <c r="N26" s="11"/>
    </row>
    <row r="27" spans="1:14" ht="15">
      <c r="A27" s="2">
        <v>18</v>
      </c>
      <c r="B27" s="2" t="s">
        <v>29</v>
      </c>
      <c r="C27" s="9">
        <v>1387</v>
      </c>
      <c r="D27" s="9">
        <v>4351</v>
      </c>
      <c r="E27" s="9">
        <v>1688</v>
      </c>
      <c r="F27" s="9">
        <v>0</v>
      </c>
      <c r="G27" s="9">
        <v>0</v>
      </c>
      <c r="H27" s="10">
        <f>SUM(C27:G27)</f>
        <v>7426</v>
      </c>
      <c r="I27" s="10">
        <f t="shared" si="0"/>
        <v>93873</v>
      </c>
      <c r="J27" s="11"/>
      <c r="K27" s="11"/>
      <c r="L27" s="11"/>
      <c r="M27" s="11"/>
      <c r="N27" s="11"/>
    </row>
    <row r="28" spans="1:14" ht="15">
      <c r="A28" s="2">
        <v>19</v>
      </c>
      <c r="B28" s="2" t="s">
        <v>30</v>
      </c>
      <c r="C28" s="9">
        <v>539</v>
      </c>
      <c r="D28" s="9">
        <v>620</v>
      </c>
      <c r="E28" s="9">
        <v>842</v>
      </c>
      <c r="F28" s="9">
        <v>0</v>
      </c>
      <c r="G28" s="9">
        <v>1038</v>
      </c>
      <c r="H28" s="10">
        <f>SUM(C28:G28)</f>
        <v>3039</v>
      </c>
      <c r="I28" s="10">
        <f t="shared" si="0"/>
        <v>96912</v>
      </c>
      <c r="J28" s="11"/>
      <c r="K28" s="11"/>
      <c r="L28" s="11"/>
      <c r="M28" s="11"/>
      <c r="N28" s="11"/>
    </row>
    <row r="29" spans="1:14" ht="15">
      <c r="A29" s="2">
        <v>20</v>
      </c>
      <c r="B29" s="2" t="s">
        <v>31</v>
      </c>
      <c r="C29" s="9">
        <v>1382</v>
      </c>
      <c r="D29" s="9">
        <v>3876</v>
      </c>
      <c r="E29" s="9">
        <v>1018</v>
      </c>
      <c r="F29" s="9">
        <v>0</v>
      </c>
      <c r="G29" s="9">
        <v>0</v>
      </c>
      <c r="H29" s="10">
        <f>SUM(C29:G29)</f>
        <v>6276</v>
      </c>
      <c r="I29" s="10">
        <f t="shared" si="0"/>
        <v>103188</v>
      </c>
      <c r="J29" s="11"/>
      <c r="K29" s="11"/>
      <c r="L29" s="11"/>
      <c r="M29" s="11"/>
      <c r="N29" s="11"/>
    </row>
    <row r="30" spans="1:14" ht="15">
      <c r="A30" s="2">
        <v>21</v>
      </c>
      <c r="B30" s="2" t="s">
        <v>32</v>
      </c>
      <c r="C30" s="9">
        <v>1424</v>
      </c>
      <c r="D30" s="9">
        <v>565</v>
      </c>
      <c r="E30" s="9">
        <v>1019</v>
      </c>
      <c r="F30" s="9">
        <v>0</v>
      </c>
      <c r="G30" s="9">
        <v>0</v>
      </c>
      <c r="H30" s="10">
        <f>SUM(C30:G30)</f>
        <v>3008</v>
      </c>
      <c r="I30" s="10">
        <f t="shared" si="0"/>
        <v>106196</v>
      </c>
      <c r="J30" s="11"/>
      <c r="K30" s="11"/>
      <c r="L30" s="11"/>
      <c r="M30" s="11"/>
      <c r="N30" s="11"/>
    </row>
    <row r="31" spans="1:14" ht="15">
      <c r="A31" s="2">
        <v>22</v>
      </c>
      <c r="B31" s="2" t="s">
        <v>33</v>
      </c>
      <c r="C31" s="9">
        <v>1880</v>
      </c>
      <c r="D31" s="9">
        <v>2024</v>
      </c>
      <c r="E31" s="9">
        <v>754</v>
      </c>
      <c r="F31" s="9">
        <v>175</v>
      </c>
      <c r="G31" s="9">
        <v>1259</v>
      </c>
      <c r="H31" s="10">
        <f>SUM(C31:G31)</f>
        <v>6092</v>
      </c>
      <c r="I31" s="10">
        <f t="shared" si="0"/>
        <v>112288</v>
      </c>
      <c r="J31" s="11"/>
      <c r="K31" s="11"/>
      <c r="L31" s="11"/>
      <c r="M31" s="11"/>
      <c r="N31" s="11"/>
    </row>
    <row r="32" spans="1:14" ht="15">
      <c r="A32" s="2">
        <v>23</v>
      </c>
      <c r="B32" s="2" t="s">
        <v>34</v>
      </c>
      <c r="C32" s="9">
        <v>2337</v>
      </c>
      <c r="D32" s="9">
        <v>661</v>
      </c>
      <c r="E32" s="9">
        <v>0</v>
      </c>
      <c r="F32" s="9">
        <v>0</v>
      </c>
      <c r="G32" s="9">
        <v>803</v>
      </c>
      <c r="H32" s="10">
        <f>SUM(C32:G32)</f>
        <v>3801</v>
      </c>
      <c r="I32" s="10">
        <f t="shared" si="0"/>
        <v>116089</v>
      </c>
      <c r="J32" s="11"/>
      <c r="K32" s="11"/>
      <c r="L32" s="11"/>
      <c r="M32" s="11"/>
      <c r="N32" s="11"/>
    </row>
    <row r="33" spans="1:14" ht="15">
      <c r="A33" s="2">
        <v>24</v>
      </c>
      <c r="B33" s="2" t="s">
        <v>35</v>
      </c>
      <c r="C33" s="9">
        <v>1254</v>
      </c>
      <c r="D33" s="9">
        <v>0</v>
      </c>
      <c r="E33" s="9">
        <v>0</v>
      </c>
      <c r="F33" s="9">
        <v>0</v>
      </c>
      <c r="G33" s="9">
        <v>0</v>
      </c>
      <c r="H33" s="10">
        <f>SUM(C33:G33)</f>
        <v>1254</v>
      </c>
      <c r="I33" s="10">
        <f t="shared" si="0"/>
        <v>117343</v>
      </c>
      <c r="J33" s="11"/>
      <c r="K33" s="11"/>
      <c r="L33" s="11"/>
      <c r="M33" s="11"/>
      <c r="N33" s="11"/>
    </row>
    <row r="34" spans="1:14" ht="15">
      <c r="A34" s="2">
        <v>25</v>
      </c>
      <c r="B34" s="2" t="s">
        <v>36</v>
      </c>
      <c r="C34" s="9">
        <v>0</v>
      </c>
      <c r="D34" s="9">
        <v>88</v>
      </c>
      <c r="E34" s="9">
        <v>0</v>
      </c>
      <c r="F34" s="9">
        <v>0</v>
      </c>
      <c r="G34" s="9">
        <v>0</v>
      </c>
      <c r="H34" s="10">
        <f>SUM(C34:G34)</f>
        <v>88</v>
      </c>
      <c r="I34" s="10">
        <f t="shared" si="0"/>
        <v>117431</v>
      </c>
      <c r="J34" s="11"/>
      <c r="K34" s="11"/>
      <c r="L34" s="11"/>
      <c r="M34" s="11"/>
      <c r="N34" s="11"/>
    </row>
    <row r="35" spans="1:14" ht="15">
      <c r="A35" s="2">
        <v>26</v>
      </c>
      <c r="B35" s="2" t="s">
        <v>37</v>
      </c>
      <c r="C35" s="9">
        <v>10060</v>
      </c>
      <c r="D35" s="9">
        <v>3510</v>
      </c>
      <c r="E35" s="9">
        <v>2022</v>
      </c>
      <c r="F35" s="9">
        <v>2468</v>
      </c>
      <c r="G35" s="9">
        <v>2781</v>
      </c>
      <c r="H35" s="10">
        <f>SUM(C35:G35)</f>
        <v>20841</v>
      </c>
      <c r="I35" s="10">
        <f t="shared" si="0"/>
        <v>138272</v>
      </c>
      <c r="J35" s="11"/>
      <c r="K35" s="11"/>
      <c r="L35" s="11"/>
      <c r="M35" s="11"/>
      <c r="N35" s="11"/>
    </row>
    <row r="36" spans="1:14" ht="15">
      <c r="A36" s="2">
        <v>27</v>
      </c>
      <c r="B36" s="2" t="s">
        <v>38</v>
      </c>
      <c r="C36" s="9">
        <v>2564</v>
      </c>
      <c r="D36" s="9">
        <v>1892</v>
      </c>
      <c r="E36" s="9">
        <v>886</v>
      </c>
      <c r="F36" s="9">
        <v>0</v>
      </c>
      <c r="G36" s="9">
        <v>0</v>
      </c>
      <c r="H36" s="10">
        <f>SUM(C36:G36)</f>
        <v>5342</v>
      </c>
      <c r="I36" s="10">
        <f t="shared" si="0"/>
        <v>143614</v>
      </c>
      <c r="J36" s="11"/>
      <c r="K36" s="11"/>
      <c r="L36" s="11"/>
      <c r="M36" s="11"/>
      <c r="N36" s="11"/>
    </row>
    <row r="37" spans="1:14" ht="15">
      <c r="A37" s="2">
        <v>28</v>
      </c>
      <c r="B37" s="2" t="s">
        <v>39</v>
      </c>
      <c r="C37" s="9">
        <v>523</v>
      </c>
      <c r="D37" s="9">
        <v>0</v>
      </c>
      <c r="E37" s="9">
        <v>1316</v>
      </c>
      <c r="F37" s="9">
        <v>0</v>
      </c>
      <c r="G37" s="9">
        <v>0</v>
      </c>
      <c r="H37" s="10">
        <f>SUM(C37:G37)</f>
        <v>1839</v>
      </c>
      <c r="I37" s="10">
        <f t="shared" si="0"/>
        <v>145453</v>
      </c>
      <c r="J37" s="11"/>
      <c r="K37" s="11"/>
      <c r="L37" s="11"/>
      <c r="M37" s="11"/>
      <c r="N37" s="11"/>
    </row>
    <row r="38" spans="1:14" ht="15">
      <c r="A38" s="2">
        <v>29</v>
      </c>
      <c r="B38" s="2" t="s">
        <v>40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10">
        <f>SUM(C38:G38)</f>
        <v>0</v>
      </c>
      <c r="I38" s="10">
        <f t="shared" si="0"/>
        <v>145453</v>
      </c>
      <c r="J38" s="11"/>
      <c r="K38" s="11"/>
      <c r="L38" s="11"/>
      <c r="M38" s="11"/>
      <c r="N38" s="11"/>
    </row>
    <row r="39" spans="1:14" ht="15">
      <c r="A39" s="2">
        <v>30</v>
      </c>
      <c r="B39" s="2" t="s">
        <v>41</v>
      </c>
      <c r="C39" s="9">
        <v>0</v>
      </c>
      <c r="D39" s="9">
        <v>0</v>
      </c>
      <c r="E39" s="9">
        <v>798</v>
      </c>
      <c r="F39" s="9">
        <v>0</v>
      </c>
      <c r="G39" s="9">
        <v>743</v>
      </c>
      <c r="H39" s="10">
        <f>SUM(C39:G39)</f>
        <v>1541</v>
      </c>
      <c r="I39" s="10">
        <f t="shared" si="0"/>
        <v>146994</v>
      </c>
      <c r="J39" s="11"/>
      <c r="K39" s="11"/>
      <c r="L39" s="11"/>
      <c r="M39" s="11"/>
      <c r="N39" s="11"/>
    </row>
    <row r="40" spans="1:14" ht="15">
      <c r="A40" s="2">
        <v>31</v>
      </c>
      <c r="B40" s="2" t="s">
        <v>42</v>
      </c>
      <c r="C40" s="9">
        <v>419</v>
      </c>
      <c r="D40" s="9">
        <v>0</v>
      </c>
      <c r="E40" s="9">
        <v>0</v>
      </c>
      <c r="F40" s="9">
        <v>0</v>
      </c>
      <c r="G40" s="9">
        <v>760</v>
      </c>
      <c r="H40" s="10">
        <f>SUM(C40:G40)</f>
        <v>1179</v>
      </c>
      <c r="I40" s="10">
        <f t="shared" si="0"/>
        <v>148173</v>
      </c>
      <c r="J40" s="11"/>
      <c r="K40" s="11"/>
      <c r="L40" s="11"/>
      <c r="M40" s="11"/>
      <c r="N40" s="11"/>
    </row>
    <row r="41" spans="1:14" ht="15">
      <c r="A41" s="2">
        <v>32</v>
      </c>
      <c r="B41" s="2" t="s">
        <v>43</v>
      </c>
      <c r="C41" s="9">
        <v>2437</v>
      </c>
      <c r="D41" s="9">
        <v>2581</v>
      </c>
      <c r="E41" s="9">
        <v>0</v>
      </c>
      <c r="F41" s="9">
        <v>0</v>
      </c>
      <c r="G41" s="9">
        <v>2193</v>
      </c>
      <c r="H41" s="10">
        <f>SUM(C41:G41)</f>
        <v>7211</v>
      </c>
      <c r="I41" s="10">
        <f t="shared" si="0"/>
        <v>155384</v>
      </c>
      <c r="J41" s="11"/>
      <c r="K41" s="11"/>
      <c r="L41" s="11"/>
      <c r="M41" s="11"/>
      <c r="N41" s="11"/>
    </row>
    <row r="42" spans="1:14" ht="15">
      <c r="A42" s="2">
        <v>33</v>
      </c>
      <c r="B42" s="2" t="s">
        <v>44</v>
      </c>
      <c r="C42" s="9">
        <v>34</v>
      </c>
      <c r="D42" s="9">
        <v>0</v>
      </c>
      <c r="E42" s="9">
        <v>1019</v>
      </c>
      <c r="F42" s="9">
        <v>0</v>
      </c>
      <c r="G42" s="9">
        <v>1617</v>
      </c>
      <c r="H42" s="10">
        <f>SUM(C42:G42)</f>
        <v>2670</v>
      </c>
      <c r="I42" s="10">
        <f t="shared" si="0"/>
        <v>158054</v>
      </c>
      <c r="J42" s="11"/>
      <c r="K42" s="11"/>
      <c r="L42" s="11"/>
      <c r="M42" s="11"/>
      <c r="N42" s="11"/>
    </row>
    <row r="43" spans="1:14" ht="15">
      <c r="A43" s="2">
        <v>34</v>
      </c>
      <c r="B43" s="2" t="s">
        <v>45</v>
      </c>
      <c r="C43" s="9">
        <v>0</v>
      </c>
      <c r="D43" s="9">
        <v>238</v>
      </c>
      <c r="E43" s="9">
        <v>2730</v>
      </c>
      <c r="F43" s="9">
        <v>0</v>
      </c>
      <c r="G43" s="9">
        <v>374</v>
      </c>
      <c r="H43" s="10">
        <f>SUM(C43:G43)</f>
        <v>3342</v>
      </c>
      <c r="I43" s="10">
        <f aca="true" t="shared" si="1" ref="I43:I74">H43+I42</f>
        <v>161396</v>
      </c>
      <c r="J43" s="11"/>
      <c r="K43" s="11"/>
      <c r="L43" s="11"/>
      <c r="M43" s="11"/>
      <c r="N43" s="11"/>
    </row>
    <row r="44" spans="1:14" ht="15">
      <c r="A44" s="2">
        <v>35</v>
      </c>
      <c r="B44" s="2" t="s">
        <v>46</v>
      </c>
      <c r="C44" s="9">
        <v>34</v>
      </c>
      <c r="D44" s="9">
        <v>1022</v>
      </c>
      <c r="E44" s="9">
        <v>0</v>
      </c>
      <c r="F44" s="9">
        <v>0</v>
      </c>
      <c r="G44" s="9">
        <v>68</v>
      </c>
      <c r="H44" s="10">
        <f>SUM(C44:G44)</f>
        <v>1124</v>
      </c>
      <c r="I44" s="10">
        <f t="shared" si="1"/>
        <v>162520</v>
      </c>
      <c r="J44" s="11"/>
      <c r="K44" s="11"/>
      <c r="L44" s="11"/>
      <c r="M44" s="11"/>
      <c r="N44" s="11"/>
    </row>
    <row r="45" spans="1:14" ht="15">
      <c r="A45" s="2">
        <v>36</v>
      </c>
      <c r="B45" s="2" t="s">
        <v>47</v>
      </c>
      <c r="C45" s="9">
        <v>1053</v>
      </c>
      <c r="D45" s="9">
        <v>4805</v>
      </c>
      <c r="E45" s="9">
        <v>2792</v>
      </c>
      <c r="F45" s="9">
        <v>0</v>
      </c>
      <c r="G45" s="9">
        <v>1037</v>
      </c>
      <c r="H45" s="10">
        <f>SUM(C45:G45)</f>
        <v>9687</v>
      </c>
      <c r="I45" s="10">
        <f t="shared" si="1"/>
        <v>172207</v>
      </c>
      <c r="J45" s="11"/>
      <c r="K45" s="11"/>
      <c r="L45" s="11"/>
      <c r="M45" s="11"/>
      <c r="N45" s="11"/>
    </row>
    <row r="46" spans="1:14" ht="15">
      <c r="A46" s="2">
        <v>37</v>
      </c>
      <c r="B46" s="2" t="s">
        <v>48</v>
      </c>
      <c r="C46" s="9">
        <v>995</v>
      </c>
      <c r="D46" s="9">
        <v>3316</v>
      </c>
      <c r="E46" s="9">
        <v>1232</v>
      </c>
      <c r="F46" s="9">
        <v>0</v>
      </c>
      <c r="G46" s="9">
        <v>1257</v>
      </c>
      <c r="H46" s="10">
        <f>SUM(C46:G46)</f>
        <v>6800</v>
      </c>
      <c r="I46" s="10">
        <f t="shared" si="1"/>
        <v>179007</v>
      </c>
      <c r="J46" s="11"/>
      <c r="K46" s="11"/>
      <c r="L46" s="11"/>
      <c r="M46" s="11"/>
      <c r="N46" s="11"/>
    </row>
    <row r="47" spans="1:14" ht="15">
      <c r="A47" s="2">
        <v>38</v>
      </c>
      <c r="B47" s="2" t="s">
        <v>49</v>
      </c>
      <c r="C47" s="9">
        <v>928</v>
      </c>
      <c r="D47" s="9">
        <v>2344</v>
      </c>
      <c r="E47" s="9">
        <v>0</v>
      </c>
      <c r="F47" s="9">
        <v>0</v>
      </c>
      <c r="G47" s="9">
        <v>236</v>
      </c>
      <c r="H47" s="10">
        <f>SUM(C47:G47)</f>
        <v>3508</v>
      </c>
      <c r="I47" s="10">
        <f t="shared" si="1"/>
        <v>182515</v>
      </c>
      <c r="J47" s="11"/>
      <c r="K47" s="11"/>
      <c r="L47" s="11"/>
      <c r="M47" s="11"/>
      <c r="N47" s="11"/>
    </row>
    <row r="48" spans="1:14" ht="15">
      <c r="A48" s="2">
        <v>39</v>
      </c>
      <c r="B48" s="2" t="s">
        <v>50</v>
      </c>
      <c r="C48" s="9">
        <v>513</v>
      </c>
      <c r="D48" s="9">
        <v>0</v>
      </c>
      <c r="E48" s="9">
        <v>0</v>
      </c>
      <c r="F48" s="9">
        <v>0</v>
      </c>
      <c r="G48" s="9">
        <v>0</v>
      </c>
      <c r="H48" s="10">
        <f>SUM(C48:G48)</f>
        <v>513</v>
      </c>
      <c r="I48" s="10">
        <f t="shared" si="1"/>
        <v>183028</v>
      </c>
      <c r="J48" s="11"/>
      <c r="K48" s="11"/>
      <c r="L48" s="11"/>
      <c r="M48" s="11"/>
      <c r="N48" s="11"/>
    </row>
    <row r="49" spans="1:14" ht="15">
      <c r="A49" s="2">
        <v>40</v>
      </c>
      <c r="B49" s="2" t="s">
        <v>51</v>
      </c>
      <c r="C49" s="9">
        <v>996</v>
      </c>
      <c r="D49" s="9">
        <v>0</v>
      </c>
      <c r="E49" s="9">
        <v>0</v>
      </c>
      <c r="F49" s="9">
        <v>0</v>
      </c>
      <c r="G49" s="9">
        <v>0</v>
      </c>
      <c r="H49" s="10">
        <f>SUM(C49:G49)</f>
        <v>996</v>
      </c>
      <c r="I49" s="10">
        <f t="shared" si="1"/>
        <v>184024</v>
      </c>
      <c r="J49" s="11"/>
      <c r="K49" s="11"/>
      <c r="L49" s="11"/>
      <c r="M49" s="11"/>
      <c r="N49" s="11"/>
    </row>
    <row r="50" spans="1:14" ht="15">
      <c r="A50" s="2">
        <v>41</v>
      </c>
      <c r="B50" s="2" t="s">
        <v>52</v>
      </c>
      <c r="C50" s="9">
        <v>313</v>
      </c>
      <c r="D50" s="9">
        <v>0</v>
      </c>
      <c r="E50" s="9">
        <v>1777</v>
      </c>
      <c r="F50" s="9">
        <v>0</v>
      </c>
      <c r="G50" s="9">
        <v>0</v>
      </c>
      <c r="H50" s="10">
        <f>SUM(C50:G50)</f>
        <v>2090</v>
      </c>
      <c r="I50" s="10">
        <f t="shared" si="1"/>
        <v>186114</v>
      </c>
      <c r="J50" s="11"/>
      <c r="K50" s="11"/>
      <c r="L50" s="11"/>
      <c r="M50" s="11"/>
      <c r="N50" s="11"/>
    </row>
    <row r="51" spans="1:14" ht="15">
      <c r="A51" s="2">
        <v>42</v>
      </c>
      <c r="B51" s="2" t="s">
        <v>53</v>
      </c>
      <c r="C51" s="9">
        <v>136</v>
      </c>
      <c r="D51" s="9">
        <v>3000</v>
      </c>
      <c r="E51" s="9">
        <v>1223</v>
      </c>
      <c r="F51" s="9">
        <v>0</v>
      </c>
      <c r="G51" s="9">
        <v>0</v>
      </c>
      <c r="H51" s="10">
        <f>SUM(C51:G51)</f>
        <v>4359</v>
      </c>
      <c r="I51" s="10">
        <f t="shared" si="1"/>
        <v>190473</v>
      </c>
      <c r="J51" s="11"/>
      <c r="K51" s="11"/>
      <c r="L51" s="11"/>
      <c r="M51" s="11"/>
      <c r="N51" s="11"/>
    </row>
    <row r="52" spans="1:14" ht="15">
      <c r="A52" s="2">
        <v>43</v>
      </c>
      <c r="B52" s="2" t="s">
        <v>54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10">
        <f>SUM(C52:G52)</f>
        <v>0</v>
      </c>
      <c r="I52" s="10">
        <f t="shared" si="1"/>
        <v>190473</v>
      </c>
      <c r="J52" s="11"/>
      <c r="K52" s="11"/>
      <c r="L52" s="11"/>
      <c r="M52" s="11"/>
      <c r="N52" s="11"/>
    </row>
    <row r="53" spans="1:14" ht="15">
      <c r="A53" s="2">
        <v>44</v>
      </c>
      <c r="B53" s="2" t="s">
        <v>55</v>
      </c>
      <c r="C53" s="9">
        <v>13861</v>
      </c>
      <c r="D53" s="9">
        <v>0</v>
      </c>
      <c r="E53" s="9">
        <v>0</v>
      </c>
      <c r="F53" s="9">
        <v>0</v>
      </c>
      <c r="G53" s="9">
        <v>0</v>
      </c>
      <c r="H53" s="10">
        <f>SUM(C53:G53)</f>
        <v>13861</v>
      </c>
      <c r="I53" s="10">
        <f t="shared" si="1"/>
        <v>204334</v>
      </c>
      <c r="J53" s="11"/>
      <c r="K53" s="11"/>
      <c r="L53" s="11"/>
      <c r="M53" s="11"/>
      <c r="N53" s="11"/>
    </row>
    <row r="54" spans="1:14" ht="15">
      <c r="A54" s="2">
        <v>45</v>
      </c>
      <c r="B54" s="2" t="s">
        <v>56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10">
        <f>SUM(C54:G54)</f>
        <v>0</v>
      </c>
      <c r="I54" s="10">
        <f t="shared" si="1"/>
        <v>204334</v>
      </c>
      <c r="J54" s="11"/>
      <c r="K54" s="11"/>
      <c r="L54" s="11"/>
      <c r="M54" s="11"/>
      <c r="N54" s="11"/>
    </row>
    <row r="55" spans="1:14" ht="15">
      <c r="A55" s="2">
        <v>46</v>
      </c>
      <c r="B55" s="2" t="s">
        <v>57</v>
      </c>
      <c r="C55" s="9">
        <v>0</v>
      </c>
      <c r="D55" s="9">
        <v>840</v>
      </c>
      <c r="E55" s="9">
        <v>3290</v>
      </c>
      <c r="F55" s="9">
        <v>0</v>
      </c>
      <c r="G55" s="9">
        <v>3020</v>
      </c>
      <c r="H55" s="10">
        <f>SUM(C55:G55)</f>
        <v>7150</v>
      </c>
      <c r="I55" s="10">
        <f t="shared" si="1"/>
        <v>211484</v>
      </c>
      <c r="J55" s="11"/>
      <c r="K55" s="11"/>
      <c r="L55" s="11"/>
      <c r="M55" s="11"/>
      <c r="N55" s="11"/>
    </row>
    <row r="56" spans="1:14" ht="15">
      <c r="A56" s="2">
        <v>47</v>
      </c>
      <c r="B56" s="2" t="s">
        <v>58</v>
      </c>
      <c r="C56" s="9">
        <v>1483</v>
      </c>
      <c r="D56" s="9">
        <v>0</v>
      </c>
      <c r="E56" s="9">
        <v>0</v>
      </c>
      <c r="F56" s="9">
        <v>0</v>
      </c>
      <c r="G56" s="9">
        <v>1780</v>
      </c>
      <c r="H56" s="10">
        <f>SUM(C56:G56)</f>
        <v>3263</v>
      </c>
      <c r="I56" s="10">
        <f t="shared" si="1"/>
        <v>214747</v>
      </c>
      <c r="J56" s="11"/>
      <c r="K56" s="11"/>
      <c r="L56" s="11"/>
      <c r="M56" s="11"/>
      <c r="N56" s="11"/>
    </row>
    <row r="57" spans="1:14" ht="15">
      <c r="A57" s="2">
        <v>48</v>
      </c>
      <c r="B57" s="2" t="s">
        <v>59</v>
      </c>
      <c r="C57" s="9">
        <v>1201</v>
      </c>
      <c r="D57" s="9">
        <v>3359</v>
      </c>
      <c r="E57" s="9">
        <v>0</v>
      </c>
      <c r="F57" s="9">
        <v>0</v>
      </c>
      <c r="G57" s="9">
        <v>711</v>
      </c>
      <c r="H57" s="10">
        <f>SUM(C57:G57)</f>
        <v>5271</v>
      </c>
      <c r="I57" s="10">
        <f t="shared" si="1"/>
        <v>220018</v>
      </c>
      <c r="J57" s="11"/>
      <c r="K57" s="11"/>
      <c r="L57" s="11"/>
      <c r="M57" s="11"/>
      <c r="N57" s="11"/>
    </row>
    <row r="58" spans="1:14" ht="15">
      <c r="A58" s="2">
        <v>49</v>
      </c>
      <c r="B58" s="2" t="s">
        <v>60</v>
      </c>
      <c r="C58" s="9">
        <v>2889</v>
      </c>
      <c r="D58" s="9">
        <v>3163</v>
      </c>
      <c r="E58" s="9">
        <v>1646</v>
      </c>
      <c r="F58" s="9">
        <v>0</v>
      </c>
      <c r="G58" s="9">
        <v>0</v>
      </c>
      <c r="H58" s="10">
        <f>SUM(C58:G58)</f>
        <v>7698</v>
      </c>
      <c r="I58" s="10">
        <f t="shared" si="1"/>
        <v>227716</v>
      </c>
      <c r="J58" s="11"/>
      <c r="K58" s="11"/>
      <c r="L58" s="11"/>
      <c r="M58" s="11"/>
      <c r="N58" s="11"/>
    </row>
    <row r="59" spans="1:14" ht="15">
      <c r="A59" s="2">
        <v>50</v>
      </c>
      <c r="B59" s="2" t="s">
        <v>61</v>
      </c>
      <c r="C59" s="9">
        <v>0</v>
      </c>
      <c r="D59" s="9">
        <v>3522</v>
      </c>
      <c r="E59" s="9">
        <v>1645</v>
      </c>
      <c r="F59" s="9">
        <v>0</v>
      </c>
      <c r="G59" s="9">
        <v>0</v>
      </c>
      <c r="H59" s="10">
        <f>SUM(C59:G59)</f>
        <v>5167</v>
      </c>
      <c r="I59" s="10">
        <f t="shared" si="1"/>
        <v>232883</v>
      </c>
      <c r="J59" s="11"/>
      <c r="K59" s="11"/>
      <c r="L59" s="11"/>
      <c r="M59" s="11"/>
      <c r="N59" s="11"/>
    </row>
    <row r="60" spans="1:14" ht="15">
      <c r="A60" s="2">
        <v>51</v>
      </c>
      <c r="B60" s="2" t="s">
        <v>62</v>
      </c>
      <c r="C60" s="9">
        <v>0</v>
      </c>
      <c r="D60" s="9">
        <v>650</v>
      </c>
      <c r="E60" s="9">
        <v>2042</v>
      </c>
      <c r="F60" s="9">
        <v>0</v>
      </c>
      <c r="G60" s="9">
        <v>1119</v>
      </c>
      <c r="H60" s="10">
        <f>SUM(C60:G60)</f>
        <v>3811</v>
      </c>
      <c r="I60" s="10">
        <f t="shared" si="1"/>
        <v>236694</v>
      </c>
      <c r="J60" s="11"/>
      <c r="K60" s="11"/>
      <c r="L60" s="11"/>
      <c r="M60" s="11"/>
      <c r="N60" s="11"/>
    </row>
    <row r="61" spans="1:14" ht="15">
      <c r="A61" s="2">
        <v>52</v>
      </c>
      <c r="B61" s="2" t="s">
        <v>63</v>
      </c>
      <c r="C61" s="9">
        <v>4467</v>
      </c>
      <c r="D61" s="9">
        <v>3731</v>
      </c>
      <c r="E61" s="9">
        <v>0</v>
      </c>
      <c r="F61" s="9">
        <v>0</v>
      </c>
      <c r="G61" s="9">
        <v>3066</v>
      </c>
      <c r="H61" s="10">
        <f>SUM(C61:G61)</f>
        <v>11264</v>
      </c>
      <c r="I61" s="10">
        <f t="shared" si="1"/>
        <v>247958</v>
      </c>
      <c r="J61" s="11"/>
      <c r="K61" s="11"/>
      <c r="L61" s="11"/>
      <c r="M61" s="11"/>
      <c r="N61" s="11"/>
    </row>
    <row r="62" spans="1:14" ht="15">
      <c r="A62" s="2">
        <v>53</v>
      </c>
      <c r="B62" s="2" t="s">
        <v>64</v>
      </c>
      <c r="C62" s="9">
        <v>5414</v>
      </c>
      <c r="D62" s="9">
        <v>8762</v>
      </c>
      <c r="E62" s="9">
        <v>1248</v>
      </c>
      <c r="F62" s="9">
        <v>0</v>
      </c>
      <c r="G62" s="9">
        <v>204</v>
      </c>
      <c r="H62" s="10">
        <f>SUM(C62:G62)</f>
        <v>15628</v>
      </c>
      <c r="I62" s="10">
        <f t="shared" si="1"/>
        <v>263586</v>
      </c>
      <c r="J62" s="11"/>
      <c r="K62" s="11"/>
      <c r="L62" s="11"/>
      <c r="M62" s="11"/>
      <c r="N62" s="11"/>
    </row>
    <row r="63" spans="1:14" ht="15">
      <c r="A63" s="2" t="s">
        <v>65</v>
      </c>
      <c r="B63" s="2" t="s">
        <v>66</v>
      </c>
      <c r="C63" s="10">
        <f>SUM(C10:C62)</f>
        <v>95760</v>
      </c>
      <c r="D63" s="10">
        <f>SUM(D10:D62)</f>
        <v>87321</v>
      </c>
      <c r="E63" s="10">
        <f>SUM(E10:E62)</f>
        <v>46522</v>
      </c>
      <c r="F63" s="10">
        <f>SUM(F10:F62)</f>
        <v>2643</v>
      </c>
      <c r="G63" s="10">
        <f>SUM(G10:G62)</f>
        <v>31340</v>
      </c>
      <c r="H63" s="10">
        <f>SUM(H10:H62)</f>
        <v>263586</v>
      </c>
      <c r="I63" s="10"/>
      <c r="J63" s="11"/>
      <c r="K63" s="11"/>
      <c r="L63" s="11"/>
      <c r="M63" s="11"/>
      <c r="N63" s="11"/>
    </row>
  </sheetData>
  <sheetProtection/>
  <mergeCells count="3">
    <mergeCell ref="A6:I6"/>
    <mergeCell ref="A7:I7"/>
    <mergeCell ref="A8:I8"/>
  </mergeCells>
  <printOptions horizontalCentered="1"/>
  <pageMargins left="0.7086614173228347" right="0.7086614173228347" top="0.31496062992125984" bottom="0.35433070866141736" header="0.31496062992125984" footer="0.31496062992125984"/>
  <pageSetup fitToHeight="1" fitToWidth="1"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66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65" sqref="E65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9" width="11.8515625" style="0" customWidth="1"/>
  </cols>
  <sheetData>
    <row r="6" spans="1:9" ht="15.75">
      <c r="A6" s="3" t="s">
        <v>83</v>
      </c>
      <c r="B6" s="4"/>
      <c r="C6" s="4"/>
      <c r="D6" s="4"/>
      <c r="E6" s="4"/>
      <c r="F6" s="4"/>
      <c r="G6" s="4"/>
      <c r="H6" s="4"/>
      <c r="I6" s="5"/>
    </row>
    <row r="7" spans="1:9" ht="15.75">
      <c r="A7" s="3" t="s">
        <v>84</v>
      </c>
      <c r="B7" s="4"/>
      <c r="C7" s="4"/>
      <c r="D7" s="4"/>
      <c r="E7" s="4"/>
      <c r="F7" s="4"/>
      <c r="G7" s="4"/>
      <c r="H7" s="4"/>
      <c r="I7" s="5"/>
    </row>
    <row r="8" spans="1:9" ht="15">
      <c r="A8" s="6" t="s">
        <v>85</v>
      </c>
      <c r="B8" s="7"/>
      <c r="C8" s="7"/>
      <c r="D8" s="7"/>
      <c r="E8" s="7"/>
      <c r="F8" s="7"/>
      <c r="G8" s="7"/>
      <c r="H8" s="7"/>
      <c r="I8" s="8"/>
    </row>
    <row r="9" spans="1:9" ht="15">
      <c r="A9" s="1"/>
      <c r="B9" s="1" t="s">
        <v>3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11</v>
      </c>
      <c r="I9" s="1" t="s">
        <v>11</v>
      </c>
    </row>
    <row r="10" spans="1:16" ht="15">
      <c r="A10" s="2">
        <v>1</v>
      </c>
      <c r="B10" s="2" t="s">
        <v>12</v>
      </c>
      <c r="C10" s="9">
        <v>0</v>
      </c>
      <c r="D10" s="9">
        <v>11109</v>
      </c>
      <c r="E10" s="9">
        <v>6377</v>
      </c>
      <c r="F10" s="9">
        <v>0</v>
      </c>
      <c r="G10" s="9">
        <v>0</v>
      </c>
      <c r="H10" s="10">
        <f aca="true" t="shared" si="0" ref="H10:H41">SUM(C10:G10)</f>
        <v>17486</v>
      </c>
      <c r="I10" s="10">
        <f>H10</f>
        <v>17486</v>
      </c>
      <c r="J10" s="11"/>
      <c r="K10" s="11"/>
      <c r="L10" s="11"/>
      <c r="M10" s="11"/>
      <c r="N10" s="11"/>
      <c r="O10" s="11"/>
      <c r="P10" s="11"/>
    </row>
    <row r="11" spans="1:16" ht="15">
      <c r="A11" s="2">
        <v>2</v>
      </c>
      <c r="B11" s="2" t="s">
        <v>13</v>
      </c>
      <c r="C11" s="9">
        <v>37835</v>
      </c>
      <c r="D11" s="9">
        <v>112368</v>
      </c>
      <c r="E11" s="9">
        <v>3761</v>
      </c>
      <c r="F11" s="9">
        <v>0</v>
      </c>
      <c r="G11" s="9">
        <v>0</v>
      </c>
      <c r="H11" s="10">
        <f t="shared" si="0"/>
        <v>153964</v>
      </c>
      <c r="I11" s="10">
        <f aca="true" t="shared" si="1" ref="I11:I42">H11+I10</f>
        <v>171450</v>
      </c>
      <c r="J11" s="11"/>
      <c r="K11" s="11"/>
      <c r="L11" s="11"/>
      <c r="M11" s="11"/>
      <c r="N11" s="11"/>
      <c r="O11" s="11"/>
      <c r="P11" s="11"/>
    </row>
    <row r="12" spans="1:16" ht="15">
      <c r="A12" s="2">
        <v>3</v>
      </c>
      <c r="B12" s="2" t="s">
        <v>14</v>
      </c>
      <c r="C12" s="9">
        <v>0</v>
      </c>
      <c r="D12" s="9">
        <v>116211</v>
      </c>
      <c r="E12" s="9">
        <v>0</v>
      </c>
      <c r="F12" s="9">
        <v>0</v>
      </c>
      <c r="G12" s="9">
        <v>0</v>
      </c>
      <c r="H12" s="10">
        <f t="shared" si="0"/>
        <v>116211</v>
      </c>
      <c r="I12" s="10">
        <f t="shared" si="1"/>
        <v>287661</v>
      </c>
      <c r="J12" s="11"/>
      <c r="K12" s="11"/>
      <c r="L12" s="11"/>
      <c r="M12" s="11"/>
      <c r="N12" s="11"/>
      <c r="O12" s="11"/>
      <c r="P12" s="11"/>
    </row>
    <row r="13" spans="1:16" ht="15">
      <c r="A13" s="2">
        <v>4</v>
      </c>
      <c r="B13" s="2" t="s">
        <v>15</v>
      </c>
      <c r="C13" s="9">
        <v>0</v>
      </c>
      <c r="D13" s="9">
        <v>47658</v>
      </c>
      <c r="E13" s="9">
        <v>0</v>
      </c>
      <c r="F13" s="9">
        <v>9704</v>
      </c>
      <c r="G13" s="9">
        <v>0</v>
      </c>
      <c r="H13" s="10">
        <f t="shared" si="0"/>
        <v>57362</v>
      </c>
      <c r="I13" s="10">
        <f t="shared" si="1"/>
        <v>345023</v>
      </c>
      <c r="J13" s="11"/>
      <c r="K13" s="11"/>
      <c r="L13" s="11"/>
      <c r="M13" s="11"/>
      <c r="N13" s="11"/>
      <c r="O13" s="11"/>
      <c r="P13" s="11"/>
    </row>
    <row r="14" spans="1:16" ht="15">
      <c r="A14" s="2">
        <v>5</v>
      </c>
      <c r="B14" s="2" t="s">
        <v>16</v>
      </c>
      <c r="C14" s="9">
        <v>0</v>
      </c>
      <c r="D14" s="9">
        <v>63472</v>
      </c>
      <c r="E14" s="9">
        <v>15076</v>
      </c>
      <c r="F14" s="9">
        <v>0</v>
      </c>
      <c r="G14" s="9">
        <v>0</v>
      </c>
      <c r="H14" s="10">
        <f t="shared" si="0"/>
        <v>78548</v>
      </c>
      <c r="I14" s="10">
        <f t="shared" si="1"/>
        <v>423571</v>
      </c>
      <c r="J14" s="11"/>
      <c r="K14" s="11"/>
      <c r="L14" s="11"/>
      <c r="M14" s="11"/>
      <c r="N14" s="11"/>
      <c r="O14" s="11"/>
      <c r="P14" s="11"/>
    </row>
    <row r="15" spans="1:16" ht="15">
      <c r="A15" s="2">
        <v>6</v>
      </c>
      <c r="B15" s="2" t="s">
        <v>17</v>
      </c>
      <c r="C15" s="9">
        <v>0</v>
      </c>
      <c r="D15" s="9">
        <v>16701</v>
      </c>
      <c r="E15" s="9">
        <v>435</v>
      </c>
      <c r="F15" s="9">
        <v>0</v>
      </c>
      <c r="G15" s="9">
        <v>0</v>
      </c>
      <c r="H15" s="10">
        <f t="shared" si="0"/>
        <v>17136</v>
      </c>
      <c r="I15" s="10">
        <f t="shared" si="1"/>
        <v>440707</v>
      </c>
      <c r="J15" s="11"/>
      <c r="K15" s="11"/>
      <c r="L15" s="11"/>
      <c r="M15" s="11"/>
      <c r="N15" s="11"/>
      <c r="O15" s="11"/>
      <c r="P15" s="11"/>
    </row>
    <row r="16" spans="1:16" ht="15">
      <c r="A16" s="2">
        <v>7</v>
      </c>
      <c r="B16" s="2" t="s">
        <v>18</v>
      </c>
      <c r="C16" s="9">
        <v>0</v>
      </c>
      <c r="D16" s="9">
        <v>15272</v>
      </c>
      <c r="E16" s="9">
        <v>0</v>
      </c>
      <c r="F16" s="9">
        <v>0</v>
      </c>
      <c r="G16" s="9">
        <v>0</v>
      </c>
      <c r="H16" s="10">
        <f t="shared" si="0"/>
        <v>15272</v>
      </c>
      <c r="I16" s="10">
        <f t="shared" si="1"/>
        <v>455979</v>
      </c>
      <c r="J16" s="11"/>
      <c r="K16" s="11"/>
      <c r="L16" s="11"/>
      <c r="M16" s="11"/>
      <c r="N16" s="11"/>
      <c r="O16" s="11"/>
      <c r="P16" s="11"/>
    </row>
    <row r="17" spans="1:16" ht="15">
      <c r="A17" s="2">
        <v>8</v>
      </c>
      <c r="B17" s="2" t="s">
        <v>19</v>
      </c>
      <c r="C17" s="9">
        <v>0</v>
      </c>
      <c r="D17" s="9">
        <v>77318</v>
      </c>
      <c r="E17" s="9">
        <v>0</v>
      </c>
      <c r="F17" s="9">
        <v>0</v>
      </c>
      <c r="G17" s="9">
        <v>0</v>
      </c>
      <c r="H17" s="10">
        <f t="shared" si="0"/>
        <v>77318</v>
      </c>
      <c r="I17" s="10">
        <f t="shared" si="1"/>
        <v>533297</v>
      </c>
      <c r="J17" s="11"/>
      <c r="K17" s="11"/>
      <c r="L17" s="11"/>
      <c r="M17" s="11"/>
      <c r="N17" s="11"/>
      <c r="O17" s="11"/>
      <c r="P17" s="11"/>
    </row>
    <row r="18" spans="1:16" ht="15">
      <c r="A18" s="2">
        <v>9</v>
      </c>
      <c r="B18" s="2" t="s">
        <v>20</v>
      </c>
      <c r="C18" s="9">
        <v>0</v>
      </c>
      <c r="D18" s="9">
        <v>2450</v>
      </c>
      <c r="E18" s="9">
        <v>0</v>
      </c>
      <c r="F18" s="9">
        <v>0</v>
      </c>
      <c r="G18" s="9">
        <v>0</v>
      </c>
      <c r="H18" s="10">
        <f t="shared" si="0"/>
        <v>2450</v>
      </c>
      <c r="I18" s="10">
        <f t="shared" si="1"/>
        <v>535747</v>
      </c>
      <c r="J18" s="11"/>
      <c r="K18" s="11"/>
      <c r="L18" s="11"/>
      <c r="M18" s="11"/>
      <c r="N18" s="11"/>
      <c r="O18" s="11"/>
      <c r="P18" s="11"/>
    </row>
    <row r="19" spans="1:16" ht="15">
      <c r="A19" s="2">
        <v>10</v>
      </c>
      <c r="B19" s="2" t="s">
        <v>21</v>
      </c>
      <c r="C19" s="9">
        <v>0</v>
      </c>
      <c r="D19" s="9">
        <v>19838</v>
      </c>
      <c r="E19" s="9">
        <v>0</v>
      </c>
      <c r="F19" s="9">
        <v>0</v>
      </c>
      <c r="G19" s="9">
        <v>0</v>
      </c>
      <c r="H19" s="10">
        <f t="shared" si="0"/>
        <v>19838</v>
      </c>
      <c r="I19" s="10">
        <f t="shared" si="1"/>
        <v>555585</v>
      </c>
      <c r="J19" s="11"/>
      <c r="K19" s="11"/>
      <c r="L19" s="11"/>
      <c r="M19" s="11"/>
      <c r="N19" s="11"/>
      <c r="O19" s="11"/>
      <c r="P19" s="11"/>
    </row>
    <row r="20" spans="1:16" ht="15">
      <c r="A20" s="2">
        <v>11</v>
      </c>
      <c r="B20" s="2" t="s">
        <v>22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0">
        <f t="shared" si="0"/>
        <v>0</v>
      </c>
      <c r="I20" s="10">
        <f t="shared" si="1"/>
        <v>555585</v>
      </c>
      <c r="J20" s="11"/>
      <c r="K20" s="11"/>
      <c r="L20" s="11"/>
      <c r="M20" s="11"/>
      <c r="N20" s="11"/>
      <c r="O20" s="11"/>
      <c r="P20" s="11"/>
    </row>
    <row r="21" spans="1:16" ht="15">
      <c r="A21" s="2">
        <v>12</v>
      </c>
      <c r="B21" s="2" t="s">
        <v>23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0">
        <f t="shared" si="0"/>
        <v>0</v>
      </c>
      <c r="I21" s="10">
        <f t="shared" si="1"/>
        <v>555585</v>
      </c>
      <c r="J21" s="11"/>
      <c r="K21" s="11"/>
      <c r="L21" s="11"/>
      <c r="M21" s="11"/>
      <c r="N21" s="11"/>
      <c r="O21" s="11"/>
      <c r="P21" s="11"/>
    </row>
    <row r="22" spans="1:16" ht="15">
      <c r="A22" s="2">
        <v>13</v>
      </c>
      <c r="B22" s="2" t="s">
        <v>24</v>
      </c>
      <c r="C22" s="9">
        <v>0</v>
      </c>
      <c r="D22" s="9">
        <v>0</v>
      </c>
      <c r="E22" s="9">
        <v>13513</v>
      </c>
      <c r="F22" s="9">
        <v>7961</v>
      </c>
      <c r="G22" s="9">
        <v>0</v>
      </c>
      <c r="H22" s="10">
        <f t="shared" si="0"/>
        <v>21474</v>
      </c>
      <c r="I22" s="10">
        <f t="shared" si="1"/>
        <v>577059</v>
      </c>
      <c r="J22" s="11"/>
      <c r="K22" s="11"/>
      <c r="L22" s="11"/>
      <c r="M22" s="11"/>
      <c r="N22" s="11"/>
      <c r="O22" s="11"/>
      <c r="P22" s="11"/>
    </row>
    <row r="23" spans="1:16" ht="15">
      <c r="A23" s="2">
        <v>14</v>
      </c>
      <c r="B23" s="2" t="s">
        <v>25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0">
        <f t="shared" si="0"/>
        <v>0</v>
      </c>
      <c r="I23" s="10">
        <f t="shared" si="1"/>
        <v>577059</v>
      </c>
      <c r="J23" s="11"/>
      <c r="K23" s="11"/>
      <c r="L23" s="11"/>
      <c r="M23" s="11"/>
      <c r="N23" s="11"/>
      <c r="O23" s="11"/>
      <c r="P23" s="11"/>
    </row>
    <row r="24" spans="1:16" ht="15">
      <c r="A24" s="2">
        <v>15</v>
      </c>
      <c r="B24" s="2" t="s">
        <v>26</v>
      </c>
      <c r="C24" s="9">
        <v>0</v>
      </c>
      <c r="D24" s="9">
        <v>53199</v>
      </c>
      <c r="E24" s="9">
        <v>0</v>
      </c>
      <c r="F24" s="9">
        <v>0</v>
      </c>
      <c r="G24" s="9">
        <v>0</v>
      </c>
      <c r="H24" s="10">
        <f t="shared" si="0"/>
        <v>53199</v>
      </c>
      <c r="I24" s="10">
        <f t="shared" si="1"/>
        <v>630258</v>
      </c>
      <c r="J24" s="11"/>
      <c r="K24" s="11"/>
      <c r="L24" s="11"/>
      <c r="M24" s="11"/>
      <c r="N24" s="11"/>
      <c r="O24" s="11"/>
      <c r="P24" s="11"/>
    </row>
    <row r="25" spans="1:16" ht="15">
      <c r="A25" s="2">
        <v>16</v>
      </c>
      <c r="B25" s="2" t="s">
        <v>27</v>
      </c>
      <c r="C25" s="9">
        <v>0</v>
      </c>
      <c r="D25" s="9">
        <v>45418</v>
      </c>
      <c r="E25" s="9">
        <v>0</v>
      </c>
      <c r="F25" s="9">
        <v>0</v>
      </c>
      <c r="G25" s="9">
        <v>0</v>
      </c>
      <c r="H25" s="10">
        <f t="shared" si="0"/>
        <v>45418</v>
      </c>
      <c r="I25" s="10">
        <f t="shared" si="1"/>
        <v>675676</v>
      </c>
      <c r="J25" s="11"/>
      <c r="K25" s="11"/>
      <c r="L25" s="11"/>
      <c r="M25" s="11"/>
      <c r="N25" s="11"/>
      <c r="O25" s="11"/>
      <c r="P25" s="11"/>
    </row>
    <row r="26" spans="1:16" ht="15">
      <c r="A26" s="2">
        <v>17</v>
      </c>
      <c r="B26" s="2" t="s">
        <v>28</v>
      </c>
      <c r="C26" s="9">
        <v>0</v>
      </c>
      <c r="D26" s="9">
        <v>29164</v>
      </c>
      <c r="E26" s="9">
        <v>0</v>
      </c>
      <c r="F26" s="9">
        <v>0</v>
      </c>
      <c r="G26" s="9">
        <v>0</v>
      </c>
      <c r="H26" s="10">
        <f t="shared" si="0"/>
        <v>29164</v>
      </c>
      <c r="I26" s="10">
        <f t="shared" si="1"/>
        <v>704840</v>
      </c>
      <c r="J26" s="11"/>
      <c r="K26" s="11"/>
      <c r="L26" s="11"/>
      <c r="M26" s="11"/>
      <c r="N26" s="11"/>
      <c r="O26" s="11"/>
      <c r="P26" s="11"/>
    </row>
    <row r="27" spans="1:16" ht="15">
      <c r="A27" s="2">
        <v>18</v>
      </c>
      <c r="B27" s="2" t="s">
        <v>29</v>
      </c>
      <c r="C27" s="9">
        <v>317</v>
      </c>
      <c r="D27" s="9">
        <v>46583</v>
      </c>
      <c r="E27" s="9">
        <v>4922</v>
      </c>
      <c r="F27" s="9">
        <v>11918</v>
      </c>
      <c r="G27" s="9">
        <v>0</v>
      </c>
      <c r="H27" s="10">
        <f t="shared" si="0"/>
        <v>63740</v>
      </c>
      <c r="I27" s="10">
        <f t="shared" si="1"/>
        <v>768580</v>
      </c>
      <c r="J27" s="11"/>
      <c r="K27" s="11"/>
      <c r="L27" s="11"/>
      <c r="M27" s="11"/>
      <c r="N27" s="11"/>
      <c r="O27" s="11"/>
      <c r="P27" s="11"/>
    </row>
    <row r="28" spans="1:16" ht="15">
      <c r="A28" s="2">
        <v>19</v>
      </c>
      <c r="B28" s="2" t="s">
        <v>30</v>
      </c>
      <c r="C28" s="9">
        <v>38379</v>
      </c>
      <c r="D28" s="9">
        <v>70468</v>
      </c>
      <c r="E28" s="9">
        <v>9039</v>
      </c>
      <c r="F28" s="9">
        <v>0</v>
      </c>
      <c r="G28" s="9">
        <v>0</v>
      </c>
      <c r="H28" s="10">
        <f t="shared" si="0"/>
        <v>117886</v>
      </c>
      <c r="I28" s="10">
        <f t="shared" si="1"/>
        <v>886466</v>
      </c>
      <c r="J28" s="11"/>
      <c r="K28" s="11"/>
      <c r="L28" s="11"/>
      <c r="M28" s="11"/>
      <c r="N28" s="11"/>
      <c r="O28" s="11"/>
      <c r="P28" s="11"/>
    </row>
    <row r="29" spans="1:16" ht="15">
      <c r="A29" s="2">
        <v>20</v>
      </c>
      <c r="B29" s="2" t="s">
        <v>31</v>
      </c>
      <c r="C29" s="9">
        <v>0</v>
      </c>
      <c r="D29" s="9">
        <v>76761</v>
      </c>
      <c r="E29" s="9">
        <v>5602</v>
      </c>
      <c r="F29" s="9">
        <v>0</v>
      </c>
      <c r="G29" s="9">
        <v>0</v>
      </c>
      <c r="H29" s="10">
        <f t="shared" si="0"/>
        <v>82363</v>
      </c>
      <c r="I29" s="10">
        <f t="shared" si="1"/>
        <v>968829</v>
      </c>
      <c r="J29" s="11"/>
      <c r="K29" s="11"/>
      <c r="L29" s="11"/>
      <c r="M29" s="11"/>
      <c r="N29" s="11"/>
      <c r="O29" s="11"/>
      <c r="P29" s="11"/>
    </row>
    <row r="30" spans="1:16" ht="15">
      <c r="A30" s="2">
        <v>21</v>
      </c>
      <c r="B30" s="2" t="s">
        <v>32</v>
      </c>
      <c r="C30" s="9">
        <v>0</v>
      </c>
      <c r="D30" s="9">
        <v>21626</v>
      </c>
      <c r="E30" s="9">
        <v>0</v>
      </c>
      <c r="F30" s="9">
        <v>0</v>
      </c>
      <c r="G30" s="9">
        <v>16205</v>
      </c>
      <c r="H30" s="10">
        <f t="shared" si="0"/>
        <v>37831</v>
      </c>
      <c r="I30" s="10">
        <f t="shared" si="1"/>
        <v>1006660</v>
      </c>
      <c r="J30" s="11"/>
      <c r="K30" s="11"/>
      <c r="L30" s="11"/>
      <c r="M30" s="11"/>
      <c r="N30" s="11"/>
      <c r="O30" s="11"/>
      <c r="P30" s="11"/>
    </row>
    <row r="31" spans="1:16" ht="15">
      <c r="A31" s="2">
        <v>22</v>
      </c>
      <c r="B31" s="2" t="s">
        <v>33</v>
      </c>
      <c r="C31" s="9">
        <v>0</v>
      </c>
      <c r="D31" s="9">
        <v>24511</v>
      </c>
      <c r="E31" s="9">
        <v>0</v>
      </c>
      <c r="F31" s="9">
        <v>0</v>
      </c>
      <c r="G31" s="9">
        <v>0</v>
      </c>
      <c r="H31" s="10">
        <f t="shared" si="0"/>
        <v>24511</v>
      </c>
      <c r="I31" s="10">
        <f t="shared" si="1"/>
        <v>1031171</v>
      </c>
      <c r="J31" s="11"/>
      <c r="K31" s="11"/>
      <c r="L31" s="11"/>
      <c r="M31" s="11"/>
      <c r="N31" s="11"/>
      <c r="O31" s="11"/>
      <c r="P31" s="11"/>
    </row>
    <row r="32" spans="1:16" ht="15">
      <c r="A32" s="2">
        <v>23</v>
      </c>
      <c r="B32" s="2" t="s">
        <v>34</v>
      </c>
      <c r="C32" s="9">
        <v>0</v>
      </c>
      <c r="D32" s="9">
        <v>21156</v>
      </c>
      <c r="E32" s="9">
        <v>0</v>
      </c>
      <c r="F32" s="9">
        <v>0</v>
      </c>
      <c r="G32" s="9">
        <v>0</v>
      </c>
      <c r="H32" s="10">
        <f t="shared" si="0"/>
        <v>21156</v>
      </c>
      <c r="I32" s="10">
        <f t="shared" si="1"/>
        <v>1052327</v>
      </c>
      <c r="J32" s="11"/>
      <c r="K32" s="11"/>
      <c r="L32" s="11"/>
      <c r="M32" s="11"/>
      <c r="N32" s="11"/>
      <c r="O32" s="11"/>
      <c r="P32" s="11"/>
    </row>
    <row r="33" spans="1:16" ht="15">
      <c r="A33" s="2">
        <v>24</v>
      </c>
      <c r="B33" s="2" t="s">
        <v>35</v>
      </c>
      <c r="C33" s="9">
        <v>0</v>
      </c>
      <c r="D33" s="9">
        <v>0</v>
      </c>
      <c r="E33" s="9">
        <v>0</v>
      </c>
      <c r="F33" s="9">
        <v>12460</v>
      </c>
      <c r="G33" s="9">
        <v>0</v>
      </c>
      <c r="H33" s="10">
        <f t="shared" si="0"/>
        <v>12460</v>
      </c>
      <c r="I33" s="10">
        <f t="shared" si="1"/>
        <v>1064787</v>
      </c>
      <c r="J33" s="11"/>
      <c r="K33" s="11"/>
      <c r="L33" s="11"/>
      <c r="M33" s="11"/>
      <c r="N33" s="11"/>
      <c r="O33" s="11"/>
      <c r="P33" s="11"/>
    </row>
    <row r="34" spans="1:16" ht="15">
      <c r="A34" s="2">
        <v>25</v>
      </c>
      <c r="B34" s="2" t="s">
        <v>36</v>
      </c>
      <c r="C34" s="9">
        <v>18005</v>
      </c>
      <c r="D34" s="9">
        <v>985</v>
      </c>
      <c r="E34" s="9">
        <v>0</v>
      </c>
      <c r="F34" s="9">
        <v>0</v>
      </c>
      <c r="G34" s="9">
        <v>0</v>
      </c>
      <c r="H34" s="10">
        <f t="shared" si="0"/>
        <v>18990</v>
      </c>
      <c r="I34" s="10">
        <f t="shared" si="1"/>
        <v>1083777</v>
      </c>
      <c r="J34" s="11"/>
      <c r="K34" s="11"/>
      <c r="L34" s="11"/>
      <c r="M34" s="11"/>
      <c r="N34" s="11"/>
      <c r="O34" s="11"/>
      <c r="P34" s="11"/>
    </row>
    <row r="35" spans="1:16" ht="15">
      <c r="A35" s="2">
        <v>26</v>
      </c>
      <c r="B35" s="2" t="s">
        <v>37</v>
      </c>
      <c r="C35" s="9">
        <v>0</v>
      </c>
      <c r="D35" s="9">
        <v>71353</v>
      </c>
      <c r="E35" s="9">
        <v>0</v>
      </c>
      <c r="F35" s="9">
        <v>0</v>
      </c>
      <c r="G35" s="9">
        <v>0</v>
      </c>
      <c r="H35" s="10">
        <f t="shared" si="0"/>
        <v>71353</v>
      </c>
      <c r="I35" s="10">
        <f t="shared" si="1"/>
        <v>1155130</v>
      </c>
      <c r="J35" s="11"/>
      <c r="K35" s="11"/>
      <c r="L35" s="11"/>
      <c r="M35" s="11"/>
      <c r="N35" s="11"/>
      <c r="O35" s="11"/>
      <c r="P35" s="11"/>
    </row>
    <row r="36" spans="1:16" ht="15">
      <c r="A36" s="2">
        <v>27</v>
      </c>
      <c r="B36" s="2" t="s">
        <v>38</v>
      </c>
      <c r="C36" s="9">
        <v>0</v>
      </c>
      <c r="D36" s="9">
        <v>41802</v>
      </c>
      <c r="E36" s="9">
        <v>0</v>
      </c>
      <c r="F36" s="9">
        <v>0</v>
      </c>
      <c r="G36" s="9">
        <v>7960</v>
      </c>
      <c r="H36" s="10">
        <f t="shared" si="0"/>
        <v>49762</v>
      </c>
      <c r="I36" s="10">
        <f t="shared" si="1"/>
        <v>1204892</v>
      </c>
      <c r="J36" s="11"/>
      <c r="K36" s="11"/>
      <c r="L36" s="11"/>
      <c r="M36" s="11"/>
      <c r="N36" s="11"/>
      <c r="O36" s="11"/>
      <c r="P36" s="11"/>
    </row>
    <row r="37" spans="1:16" ht="15">
      <c r="A37" s="2">
        <v>28</v>
      </c>
      <c r="B37" s="2" t="s">
        <v>39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10">
        <f t="shared" si="0"/>
        <v>0</v>
      </c>
      <c r="I37" s="10">
        <f t="shared" si="1"/>
        <v>1204892</v>
      </c>
      <c r="J37" s="11"/>
      <c r="K37" s="11"/>
      <c r="L37" s="11"/>
      <c r="M37" s="11"/>
      <c r="N37" s="11"/>
      <c r="O37" s="11"/>
      <c r="P37" s="11"/>
    </row>
    <row r="38" spans="1:16" ht="15">
      <c r="A38" s="2">
        <v>29</v>
      </c>
      <c r="B38" s="2" t="s">
        <v>40</v>
      </c>
      <c r="C38" s="9">
        <v>0</v>
      </c>
      <c r="D38" s="9">
        <v>37708</v>
      </c>
      <c r="E38" s="9">
        <v>0</v>
      </c>
      <c r="F38" s="9">
        <v>0</v>
      </c>
      <c r="G38" s="9">
        <v>0</v>
      </c>
      <c r="H38" s="10">
        <f t="shared" si="0"/>
        <v>37708</v>
      </c>
      <c r="I38" s="10">
        <f t="shared" si="1"/>
        <v>1242600</v>
      </c>
      <c r="J38" s="11"/>
      <c r="K38" s="11"/>
      <c r="L38" s="11"/>
      <c r="M38" s="11"/>
      <c r="N38" s="11"/>
      <c r="O38" s="11"/>
      <c r="P38" s="11"/>
    </row>
    <row r="39" spans="1:16" ht="15">
      <c r="A39" s="2">
        <v>30</v>
      </c>
      <c r="B39" s="2" t="s">
        <v>41</v>
      </c>
      <c r="C39" s="9">
        <v>0</v>
      </c>
      <c r="D39" s="9">
        <v>67601</v>
      </c>
      <c r="E39" s="9">
        <v>0</v>
      </c>
      <c r="F39" s="9">
        <v>0</v>
      </c>
      <c r="G39" s="9">
        <v>0</v>
      </c>
      <c r="H39" s="10">
        <f t="shared" si="0"/>
        <v>67601</v>
      </c>
      <c r="I39" s="10">
        <f t="shared" si="1"/>
        <v>1310201</v>
      </c>
      <c r="J39" s="11"/>
      <c r="K39" s="11"/>
      <c r="L39" s="11"/>
      <c r="M39" s="11"/>
      <c r="N39" s="11"/>
      <c r="O39" s="11"/>
      <c r="P39" s="11"/>
    </row>
    <row r="40" spans="1:16" ht="15">
      <c r="A40" s="2">
        <v>31</v>
      </c>
      <c r="B40" s="2" t="s">
        <v>42</v>
      </c>
      <c r="C40" s="9">
        <v>0</v>
      </c>
      <c r="D40" s="9">
        <v>9864</v>
      </c>
      <c r="E40" s="9">
        <v>0</v>
      </c>
      <c r="F40" s="9">
        <v>0</v>
      </c>
      <c r="G40" s="9">
        <v>0</v>
      </c>
      <c r="H40" s="10">
        <f t="shared" si="0"/>
        <v>9864</v>
      </c>
      <c r="I40" s="10">
        <f t="shared" si="1"/>
        <v>1320065</v>
      </c>
      <c r="J40" s="11"/>
      <c r="K40" s="11"/>
      <c r="L40" s="11"/>
      <c r="M40" s="11"/>
      <c r="N40" s="11"/>
      <c r="O40" s="11"/>
      <c r="P40" s="11"/>
    </row>
    <row r="41" spans="1:16" ht="15">
      <c r="A41" s="2">
        <v>32</v>
      </c>
      <c r="B41" s="2" t="s">
        <v>43</v>
      </c>
      <c r="C41" s="9">
        <v>0</v>
      </c>
      <c r="D41" s="9">
        <v>31143</v>
      </c>
      <c r="E41" s="9">
        <v>0</v>
      </c>
      <c r="F41" s="9">
        <v>0</v>
      </c>
      <c r="G41" s="9">
        <v>0</v>
      </c>
      <c r="H41" s="10">
        <f t="shared" si="0"/>
        <v>31143</v>
      </c>
      <c r="I41" s="10">
        <f t="shared" si="1"/>
        <v>1351208</v>
      </c>
      <c r="J41" s="11"/>
      <c r="K41" s="11"/>
      <c r="L41" s="11"/>
      <c r="M41" s="11"/>
      <c r="N41" s="11"/>
      <c r="O41" s="11"/>
      <c r="P41" s="11"/>
    </row>
    <row r="42" spans="1:16" ht="15">
      <c r="A42" s="2">
        <v>33</v>
      </c>
      <c r="B42" s="2" t="s">
        <v>44</v>
      </c>
      <c r="C42" s="9">
        <v>8665</v>
      </c>
      <c r="D42" s="9">
        <v>0</v>
      </c>
      <c r="E42" s="9">
        <v>0</v>
      </c>
      <c r="F42" s="9">
        <v>11893</v>
      </c>
      <c r="G42" s="9">
        <v>0</v>
      </c>
      <c r="H42" s="10">
        <f aca="true" t="shared" si="2" ref="H42:H73">SUM(C42:G42)</f>
        <v>20558</v>
      </c>
      <c r="I42" s="10">
        <f t="shared" si="1"/>
        <v>1371766</v>
      </c>
      <c r="J42" s="11"/>
      <c r="K42" s="11"/>
      <c r="L42" s="11"/>
      <c r="M42" s="11"/>
      <c r="N42" s="11"/>
      <c r="O42" s="11"/>
      <c r="P42" s="11"/>
    </row>
    <row r="43" spans="1:16" ht="15">
      <c r="A43" s="2">
        <v>34</v>
      </c>
      <c r="B43" s="2" t="s">
        <v>45</v>
      </c>
      <c r="C43" s="9">
        <v>9405</v>
      </c>
      <c r="D43" s="9">
        <v>53013</v>
      </c>
      <c r="E43" s="9">
        <v>0</v>
      </c>
      <c r="F43" s="9">
        <v>0</v>
      </c>
      <c r="G43" s="9">
        <v>0</v>
      </c>
      <c r="H43" s="10">
        <f t="shared" si="2"/>
        <v>62418</v>
      </c>
      <c r="I43" s="10">
        <f aca="true" t="shared" si="3" ref="I43:I74">H43+I42</f>
        <v>1434184</v>
      </c>
      <c r="J43" s="11"/>
      <c r="K43" s="11"/>
      <c r="L43" s="11"/>
      <c r="M43" s="11"/>
      <c r="N43" s="11"/>
      <c r="O43" s="11"/>
      <c r="P43" s="11"/>
    </row>
    <row r="44" spans="1:16" ht="15">
      <c r="A44" s="2">
        <v>35</v>
      </c>
      <c r="B44" s="2" t="s">
        <v>46</v>
      </c>
      <c r="C44" s="9">
        <v>0</v>
      </c>
      <c r="D44" s="9">
        <v>48699</v>
      </c>
      <c r="E44" s="9">
        <v>0</v>
      </c>
      <c r="F44" s="9">
        <v>0</v>
      </c>
      <c r="G44" s="9">
        <v>0</v>
      </c>
      <c r="H44" s="10">
        <f t="shared" si="2"/>
        <v>48699</v>
      </c>
      <c r="I44" s="10">
        <f t="shared" si="3"/>
        <v>1482883</v>
      </c>
      <c r="J44" s="11"/>
      <c r="K44" s="11"/>
      <c r="L44" s="11"/>
      <c r="M44" s="11"/>
      <c r="N44" s="11"/>
      <c r="O44" s="11"/>
      <c r="P44" s="11"/>
    </row>
    <row r="45" spans="1:16" ht="15">
      <c r="A45" s="2">
        <v>36</v>
      </c>
      <c r="B45" s="2" t="s">
        <v>47</v>
      </c>
      <c r="C45" s="9">
        <v>0</v>
      </c>
      <c r="D45" s="9">
        <v>83175</v>
      </c>
      <c r="E45" s="9">
        <v>0</v>
      </c>
      <c r="F45" s="9">
        <v>0</v>
      </c>
      <c r="G45" s="9">
        <v>0</v>
      </c>
      <c r="H45" s="10">
        <f t="shared" si="2"/>
        <v>83175</v>
      </c>
      <c r="I45" s="10">
        <f t="shared" si="3"/>
        <v>1566058</v>
      </c>
      <c r="J45" s="11"/>
      <c r="K45" s="11"/>
      <c r="L45" s="11"/>
      <c r="M45" s="11"/>
      <c r="N45" s="11"/>
      <c r="O45" s="11"/>
      <c r="P45" s="11"/>
    </row>
    <row r="46" spans="1:16" ht="15">
      <c r="A46" s="2">
        <v>37</v>
      </c>
      <c r="B46" s="2" t="s">
        <v>48</v>
      </c>
      <c r="C46" s="9">
        <v>0</v>
      </c>
      <c r="D46" s="9">
        <v>41488</v>
      </c>
      <c r="E46" s="9">
        <v>23339</v>
      </c>
      <c r="F46" s="9">
        <v>0</v>
      </c>
      <c r="G46" s="9">
        <v>0</v>
      </c>
      <c r="H46" s="10">
        <f t="shared" si="2"/>
        <v>64827</v>
      </c>
      <c r="I46" s="10">
        <f t="shared" si="3"/>
        <v>1630885</v>
      </c>
      <c r="J46" s="11"/>
      <c r="K46" s="11"/>
      <c r="L46" s="11"/>
      <c r="M46" s="11"/>
      <c r="N46" s="11"/>
      <c r="O46" s="11"/>
      <c r="P46" s="11"/>
    </row>
    <row r="47" spans="1:16" ht="15">
      <c r="A47" s="2">
        <v>38</v>
      </c>
      <c r="B47" s="2" t="s">
        <v>49</v>
      </c>
      <c r="C47" s="9">
        <v>0</v>
      </c>
      <c r="D47" s="9">
        <v>14937</v>
      </c>
      <c r="E47" s="9">
        <v>0</v>
      </c>
      <c r="F47" s="9">
        <v>0</v>
      </c>
      <c r="G47" s="9">
        <v>0</v>
      </c>
      <c r="H47" s="10">
        <f t="shared" si="2"/>
        <v>14937</v>
      </c>
      <c r="I47" s="10">
        <f t="shared" si="3"/>
        <v>1645822</v>
      </c>
      <c r="J47" s="11"/>
      <c r="K47" s="11"/>
      <c r="L47" s="11"/>
      <c r="M47" s="11"/>
      <c r="N47" s="11"/>
      <c r="O47" s="11"/>
      <c r="P47" s="11"/>
    </row>
    <row r="48" spans="1:16" ht="15">
      <c r="A48" s="2">
        <v>39</v>
      </c>
      <c r="B48" s="2" t="s">
        <v>50</v>
      </c>
      <c r="C48" s="9">
        <v>0</v>
      </c>
      <c r="D48" s="9">
        <v>49521</v>
      </c>
      <c r="E48" s="9">
        <v>0</v>
      </c>
      <c r="F48" s="9">
        <v>0</v>
      </c>
      <c r="G48" s="9">
        <v>0</v>
      </c>
      <c r="H48" s="10">
        <f t="shared" si="2"/>
        <v>49521</v>
      </c>
      <c r="I48" s="10">
        <f t="shared" si="3"/>
        <v>1695343</v>
      </c>
      <c r="J48" s="11"/>
      <c r="K48" s="11"/>
      <c r="L48" s="11"/>
      <c r="M48" s="11"/>
      <c r="N48" s="11"/>
      <c r="O48" s="11"/>
      <c r="P48" s="11"/>
    </row>
    <row r="49" spans="1:16" ht="15">
      <c r="A49" s="2">
        <v>40</v>
      </c>
      <c r="B49" s="2" t="s">
        <v>51</v>
      </c>
      <c r="C49" s="9">
        <v>10687</v>
      </c>
      <c r="D49" s="9">
        <v>18753</v>
      </c>
      <c r="E49" s="9">
        <v>0</v>
      </c>
      <c r="F49" s="9">
        <v>0</v>
      </c>
      <c r="G49" s="9">
        <v>0</v>
      </c>
      <c r="H49" s="10">
        <f t="shared" si="2"/>
        <v>29440</v>
      </c>
      <c r="I49" s="10">
        <f t="shared" si="3"/>
        <v>1724783</v>
      </c>
      <c r="J49" s="11"/>
      <c r="K49" s="11"/>
      <c r="L49" s="11"/>
      <c r="M49" s="11"/>
      <c r="N49" s="11"/>
      <c r="O49" s="11"/>
      <c r="P49" s="11"/>
    </row>
    <row r="50" spans="1:16" ht="15">
      <c r="A50" s="2">
        <v>41</v>
      </c>
      <c r="B50" s="2" t="s">
        <v>52</v>
      </c>
      <c r="C50" s="9">
        <v>23284</v>
      </c>
      <c r="D50" s="9">
        <v>45574</v>
      </c>
      <c r="E50" s="9">
        <v>0</v>
      </c>
      <c r="F50" s="9">
        <v>0</v>
      </c>
      <c r="G50" s="9">
        <v>0</v>
      </c>
      <c r="H50" s="10">
        <f t="shared" si="2"/>
        <v>68858</v>
      </c>
      <c r="I50" s="10">
        <f t="shared" si="3"/>
        <v>1793641</v>
      </c>
      <c r="J50" s="11"/>
      <c r="K50" s="11"/>
      <c r="L50" s="11"/>
      <c r="M50" s="11"/>
      <c r="N50" s="11"/>
      <c r="O50" s="11"/>
      <c r="P50" s="11"/>
    </row>
    <row r="51" spans="1:16" ht="15">
      <c r="A51" s="2">
        <v>42</v>
      </c>
      <c r="B51" s="2" t="s">
        <v>53</v>
      </c>
      <c r="C51" s="9">
        <v>0</v>
      </c>
      <c r="D51" s="9">
        <v>41772</v>
      </c>
      <c r="E51" s="9">
        <v>0</v>
      </c>
      <c r="F51" s="9">
        <v>13907</v>
      </c>
      <c r="G51" s="9">
        <v>0</v>
      </c>
      <c r="H51" s="10">
        <f t="shared" si="2"/>
        <v>55679</v>
      </c>
      <c r="I51" s="10">
        <f t="shared" si="3"/>
        <v>1849320</v>
      </c>
      <c r="J51" s="11"/>
      <c r="K51" s="11"/>
      <c r="L51" s="11"/>
      <c r="M51" s="11"/>
      <c r="N51" s="11"/>
      <c r="O51" s="11"/>
      <c r="P51" s="11"/>
    </row>
    <row r="52" spans="1:16" ht="15">
      <c r="A52" s="2">
        <v>43</v>
      </c>
      <c r="B52" s="2" t="s">
        <v>54</v>
      </c>
      <c r="C52" s="9">
        <v>8787</v>
      </c>
      <c r="D52" s="9">
        <v>12179</v>
      </c>
      <c r="E52" s="9">
        <v>0</v>
      </c>
      <c r="F52" s="9">
        <v>0</v>
      </c>
      <c r="G52" s="9">
        <v>0</v>
      </c>
      <c r="H52" s="10">
        <f t="shared" si="2"/>
        <v>20966</v>
      </c>
      <c r="I52" s="10">
        <f t="shared" si="3"/>
        <v>1870286</v>
      </c>
      <c r="J52" s="11"/>
      <c r="K52" s="11"/>
      <c r="L52" s="11"/>
      <c r="M52" s="11"/>
      <c r="N52" s="11"/>
      <c r="O52" s="11"/>
      <c r="P52" s="11"/>
    </row>
    <row r="53" spans="1:16" ht="15">
      <c r="A53" s="2">
        <v>44</v>
      </c>
      <c r="B53" s="2" t="s">
        <v>55</v>
      </c>
      <c r="C53" s="9">
        <v>0</v>
      </c>
      <c r="D53" s="9">
        <v>48466</v>
      </c>
      <c r="E53" s="9">
        <v>0</v>
      </c>
      <c r="F53" s="9">
        <v>0</v>
      </c>
      <c r="G53" s="9">
        <v>0</v>
      </c>
      <c r="H53" s="10">
        <f t="shared" si="2"/>
        <v>48466</v>
      </c>
      <c r="I53" s="10">
        <f t="shared" si="3"/>
        <v>1918752</v>
      </c>
      <c r="J53" s="11"/>
      <c r="K53" s="11"/>
      <c r="L53" s="11"/>
      <c r="M53" s="11"/>
      <c r="N53" s="11"/>
      <c r="O53" s="11"/>
      <c r="P53" s="11"/>
    </row>
    <row r="54" spans="1:16" ht="15">
      <c r="A54" s="2">
        <v>45</v>
      </c>
      <c r="B54" s="2" t="s">
        <v>56</v>
      </c>
      <c r="C54" s="9">
        <v>0</v>
      </c>
      <c r="D54" s="9">
        <v>6205</v>
      </c>
      <c r="E54" s="9">
        <v>6601</v>
      </c>
      <c r="F54" s="9">
        <v>0</v>
      </c>
      <c r="G54" s="9">
        <v>0</v>
      </c>
      <c r="H54" s="10">
        <f t="shared" si="2"/>
        <v>12806</v>
      </c>
      <c r="I54" s="10">
        <f t="shared" si="3"/>
        <v>1931558</v>
      </c>
      <c r="J54" s="11"/>
      <c r="K54" s="11"/>
      <c r="L54" s="11"/>
      <c r="M54" s="11"/>
      <c r="N54" s="11"/>
      <c r="O54" s="11"/>
      <c r="P54" s="11"/>
    </row>
    <row r="55" spans="1:16" ht="15">
      <c r="A55" s="2">
        <v>46</v>
      </c>
      <c r="B55" s="2" t="s">
        <v>57</v>
      </c>
      <c r="C55" s="9">
        <v>0</v>
      </c>
      <c r="D55" s="9">
        <v>57169</v>
      </c>
      <c r="E55" s="9">
        <v>0</v>
      </c>
      <c r="F55" s="9">
        <v>0</v>
      </c>
      <c r="G55" s="9">
        <v>0</v>
      </c>
      <c r="H55" s="10">
        <f t="shared" si="2"/>
        <v>57169</v>
      </c>
      <c r="I55" s="10">
        <f t="shared" si="3"/>
        <v>1988727</v>
      </c>
      <c r="J55" s="11"/>
      <c r="K55" s="11"/>
      <c r="L55" s="11"/>
      <c r="M55" s="11"/>
      <c r="N55" s="11"/>
      <c r="O55" s="11"/>
      <c r="P55" s="11"/>
    </row>
    <row r="56" spans="1:16" ht="15">
      <c r="A56" s="2">
        <v>47</v>
      </c>
      <c r="B56" s="2" t="s">
        <v>58</v>
      </c>
      <c r="C56" s="9">
        <v>0</v>
      </c>
      <c r="D56" s="9">
        <v>15467</v>
      </c>
      <c r="E56" s="9">
        <v>0</v>
      </c>
      <c r="F56" s="9">
        <v>11890</v>
      </c>
      <c r="G56" s="9">
        <v>0</v>
      </c>
      <c r="H56" s="10">
        <f t="shared" si="2"/>
        <v>27357</v>
      </c>
      <c r="I56" s="10">
        <f t="shared" si="3"/>
        <v>2016084</v>
      </c>
      <c r="J56" s="11"/>
      <c r="K56" s="11"/>
      <c r="L56" s="11"/>
      <c r="M56" s="11"/>
      <c r="N56" s="11"/>
      <c r="O56" s="11"/>
      <c r="P56" s="11"/>
    </row>
    <row r="57" spans="1:16" ht="15">
      <c r="A57" s="2">
        <v>48</v>
      </c>
      <c r="B57" s="2" t="s">
        <v>59</v>
      </c>
      <c r="C57" s="9">
        <v>0</v>
      </c>
      <c r="D57" s="9">
        <v>48059</v>
      </c>
      <c r="E57" s="9">
        <v>0</v>
      </c>
      <c r="F57" s="9">
        <v>0</v>
      </c>
      <c r="G57" s="9">
        <v>0</v>
      </c>
      <c r="H57" s="10">
        <f t="shared" si="2"/>
        <v>48059</v>
      </c>
      <c r="I57" s="10">
        <f t="shared" si="3"/>
        <v>2064143</v>
      </c>
      <c r="J57" s="11"/>
      <c r="K57" s="11"/>
      <c r="L57" s="11"/>
      <c r="M57" s="11"/>
      <c r="N57" s="11"/>
      <c r="O57" s="11"/>
      <c r="P57" s="11"/>
    </row>
    <row r="58" spans="1:16" ht="15">
      <c r="A58" s="2">
        <v>49</v>
      </c>
      <c r="B58" s="2" t="s">
        <v>60</v>
      </c>
      <c r="C58" s="9">
        <v>8803</v>
      </c>
      <c r="D58" s="9">
        <v>52754</v>
      </c>
      <c r="E58" s="9">
        <v>0</v>
      </c>
      <c r="F58" s="9">
        <v>0</v>
      </c>
      <c r="G58" s="9">
        <v>0</v>
      </c>
      <c r="H58" s="10">
        <f t="shared" si="2"/>
        <v>61557</v>
      </c>
      <c r="I58" s="10">
        <f t="shared" si="3"/>
        <v>2125700</v>
      </c>
      <c r="J58" s="11"/>
      <c r="K58" s="11"/>
      <c r="L58" s="11"/>
      <c r="M58" s="11"/>
      <c r="N58" s="11"/>
      <c r="O58" s="11"/>
      <c r="P58" s="11"/>
    </row>
    <row r="59" spans="1:16" ht="15">
      <c r="A59" s="2">
        <v>50</v>
      </c>
      <c r="B59" s="2" t="s">
        <v>61</v>
      </c>
      <c r="C59" s="9">
        <v>0</v>
      </c>
      <c r="D59" s="9">
        <v>32083</v>
      </c>
      <c r="E59" s="9">
        <v>4734</v>
      </c>
      <c r="F59" s="9">
        <v>0</v>
      </c>
      <c r="G59" s="9">
        <v>9879</v>
      </c>
      <c r="H59" s="10">
        <f t="shared" si="2"/>
        <v>46696</v>
      </c>
      <c r="I59" s="10">
        <f t="shared" si="3"/>
        <v>2172396</v>
      </c>
      <c r="J59" s="11"/>
      <c r="K59" s="11"/>
      <c r="L59" s="11"/>
      <c r="M59" s="11"/>
      <c r="N59" s="11"/>
      <c r="O59" s="11"/>
      <c r="P59" s="11"/>
    </row>
    <row r="60" spans="1:16" ht="15">
      <c r="A60" s="2">
        <v>51</v>
      </c>
      <c r="B60" s="2" t="s">
        <v>62</v>
      </c>
      <c r="C60" s="9">
        <v>2393</v>
      </c>
      <c r="D60" s="9">
        <v>35326</v>
      </c>
      <c r="E60" s="9">
        <v>13326</v>
      </c>
      <c r="F60" s="9">
        <v>0</v>
      </c>
      <c r="G60" s="9">
        <v>0</v>
      </c>
      <c r="H60" s="10">
        <f t="shared" si="2"/>
        <v>51045</v>
      </c>
      <c r="I60" s="10">
        <f t="shared" si="3"/>
        <v>2223441</v>
      </c>
      <c r="J60" s="11"/>
      <c r="K60" s="11"/>
      <c r="L60" s="11"/>
      <c r="M60" s="11"/>
      <c r="N60" s="11"/>
      <c r="O60" s="11"/>
      <c r="P60" s="11"/>
    </row>
    <row r="61" spans="1:16" ht="15">
      <c r="A61" s="2">
        <v>52</v>
      </c>
      <c r="B61" s="2" t="s">
        <v>63</v>
      </c>
      <c r="C61" s="9">
        <v>20650</v>
      </c>
      <c r="D61" s="9">
        <v>44191</v>
      </c>
      <c r="E61" s="9">
        <v>0</v>
      </c>
      <c r="F61" s="9">
        <v>0</v>
      </c>
      <c r="G61" s="9">
        <v>0</v>
      </c>
      <c r="H61" s="10">
        <f t="shared" si="2"/>
        <v>64841</v>
      </c>
      <c r="I61" s="10">
        <f t="shared" si="3"/>
        <v>2288282</v>
      </c>
      <c r="J61" s="11"/>
      <c r="K61" s="11"/>
      <c r="L61" s="11"/>
      <c r="M61" s="11"/>
      <c r="N61" s="11"/>
      <c r="O61" s="11"/>
      <c r="P61" s="11"/>
    </row>
    <row r="62" spans="1:16" ht="15">
      <c r="A62" s="2">
        <v>53</v>
      </c>
      <c r="B62" s="2" t="s">
        <v>64</v>
      </c>
      <c r="C62" s="9">
        <v>0</v>
      </c>
      <c r="D62" s="9">
        <v>40498</v>
      </c>
      <c r="E62" s="9">
        <v>0</v>
      </c>
      <c r="F62" s="9">
        <v>0</v>
      </c>
      <c r="G62" s="9">
        <v>0</v>
      </c>
      <c r="H62" s="10">
        <f t="shared" si="2"/>
        <v>40498</v>
      </c>
      <c r="I62" s="10">
        <f t="shared" si="3"/>
        <v>2328780</v>
      </c>
      <c r="J62" s="11"/>
      <c r="K62" s="11"/>
      <c r="L62" s="11"/>
      <c r="M62" s="11"/>
      <c r="N62" s="11"/>
      <c r="O62" s="11"/>
      <c r="P62" s="11"/>
    </row>
    <row r="63" spans="1:16" ht="15">
      <c r="A63" s="2" t="s">
        <v>65</v>
      </c>
      <c r="B63" s="2" t="s">
        <v>66</v>
      </c>
      <c r="C63" s="10">
        <f aca="true" t="shared" si="4" ref="C63:H63">SUM(C10:C62)</f>
        <v>187210</v>
      </c>
      <c r="D63" s="10">
        <f t="shared" si="4"/>
        <v>1921068</v>
      </c>
      <c r="E63" s="10">
        <f t="shared" si="4"/>
        <v>106725</v>
      </c>
      <c r="F63" s="10">
        <f t="shared" si="4"/>
        <v>79733</v>
      </c>
      <c r="G63" s="10">
        <f t="shared" si="4"/>
        <v>34044</v>
      </c>
      <c r="H63" s="10">
        <f t="shared" si="4"/>
        <v>2328780</v>
      </c>
      <c r="I63" s="10"/>
      <c r="J63" s="11"/>
      <c r="K63" s="11"/>
      <c r="L63" s="11"/>
      <c r="M63" s="11"/>
      <c r="N63" s="11"/>
      <c r="O63" s="11"/>
      <c r="P63" s="11"/>
    </row>
    <row r="65" ht="15">
      <c r="A65" s="18" t="s">
        <v>93</v>
      </c>
    </row>
    <row r="66" ht="15">
      <c r="A66" s="18" t="s">
        <v>94</v>
      </c>
    </row>
  </sheetData>
  <sheetProtection/>
  <mergeCells count="3">
    <mergeCell ref="A6:I6"/>
    <mergeCell ref="A7:I7"/>
    <mergeCell ref="A8:I8"/>
  </mergeCells>
  <printOptions horizontalCentered="1"/>
  <pageMargins left="0.7086614173228347" right="0.7086614173228347" top="0.35433070866141736" bottom="0.2755905511811024" header="0.31496062992125984" footer="0.31496062992125984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Swanepoel</dc:creator>
  <cp:keywords/>
  <dc:description/>
  <cp:lastModifiedBy>Jessica Swanepoel</cp:lastModifiedBy>
  <cp:lastPrinted>2016-11-28T13:40:19Z</cp:lastPrinted>
  <dcterms:created xsi:type="dcterms:W3CDTF">2016-11-28T13:39:16Z</dcterms:created>
  <dcterms:modified xsi:type="dcterms:W3CDTF">2016-11-28T13:40:49Z</dcterms:modified>
  <cp:category/>
  <cp:version/>
  <cp:contentType/>
  <cp:contentStatus/>
</cp:coreProperties>
</file>