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S:\Info\BVB\Weekliks\In-en Uitvoere\Koring\"/>
    </mc:Choice>
  </mc:AlternateContent>
  <xr:revisionPtr revIDLastSave="0" documentId="13_ncr:1_{2738BFEC-AC97-42FE-97EE-CCA4985744D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SA EXPORTS" sheetId="1" r:id="rId1"/>
    <sheet name="IMPORTS FOR RSA" sheetId="2" r:id="rId2"/>
    <sheet name="IMPORTS FOR OTHER COUNTRIES" sheetId="3" r:id="rId3"/>
    <sheet name="EXPORTS OF IMPORTED WHEAT" sheetId="4" r:id="rId4"/>
    <sheet name="IMPORTS PER HARBOUR" sheetId="5" r:id="rId5"/>
    <sheet name="EXPORT PER HARBOUR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1" i="6" l="1"/>
  <c r="E41" i="6"/>
  <c r="D41" i="6"/>
  <c r="C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41" i="6" s="1"/>
  <c r="F41" i="5"/>
  <c r="E41" i="5"/>
  <c r="D41" i="5"/>
  <c r="C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41" i="5" s="1"/>
  <c r="G10" i="5"/>
  <c r="H10" i="5" s="1"/>
  <c r="G41" i="4"/>
  <c r="F41" i="4"/>
  <c r="E41" i="4"/>
  <c r="D41" i="4"/>
  <c r="C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41" i="3"/>
  <c r="G41" i="3"/>
  <c r="F41" i="3"/>
  <c r="E41" i="3"/>
  <c r="D41" i="3"/>
  <c r="C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J41" i="2"/>
  <c r="I41" i="2"/>
  <c r="H41" i="2"/>
  <c r="G41" i="2"/>
  <c r="F41" i="2"/>
  <c r="E41" i="2"/>
  <c r="D41" i="2"/>
  <c r="C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L10" i="2" s="1"/>
  <c r="G41" i="1"/>
  <c r="F41" i="1"/>
  <c r="E41" i="1"/>
  <c r="D41" i="1"/>
  <c r="C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I10" i="1" s="1"/>
  <c r="H41" i="4" l="1"/>
  <c r="I41" i="3"/>
  <c r="K41" i="2"/>
  <c r="I12" i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11" i="1"/>
  <c r="H12" i="6"/>
  <c r="H13" i="6" s="1"/>
  <c r="H14" i="6" s="1"/>
  <c r="H15" i="6" s="1"/>
  <c r="H16" i="6" s="1"/>
  <c r="H17" i="6" s="1"/>
  <c r="H18" i="6" s="1"/>
  <c r="H19" i="6" s="1"/>
  <c r="H20" i="6" s="1"/>
  <c r="H21" i="6" s="1"/>
  <c r="H22" i="6" s="1"/>
  <c r="H23" i="6" s="1"/>
  <c r="H24" i="6" s="1"/>
  <c r="H25" i="6" s="1"/>
  <c r="H26" i="6" s="1"/>
  <c r="H27" i="6" s="1"/>
  <c r="H28" i="6" s="1"/>
  <c r="H29" i="6" s="1"/>
  <c r="H30" i="6" s="1"/>
  <c r="H31" i="6" s="1"/>
  <c r="H32" i="6" s="1"/>
  <c r="H33" i="6" s="1"/>
  <c r="H34" i="6" s="1"/>
  <c r="H35" i="6" s="1"/>
  <c r="H36" i="6" s="1"/>
  <c r="H37" i="6" s="1"/>
  <c r="H38" i="6" s="1"/>
  <c r="H39" i="6" s="1"/>
  <c r="H40" i="6" s="1"/>
  <c r="L11" i="2"/>
  <c r="L12" i="2" s="1"/>
  <c r="L13" i="2" s="1"/>
  <c r="L14" i="2" s="1"/>
  <c r="L15" i="2" s="1"/>
  <c r="L16" i="2" s="1"/>
  <c r="L17" i="2" s="1"/>
  <c r="L18" i="2" s="1"/>
  <c r="L19" i="2" s="1"/>
  <c r="L20" i="2" s="1"/>
  <c r="L21" i="2" s="1"/>
  <c r="L22" i="2" s="1"/>
  <c r="L23" i="2" s="1"/>
  <c r="L24" i="2" s="1"/>
  <c r="L25" i="2" s="1"/>
  <c r="L26" i="2" s="1"/>
  <c r="L27" i="2" s="1"/>
  <c r="L28" i="2" s="1"/>
  <c r="L29" i="2" s="1"/>
  <c r="L30" i="2" s="1"/>
  <c r="L31" i="2" s="1"/>
  <c r="L32" i="2" s="1"/>
  <c r="L33" i="2" s="1"/>
  <c r="L34" i="2" s="1"/>
  <c r="L35" i="2" s="1"/>
  <c r="L36" i="2" s="1"/>
  <c r="L37" i="2" s="1"/>
  <c r="L38" i="2" s="1"/>
  <c r="L39" i="2" s="1"/>
  <c r="L40" i="2" s="1"/>
  <c r="H11" i="6"/>
  <c r="H11" i="5"/>
  <c r="H12" i="5" s="1"/>
  <c r="H13" i="5" s="1"/>
  <c r="H14" i="5" s="1"/>
  <c r="H15" i="5" s="1"/>
  <c r="H16" i="5" s="1"/>
  <c r="H17" i="5" s="1"/>
  <c r="H18" i="5" s="1"/>
  <c r="H19" i="5" s="1"/>
  <c r="H20" i="5" s="1"/>
  <c r="H21" i="5" s="1"/>
  <c r="H22" i="5" s="1"/>
  <c r="H23" i="5" s="1"/>
  <c r="H24" i="5" s="1"/>
  <c r="H25" i="5" s="1"/>
  <c r="H26" i="5" s="1"/>
  <c r="H27" i="5" s="1"/>
  <c r="H28" i="5" s="1"/>
  <c r="H29" i="5" s="1"/>
  <c r="H30" i="5" s="1"/>
  <c r="H31" i="5" s="1"/>
  <c r="H32" i="5" s="1"/>
  <c r="H33" i="5" s="1"/>
  <c r="H34" i="5" s="1"/>
  <c r="H35" i="5" s="1"/>
  <c r="H36" i="5" s="1"/>
  <c r="H37" i="5" s="1"/>
  <c r="H38" i="5" s="1"/>
  <c r="H39" i="5" s="1"/>
  <c r="H40" i="5" s="1"/>
  <c r="H41" i="1"/>
  <c r="I10" i="4"/>
  <c r="I11" i="4" s="1"/>
  <c r="I12" i="4" s="1"/>
  <c r="I13" i="4" s="1"/>
  <c r="I14" i="4" s="1"/>
  <c r="I15" i="4" s="1"/>
  <c r="I16" i="4" s="1"/>
  <c r="I17" i="4" s="1"/>
  <c r="I18" i="4" s="1"/>
  <c r="I19" i="4" s="1"/>
  <c r="I20" i="4" s="1"/>
  <c r="I21" i="4" s="1"/>
  <c r="I22" i="4" s="1"/>
  <c r="I23" i="4" s="1"/>
  <c r="I24" i="4" s="1"/>
  <c r="I25" i="4" s="1"/>
  <c r="I26" i="4" s="1"/>
  <c r="I27" i="4" s="1"/>
  <c r="I28" i="4" s="1"/>
  <c r="I29" i="4" s="1"/>
  <c r="I30" i="4" s="1"/>
  <c r="I31" i="4" s="1"/>
  <c r="I32" i="4" s="1"/>
  <c r="I33" i="4" s="1"/>
  <c r="I34" i="4" s="1"/>
  <c r="I35" i="4" s="1"/>
  <c r="I36" i="4" s="1"/>
  <c r="I37" i="4" s="1"/>
  <c r="I38" i="4" s="1"/>
  <c r="I39" i="4" s="1"/>
  <c r="I40" i="4" s="1"/>
  <c r="J10" i="3"/>
  <c r="J11" i="3" s="1"/>
  <c r="J12" i="3" s="1"/>
  <c r="J13" i="3" s="1"/>
  <c r="J14" i="3" s="1"/>
  <c r="J15" i="3" s="1"/>
  <c r="J16" i="3" s="1"/>
  <c r="J17" i="3" s="1"/>
  <c r="J18" i="3" s="1"/>
  <c r="J19" i="3" s="1"/>
  <c r="J20" i="3" s="1"/>
  <c r="J21" i="3" s="1"/>
  <c r="J22" i="3" s="1"/>
  <c r="J23" i="3" s="1"/>
  <c r="J24" i="3" s="1"/>
  <c r="J25" i="3" s="1"/>
  <c r="J26" i="3" s="1"/>
  <c r="J27" i="3" s="1"/>
  <c r="J28" i="3" s="1"/>
  <c r="J29" i="3" s="1"/>
  <c r="J30" i="3" s="1"/>
  <c r="J31" i="3" s="1"/>
  <c r="J32" i="3" s="1"/>
  <c r="J33" i="3" s="1"/>
  <c r="J34" i="3" s="1"/>
  <c r="J35" i="3" s="1"/>
  <c r="J36" i="3" s="1"/>
  <c r="J37" i="3" s="1"/>
  <c r="J38" i="3" s="1"/>
  <c r="J39" i="3" s="1"/>
  <c r="J40" i="3" s="1"/>
  <c r="H10" i="6"/>
</calcChain>
</file>

<file path=xl/sharedStrings.xml><?xml version="1.0" encoding="utf-8"?>
<sst xmlns="http://schemas.openxmlformats.org/spreadsheetml/2006/main" count="268" uniqueCount="71">
  <si>
    <t>WHEAT: RSA EXPORTS - 2024/25 SEASON</t>
  </si>
  <si>
    <t>KORING: RSA UITVOERE - 2024/25 SEISOEN</t>
  </si>
  <si>
    <t/>
  </si>
  <si>
    <t>Week</t>
  </si>
  <si>
    <t>BOTSWANA</t>
  </si>
  <si>
    <t>LESOTHO</t>
  </si>
  <si>
    <t>NAMIBIA</t>
  </si>
  <si>
    <t>ZAMBIA</t>
  </si>
  <si>
    <t>ZIMBABWE</t>
  </si>
  <si>
    <t>28 Sep - 04 Oct/Okt 2024</t>
  </si>
  <si>
    <t>05 Oct/Okt - 11 Oct/Okt 2024</t>
  </si>
  <si>
    <t>12 Oct/Okt - 18 Oct/Okt 2024</t>
  </si>
  <si>
    <t>19 Oct/Okt - 25 Oct/Okt 2024</t>
  </si>
  <si>
    <t>26 Oct/Okt - 01 Nov 2024</t>
  </si>
  <si>
    <t>02 Nov - 08 Nov 2024</t>
  </si>
  <si>
    <t>09 Nov - 15 Nov 2024</t>
  </si>
  <si>
    <t>16 Nov - 22 Nov 2024</t>
  </si>
  <si>
    <t>23 Nov - 29 Nov 2024</t>
  </si>
  <si>
    <t>30 Nov - 06 Dec/Des 2024</t>
  </si>
  <si>
    <t>07 Dec/Des - 13 Dec/Des 2024</t>
  </si>
  <si>
    <t>14 Dec/Des - 20 Dec/Des 2024</t>
  </si>
  <si>
    <t>21 Dec/Des - 27 Dec/Des 2024</t>
  </si>
  <si>
    <t>28 Dec/Des - 03 Jan 2025</t>
  </si>
  <si>
    <t>04 Jan - 10 Jan 2025</t>
  </si>
  <si>
    <t>11 Jan - 17 Jan 2025</t>
  </si>
  <si>
    <t>18 Jan - 24 Jan 2025</t>
  </si>
  <si>
    <t>25 Jan - 31 Jan 2025</t>
  </si>
  <si>
    <t>01 Feb - 07 Feb 2025</t>
  </si>
  <si>
    <t>08 Feb - 14 Feb 2025</t>
  </si>
  <si>
    <t>15 Feb - 21 Feb 2025</t>
  </si>
  <si>
    <t>22 Feb - 28 Feb 2025</t>
  </si>
  <si>
    <t>01 Mar - 07 Mar 2025</t>
  </si>
  <si>
    <t>08 Mar - 14 Mar 2025</t>
  </si>
  <si>
    <t>15 Mar - 21 Mar 2025</t>
  </si>
  <si>
    <t>22 Mar - 28 Mar 2025</t>
  </si>
  <si>
    <t>29 Mar - 04 Apr 2025</t>
  </si>
  <si>
    <t>05 Apr - 11 Apr 2025</t>
  </si>
  <si>
    <t>12 Apr - 18 Apr 2025</t>
  </si>
  <si>
    <t>19 Apr - 25 Apr 2025</t>
  </si>
  <si>
    <t>26 Apr - 02 May/Mei 2025</t>
  </si>
  <si>
    <t>Total</t>
  </si>
  <si>
    <t>WHEAT: WEEKLY IMPORTS FOR RSA - 2024/25 SEASON</t>
  </si>
  <si>
    <t>KORING: WEEKLIKSE INVOERE VIR RSA - 2024/25 SEISOEN</t>
  </si>
  <si>
    <t>ARGENTINA</t>
  </si>
  <si>
    <t>AUSTRALIA</t>
  </si>
  <si>
    <t>CANADA</t>
  </si>
  <si>
    <t>LATVIA</t>
  </si>
  <si>
    <t>LITHUANIA</t>
  </si>
  <si>
    <t>POLAND</t>
  </si>
  <si>
    <t>ROMANIA</t>
  </si>
  <si>
    <t>RUSSIAN FEDERATION</t>
  </si>
  <si>
    <t>WHEAT: WEEKLY IMPORTS FOR OTHER COUNTRIES - 2024/25 SEASON</t>
  </si>
  <si>
    <t>KORING: WEEKLIKSE INVOERE VIR ANDER LANDE - 2024/25 SEISOEN</t>
  </si>
  <si>
    <t>WHEAT: EXPORTS OF IMPORTED WHEAT - 2024/25 SEASON</t>
  </si>
  <si>
    <t>KORING: UITVOERE VAN INGEVOERDE KORING - 2024/25 SEISOEN</t>
  </si>
  <si>
    <t>ESWATINI (SWAZILAND)</t>
  </si>
  <si>
    <t>WHEAT: WEEKLY IMPORT PER HARBOUR - 2024/25 SEASON</t>
  </si>
  <si>
    <t>KORING: WEEKLIKSE INVOER PER HAWE - 2024/25 SEISOEN</t>
  </si>
  <si>
    <t>Cape Town</t>
  </si>
  <si>
    <t>Durban</t>
  </si>
  <si>
    <t>East London</t>
  </si>
  <si>
    <t>Port Elizabeth</t>
  </si>
  <si>
    <t>WHEAT: WEEKLY EXPORT PER HARBOUR - 2024/25 SEASON</t>
  </si>
  <si>
    <t>KORING: WEEKLIKSE UITVOER PER HAWE - 2024/25 SEISOEN</t>
  </si>
  <si>
    <t>Week Total/Totaal</t>
  </si>
  <si>
    <t>Progressive Total/Totaal</t>
  </si>
  <si>
    <t>*Total</t>
  </si>
  <si>
    <t xml:space="preserve">* Includes: Imports for RSA and other Countries </t>
  </si>
  <si>
    <t xml:space="preserve">* Sluit in: Invoere vir RSA en ander lande </t>
  </si>
  <si>
    <t>*Week Total/Totaal</t>
  </si>
  <si>
    <t>*Progressive Total/Totaal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</si>
</sst>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Calibri"/>
    </font>
    <font>
      <b/>
      <sz val="12"/>
      <color rgb="FF000000"/>
      <name val="Times New Roman"/>
    </font>
    <font>
      <b/>
      <sz val="10"/>
      <color rgb="FF000000"/>
      <name val="Times New Roman"/>
    </font>
    <font>
      <sz val="10"/>
      <color rgb="FF000000"/>
      <name val="Times New Roman"/>
    </font>
    <font>
      <b/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4" xfId="0" applyFont="1" applyBorder="1" applyAlignment="1">
      <alignment horizontal="center"/>
    </xf>
    <xf numFmtId="3" fontId="3" fillId="0" borderId="4" xfId="0" applyNumberFormat="1" applyFont="1" applyBorder="1" applyAlignment="1">
      <alignment horizontal="right"/>
    </xf>
    <xf numFmtId="3" fontId="2" fillId="0" borderId="4" xfId="0" applyNumberFormat="1" applyFont="1" applyBorder="1" applyAlignment="1">
      <alignment horizontal="right"/>
    </xf>
    <xf numFmtId="0" fontId="4" fillId="0" borderId="4" xfId="0" applyFont="1" applyBorder="1" applyAlignment="1">
      <alignment horizontal="center"/>
    </xf>
    <xf numFmtId="3" fontId="4" fillId="0" borderId="4" xfId="0" applyNumberFormat="1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7</xdr:col>
      <xdr:colOff>20955</xdr:colOff>
      <xdr:row>4</xdr:row>
      <xdr:rowOff>20955</xdr:rowOff>
    </xdr:to>
    <xdr:pic>
      <xdr:nvPicPr>
        <xdr:cNvPr id="2" name="LogoRSA EXPORT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6</xdr:col>
      <xdr:colOff>742950</xdr:colOff>
      <xdr:row>4</xdr:row>
      <xdr:rowOff>20955</xdr:rowOff>
    </xdr:to>
    <xdr:pic>
      <xdr:nvPicPr>
        <xdr:cNvPr id="2" name="LogoIMPORTS FOR RS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7</xdr:col>
      <xdr:colOff>20955</xdr:colOff>
      <xdr:row>4</xdr:row>
      <xdr:rowOff>20955</xdr:rowOff>
    </xdr:to>
    <xdr:pic>
      <xdr:nvPicPr>
        <xdr:cNvPr id="2" name="LogoIMPORTS FOR OTHER COUNTRI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5</xdr:col>
      <xdr:colOff>533400</xdr:colOff>
      <xdr:row>4</xdr:row>
      <xdr:rowOff>20955</xdr:rowOff>
    </xdr:to>
    <xdr:pic>
      <xdr:nvPicPr>
        <xdr:cNvPr id="3" name="LogoEXPORTS OF IMPORTED WHEAT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6</xdr:col>
      <xdr:colOff>704850</xdr:colOff>
      <xdr:row>4</xdr:row>
      <xdr:rowOff>17145</xdr:rowOff>
    </xdr:to>
    <xdr:pic>
      <xdr:nvPicPr>
        <xdr:cNvPr id="4" name="LogoIMPORTS PER HARBOUR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6</xdr:col>
      <xdr:colOff>701040</xdr:colOff>
      <xdr:row>4</xdr:row>
      <xdr:rowOff>20955</xdr:rowOff>
    </xdr:to>
    <xdr:pic>
      <xdr:nvPicPr>
        <xdr:cNvPr id="5" name="LogoEXPORT PER HARBOUR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I41"/>
  <sheetViews>
    <sheetView tabSelected="1" workbookViewId="0">
      <pane xSplit="2" ySplit="9" topLeftCell="C25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4.4" x14ac:dyDescent="0.3"/>
  <cols>
    <col min="1" max="1" width="10" customWidth="1"/>
    <col min="2" max="2" width="26" customWidth="1"/>
    <col min="3" max="3" width="12.77734375" customWidth="1"/>
    <col min="4" max="4" width="10.88671875" customWidth="1"/>
    <col min="5" max="5" width="10.33203125" customWidth="1"/>
    <col min="6" max="6" width="10" customWidth="1"/>
    <col min="7" max="7" width="12.5546875" customWidth="1"/>
    <col min="8" max="8" width="16.21875" bestFit="1" customWidth="1"/>
    <col min="9" max="9" width="21.77734375" bestFit="1" customWidth="1"/>
  </cols>
  <sheetData>
    <row r="6" spans="1:9" ht="15.6" x14ac:dyDescent="0.3">
      <c r="A6" s="6" t="s">
        <v>0</v>
      </c>
      <c r="B6" s="7"/>
      <c r="C6" s="7"/>
      <c r="D6" s="7"/>
      <c r="E6" s="7"/>
      <c r="F6" s="7"/>
      <c r="G6" s="7"/>
      <c r="H6" s="7"/>
      <c r="I6" s="8"/>
    </row>
    <row r="7" spans="1:9" ht="15.6" x14ac:dyDescent="0.3">
      <c r="A7" s="6" t="s">
        <v>1</v>
      </c>
      <c r="B7" s="7"/>
      <c r="C7" s="7"/>
      <c r="D7" s="7"/>
      <c r="E7" s="7"/>
      <c r="F7" s="7"/>
      <c r="G7" s="7"/>
      <c r="H7" s="7"/>
      <c r="I7" s="8"/>
    </row>
    <row r="8" spans="1:9" x14ac:dyDescent="0.3">
      <c r="A8" s="9" t="s">
        <v>2</v>
      </c>
      <c r="B8" s="10"/>
      <c r="C8" s="10"/>
      <c r="D8" s="10"/>
      <c r="E8" s="10"/>
      <c r="F8" s="10"/>
      <c r="G8" s="10"/>
      <c r="H8" s="10"/>
      <c r="I8" s="11"/>
    </row>
    <row r="9" spans="1:9" x14ac:dyDescent="0.3">
      <c r="A9" s="1"/>
      <c r="B9" s="1" t="s">
        <v>3</v>
      </c>
      <c r="C9" s="1" t="s">
        <v>4</v>
      </c>
      <c r="D9" s="1" t="s">
        <v>5</v>
      </c>
      <c r="E9" s="1" t="s">
        <v>6</v>
      </c>
      <c r="F9" s="1" t="s">
        <v>7</v>
      </c>
      <c r="G9" s="1" t="s">
        <v>8</v>
      </c>
      <c r="H9" s="4" t="s">
        <v>64</v>
      </c>
      <c r="I9" s="4" t="s">
        <v>65</v>
      </c>
    </row>
    <row r="10" spans="1:9" x14ac:dyDescent="0.3">
      <c r="A10" s="3">
        <v>1</v>
      </c>
      <c r="B10" s="3" t="s">
        <v>9</v>
      </c>
      <c r="C10" s="2">
        <v>413</v>
      </c>
      <c r="D10" s="2">
        <v>0</v>
      </c>
      <c r="E10" s="2">
        <v>110</v>
      </c>
      <c r="F10" s="2">
        <v>547</v>
      </c>
      <c r="G10" s="2">
        <v>526</v>
      </c>
      <c r="H10" s="3">
        <f t="shared" ref="H10:H40" si="0">SUM(C10:G10)</f>
        <v>1596</v>
      </c>
      <c r="I10" s="3">
        <f>H10</f>
        <v>1596</v>
      </c>
    </row>
    <row r="11" spans="1:9" x14ac:dyDescent="0.3">
      <c r="A11" s="3">
        <v>2</v>
      </c>
      <c r="B11" s="3" t="s">
        <v>10</v>
      </c>
      <c r="C11" s="2">
        <v>658</v>
      </c>
      <c r="D11" s="2">
        <v>0</v>
      </c>
      <c r="E11" s="2">
        <v>851</v>
      </c>
      <c r="F11" s="2">
        <v>373</v>
      </c>
      <c r="G11" s="2">
        <v>274</v>
      </c>
      <c r="H11" s="3">
        <f t="shared" si="0"/>
        <v>2156</v>
      </c>
      <c r="I11" s="3">
        <f t="shared" ref="I11:I40" si="1">H11+I10</f>
        <v>3752</v>
      </c>
    </row>
    <row r="12" spans="1:9" x14ac:dyDescent="0.3">
      <c r="A12" s="3">
        <v>3</v>
      </c>
      <c r="B12" s="3" t="s">
        <v>11</v>
      </c>
      <c r="C12" s="2">
        <v>183</v>
      </c>
      <c r="D12" s="2">
        <v>0</v>
      </c>
      <c r="E12" s="2">
        <v>519</v>
      </c>
      <c r="F12" s="2">
        <v>618</v>
      </c>
      <c r="G12" s="2">
        <v>382</v>
      </c>
      <c r="H12" s="3">
        <f t="shared" si="0"/>
        <v>1702</v>
      </c>
      <c r="I12" s="3">
        <f t="shared" si="1"/>
        <v>5454</v>
      </c>
    </row>
    <row r="13" spans="1:9" x14ac:dyDescent="0.3">
      <c r="A13" s="3">
        <v>4</v>
      </c>
      <c r="B13" s="3" t="s">
        <v>12</v>
      </c>
      <c r="C13" s="2">
        <v>329</v>
      </c>
      <c r="D13" s="2">
        <v>0</v>
      </c>
      <c r="E13" s="2">
        <v>400</v>
      </c>
      <c r="F13" s="2">
        <v>0</v>
      </c>
      <c r="G13" s="2">
        <v>756</v>
      </c>
      <c r="H13" s="3">
        <f t="shared" si="0"/>
        <v>1485</v>
      </c>
      <c r="I13" s="3">
        <f t="shared" si="1"/>
        <v>6939</v>
      </c>
    </row>
    <row r="14" spans="1:9" x14ac:dyDescent="0.3">
      <c r="A14" s="3">
        <v>5</v>
      </c>
      <c r="B14" s="3" t="s">
        <v>13</v>
      </c>
      <c r="C14" s="2">
        <v>224</v>
      </c>
      <c r="D14" s="2">
        <v>0</v>
      </c>
      <c r="E14" s="2">
        <v>258</v>
      </c>
      <c r="F14" s="2">
        <v>0</v>
      </c>
      <c r="G14" s="2">
        <v>934</v>
      </c>
      <c r="H14" s="3">
        <f t="shared" si="0"/>
        <v>1416</v>
      </c>
      <c r="I14" s="3">
        <f t="shared" si="1"/>
        <v>8355</v>
      </c>
    </row>
    <row r="15" spans="1:9" x14ac:dyDescent="0.3">
      <c r="A15" s="3">
        <v>6</v>
      </c>
      <c r="B15" s="3" t="s">
        <v>14</v>
      </c>
      <c r="C15" s="2">
        <v>0</v>
      </c>
      <c r="D15" s="2">
        <v>0</v>
      </c>
      <c r="E15" s="2">
        <v>0</v>
      </c>
      <c r="F15" s="2">
        <v>0</v>
      </c>
      <c r="G15" s="2">
        <v>103</v>
      </c>
      <c r="H15" s="3">
        <f t="shared" si="0"/>
        <v>103</v>
      </c>
      <c r="I15" s="3">
        <f t="shared" si="1"/>
        <v>8458</v>
      </c>
    </row>
    <row r="16" spans="1:9" x14ac:dyDescent="0.3">
      <c r="A16" s="3">
        <v>7</v>
      </c>
      <c r="B16" s="3" t="s">
        <v>15</v>
      </c>
      <c r="C16" s="2">
        <v>0</v>
      </c>
      <c r="D16" s="2">
        <v>0</v>
      </c>
      <c r="E16" s="2">
        <v>0</v>
      </c>
      <c r="F16" s="2">
        <v>0</v>
      </c>
      <c r="G16" s="2">
        <v>576</v>
      </c>
      <c r="H16" s="3">
        <f t="shared" si="0"/>
        <v>576</v>
      </c>
      <c r="I16" s="3">
        <f t="shared" si="1"/>
        <v>9034</v>
      </c>
    </row>
    <row r="17" spans="1:9" x14ac:dyDescent="0.3">
      <c r="A17" s="3">
        <v>8</v>
      </c>
      <c r="B17" s="3" t="s">
        <v>16</v>
      </c>
      <c r="C17" s="2">
        <v>0</v>
      </c>
      <c r="D17" s="2">
        <v>0</v>
      </c>
      <c r="E17" s="2">
        <v>221</v>
      </c>
      <c r="F17" s="2">
        <v>0</v>
      </c>
      <c r="G17" s="2">
        <v>543</v>
      </c>
      <c r="H17" s="3">
        <f t="shared" si="0"/>
        <v>764</v>
      </c>
      <c r="I17" s="3">
        <f t="shared" si="1"/>
        <v>9798</v>
      </c>
    </row>
    <row r="18" spans="1:9" x14ac:dyDescent="0.3">
      <c r="A18" s="3">
        <v>9</v>
      </c>
      <c r="B18" s="3" t="s">
        <v>17</v>
      </c>
      <c r="C18" s="2">
        <v>243</v>
      </c>
      <c r="D18" s="2">
        <v>0</v>
      </c>
      <c r="E18" s="2">
        <v>0</v>
      </c>
      <c r="F18" s="2">
        <v>0</v>
      </c>
      <c r="G18" s="2">
        <v>374</v>
      </c>
      <c r="H18" s="3">
        <f t="shared" si="0"/>
        <v>617</v>
      </c>
      <c r="I18" s="3">
        <f t="shared" si="1"/>
        <v>10415</v>
      </c>
    </row>
    <row r="19" spans="1:9" x14ac:dyDescent="0.3">
      <c r="A19" s="3">
        <v>10</v>
      </c>
      <c r="B19" s="3" t="s">
        <v>18</v>
      </c>
      <c r="C19" s="2">
        <v>104</v>
      </c>
      <c r="D19" s="2">
        <v>592</v>
      </c>
      <c r="E19" s="2">
        <v>0</v>
      </c>
      <c r="F19" s="2">
        <v>0</v>
      </c>
      <c r="G19" s="2">
        <v>840</v>
      </c>
      <c r="H19" s="3">
        <f t="shared" si="0"/>
        <v>1536</v>
      </c>
      <c r="I19" s="3">
        <f t="shared" si="1"/>
        <v>11951</v>
      </c>
    </row>
    <row r="20" spans="1:9" x14ac:dyDescent="0.3">
      <c r="A20" s="3">
        <v>11</v>
      </c>
      <c r="B20" s="3" t="s">
        <v>19</v>
      </c>
      <c r="C20" s="2">
        <v>142</v>
      </c>
      <c r="D20" s="2">
        <v>1769</v>
      </c>
      <c r="E20" s="2">
        <v>0</v>
      </c>
      <c r="F20" s="2">
        <v>0</v>
      </c>
      <c r="G20" s="2">
        <v>944</v>
      </c>
      <c r="H20" s="3">
        <f t="shared" si="0"/>
        <v>2855</v>
      </c>
      <c r="I20" s="3">
        <f t="shared" si="1"/>
        <v>14806</v>
      </c>
    </row>
    <row r="21" spans="1:9" x14ac:dyDescent="0.3">
      <c r="A21" s="3">
        <v>12</v>
      </c>
      <c r="B21" s="3" t="s">
        <v>20</v>
      </c>
      <c r="C21" s="2">
        <v>0</v>
      </c>
      <c r="D21" s="2">
        <v>413</v>
      </c>
      <c r="E21" s="2">
        <v>0</v>
      </c>
      <c r="F21" s="2">
        <v>0</v>
      </c>
      <c r="G21" s="2">
        <v>1362</v>
      </c>
      <c r="H21" s="3">
        <f t="shared" si="0"/>
        <v>1775</v>
      </c>
      <c r="I21" s="3">
        <f t="shared" si="1"/>
        <v>16581</v>
      </c>
    </row>
    <row r="22" spans="1:9" x14ac:dyDescent="0.3">
      <c r="A22" s="3">
        <v>13</v>
      </c>
      <c r="B22" s="3" t="s">
        <v>21</v>
      </c>
      <c r="C22" s="2">
        <v>0</v>
      </c>
      <c r="D22" s="2">
        <v>58</v>
      </c>
      <c r="E22" s="2">
        <v>0</v>
      </c>
      <c r="F22" s="2">
        <v>0</v>
      </c>
      <c r="G22" s="2">
        <v>484</v>
      </c>
      <c r="H22" s="3">
        <f t="shared" si="0"/>
        <v>542</v>
      </c>
      <c r="I22" s="3">
        <f t="shared" si="1"/>
        <v>17123</v>
      </c>
    </row>
    <row r="23" spans="1:9" x14ac:dyDescent="0.3">
      <c r="A23" s="3">
        <v>14</v>
      </c>
      <c r="B23" s="3" t="s">
        <v>22</v>
      </c>
      <c r="C23" s="2">
        <v>207</v>
      </c>
      <c r="D23" s="2">
        <v>0</v>
      </c>
      <c r="E23" s="2">
        <v>0</v>
      </c>
      <c r="F23" s="2">
        <v>0</v>
      </c>
      <c r="G23" s="2">
        <v>492</v>
      </c>
      <c r="H23" s="3">
        <f t="shared" si="0"/>
        <v>699</v>
      </c>
      <c r="I23" s="3">
        <f t="shared" si="1"/>
        <v>17822</v>
      </c>
    </row>
    <row r="24" spans="1:9" x14ac:dyDescent="0.3">
      <c r="A24" s="3">
        <v>15</v>
      </c>
      <c r="B24" s="3" t="s">
        <v>23</v>
      </c>
      <c r="C24" s="2">
        <v>0</v>
      </c>
      <c r="D24" s="2">
        <v>140</v>
      </c>
      <c r="E24" s="2">
        <v>0</v>
      </c>
      <c r="F24" s="2">
        <v>0</v>
      </c>
      <c r="G24" s="2">
        <v>1788</v>
      </c>
      <c r="H24" s="3">
        <f t="shared" si="0"/>
        <v>1928</v>
      </c>
      <c r="I24" s="3">
        <f t="shared" si="1"/>
        <v>19750</v>
      </c>
    </row>
    <row r="25" spans="1:9" x14ac:dyDescent="0.3">
      <c r="A25" s="3">
        <v>16</v>
      </c>
      <c r="B25" s="3" t="s">
        <v>24</v>
      </c>
      <c r="C25" s="2">
        <v>1110</v>
      </c>
      <c r="D25" s="2">
        <v>0</v>
      </c>
      <c r="E25" s="2">
        <v>0</v>
      </c>
      <c r="F25" s="2">
        <v>0</v>
      </c>
      <c r="G25" s="2">
        <v>4435</v>
      </c>
      <c r="H25" s="3">
        <f t="shared" si="0"/>
        <v>5545</v>
      </c>
      <c r="I25" s="3">
        <f t="shared" si="1"/>
        <v>25295</v>
      </c>
    </row>
    <row r="26" spans="1:9" x14ac:dyDescent="0.3">
      <c r="A26" s="3">
        <v>17</v>
      </c>
      <c r="B26" s="3" t="s">
        <v>25</v>
      </c>
      <c r="C26" s="2">
        <v>0</v>
      </c>
      <c r="D26" s="2">
        <v>0</v>
      </c>
      <c r="E26" s="2">
        <v>0</v>
      </c>
      <c r="F26" s="2">
        <v>0</v>
      </c>
      <c r="G26" s="2">
        <v>2568</v>
      </c>
      <c r="H26" s="3">
        <f t="shared" si="0"/>
        <v>2568</v>
      </c>
      <c r="I26" s="3">
        <f t="shared" si="1"/>
        <v>27863</v>
      </c>
    </row>
    <row r="27" spans="1:9" x14ac:dyDescent="0.3">
      <c r="A27" s="3">
        <v>18</v>
      </c>
      <c r="B27" s="3" t="s">
        <v>26</v>
      </c>
      <c r="C27" s="2">
        <v>961</v>
      </c>
      <c r="D27" s="2">
        <v>0</v>
      </c>
      <c r="E27" s="2">
        <v>183</v>
      </c>
      <c r="F27" s="2">
        <v>0</v>
      </c>
      <c r="G27" s="2">
        <v>2646</v>
      </c>
      <c r="H27" s="3">
        <f t="shared" si="0"/>
        <v>3790</v>
      </c>
      <c r="I27" s="3">
        <f t="shared" si="1"/>
        <v>31653</v>
      </c>
    </row>
    <row r="28" spans="1:9" x14ac:dyDescent="0.3">
      <c r="A28" s="3">
        <v>19</v>
      </c>
      <c r="B28" s="3" t="s">
        <v>27</v>
      </c>
      <c r="C28" s="2">
        <v>914</v>
      </c>
      <c r="D28" s="2">
        <v>493</v>
      </c>
      <c r="E28" s="2">
        <v>224</v>
      </c>
      <c r="F28" s="2">
        <v>0</v>
      </c>
      <c r="G28" s="2">
        <v>2253</v>
      </c>
      <c r="H28" s="3">
        <f t="shared" si="0"/>
        <v>3884</v>
      </c>
      <c r="I28" s="3">
        <f t="shared" si="1"/>
        <v>35537</v>
      </c>
    </row>
    <row r="29" spans="1:9" x14ac:dyDescent="0.3">
      <c r="A29" s="3">
        <v>20</v>
      </c>
      <c r="B29" s="3" t="s">
        <v>28</v>
      </c>
      <c r="C29" s="2">
        <v>1732</v>
      </c>
      <c r="D29" s="2">
        <v>485</v>
      </c>
      <c r="E29" s="2">
        <v>338</v>
      </c>
      <c r="F29" s="2">
        <v>1672</v>
      </c>
      <c r="G29" s="2">
        <v>3821</v>
      </c>
      <c r="H29" s="3">
        <f t="shared" si="0"/>
        <v>8048</v>
      </c>
      <c r="I29" s="3">
        <f t="shared" si="1"/>
        <v>43585</v>
      </c>
    </row>
    <row r="30" spans="1:9" x14ac:dyDescent="0.3">
      <c r="A30" s="3">
        <v>21</v>
      </c>
      <c r="B30" s="3" t="s">
        <v>29</v>
      </c>
      <c r="C30" s="2">
        <v>1825</v>
      </c>
      <c r="D30" s="2">
        <v>898</v>
      </c>
      <c r="E30" s="2">
        <v>77</v>
      </c>
      <c r="F30" s="2">
        <v>1526</v>
      </c>
      <c r="G30" s="2">
        <v>4686</v>
      </c>
      <c r="H30" s="3">
        <f t="shared" si="0"/>
        <v>9012</v>
      </c>
      <c r="I30" s="3">
        <f t="shared" si="1"/>
        <v>52597</v>
      </c>
    </row>
    <row r="31" spans="1:9" x14ac:dyDescent="0.3">
      <c r="A31" s="3">
        <v>22</v>
      </c>
      <c r="B31" s="3" t="s">
        <v>30</v>
      </c>
      <c r="C31" s="2">
        <v>1954</v>
      </c>
      <c r="D31" s="2">
        <v>135</v>
      </c>
      <c r="E31" s="2">
        <v>0</v>
      </c>
      <c r="F31" s="2">
        <v>1584</v>
      </c>
      <c r="G31" s="2">
        <v>4997</v>
      </c>
      <c r="H31" s="3">
        <f t="shared" si="0"/>
        <v>8670</v>
      </c>
      <c r="I31" s="3">
        <f t="shared" si="1"/>
        <v>61267</v>
      </c>
    </row>
    <row r="32" spans="1:9" x14ac:dyDescent="0.3">
      <c r="A32" s="3">
        <v>23</v>
      </c>
      <c r="B32" s="3" t="s">
        <v>31</v>
      </c>
      <c r="C32" s="2">
        <v>1758</v>
      </c>
      <c r="D32" s="2">
        <v>1043</v>
      </c>
      <c r="E32" s="2">
        <v>416</v>
      </c>
      <c r="F32" s="2">
        <v>0</v>
      </c>
      <c r="G32" s="2">
        <v>702</v>
      </c>
      <c r="H32" s="3">
        <f t="shared" si="0"/>
        <v>3919</v>
      </c>
      <c r="I32" s="3">
        <f t="shared" si="1"/>
        <v>65186</v>
      </c>
    </row>
    <row r="33" spans="1:9" x14ac:dyDescent="0.3">
      <c r="A33" s="3">
        <v>24</v>
      </c>
      <c r="B33" s="3" t="s">
        <v>32</v>
      </c>
      <c r="C33" s="2">
        <v>71</v>
      </c>
      <c r="D33" s="2">
        <v>1050</v>
      </c>
      <c r="E33" s="2">
        <v>262</v>
      </c>
      <c r="F33" s="2">
        <v>126</v>
      </c>
      <c r="G33" s="2">
        <v>662</v>
      </c>
      <c r="H33" s="3">
        <f t="shared" si="0"/>
        <v>2171</v>
      </c>
      <c r="I33" s="3">
        <f t="shared" si="1"/>
        <v>67357</v>
      </c>
    </row>
    <row r="34" spans="1:9" x14ac:dyDescent="0.3">
      <c r="A34" s="3">
        <v>25</v>
      </c>
      <c r="B34" s="3" t="s">
        <v>33</v>
      </c>
      <c r="C34" s="2">
        <v>737</v>
      </c>
      <c r="D34" s="2">
        <v>1160</v>
      </c>
      <c r="E34" s="2">
        <v>267</v>
      </c>
      <c r="F34" s="2">
        <v>1672</v>
      </c>
      <c r="G34" s="2">
        <v>1396</v>
      </c>
      <c r="H34" s="3">
        <f t="shared" si="0"/>
        <v>5232</v>
      </c>
      <c r="I34" s="3">
        <f t="shared" si="1"/>
        <v>72589</v>
      </c>
    </row>
    <row r="35" spans="1:9" x14ac:dyDescent="0.3">
      <c r="A35" s="3">
        <v>26</v>
      </c>
      <c r="B35" s="3" t="s">
        <v>34</v>
      </c>
      <c r="C35" s="2">
        <v>946</v>
      </c>
      <c r="D35" s="2">
        <v>1388</v>
      </c>
      <c r="E35" s="2">
        <v>153</v>
      </c>
      <c r="F35" s="2">
        <v>303</v>
      </c>
      <c r="G35" s="2">
        <v>4596</v>
      </c>
      <c r="H35" s="3">
        <f t="shared" si="0"/>
        <v>7386</v>
      </c>
      <c r="I35" s="3">
        <f t="shared" si="1"/>
        <v>79975</v>
      </c>
    </row>
    <row r="36" spans="1:9" x14ac:dyDescent="0.3">
      <c r="A36" s="3">
        <v>27</v>
      </c>
      <c r="B36" s="3" t="s">
        <v>35</v>
      </c>
      <c r="C36" s="2">
        <v>316</v>
      </c>
      <c r="D36" s="2">
        <v>1138</v>
      </c>
      <c r="E36" s="2">
        <v>420</v>
      </c>
      <c r="F36" s="2">
        <v>3290</v>
      </c>
      <c r="G36" s="2">
        <v>3643</v>
      </c>
      <c r="H36" s="3">
        <f t="shared" si="0"/>
        <v>8807</v>
      </c>
      <c r="I36" s="3">
        <f t="shared" si="1"/>
        <v>88782</v>
      </c>
    </row>
    <row r="37" spans="1:9" x14ac:dyDescent="0.3">
      <c r="A37" s="3">
        <v>28</v>
      </c>
      <c r="B37" s="3" t="s">
        <v>36</v>
      </c>
      <c r="C37" s="2">
        <v>386</v>
      </c>
      <c r="D37" s="2">
        <v>676</v>
      </c>
      <c r="E37" s="2">
        <v>759</v>
      </c>
      <c r="F37" s="2">
        <v>6332</v>
      </c>
      <c r="G37" s="2">
        <v>755</v>
      </c>
      <c r="H37" s="3">
        <f t="shared" si="0"/>
        <v>8908</v>
      </c>
      <c r="I37" s="3">
        <f t="shared" si="1"/>
        <v>97690</v>
      </c>
    </row>
    <row r="38" spans="1:9" x14ac:dyDescent="0.3">
      <c r="A38" s="3">
        <v>29</v>
      </c>
      <c r="B38" s="3" t="s">
        <v>37</v>
      </c>
      <c r="C38" s="2">
        <v>354</v>
      </c>
      <c r="D38" s="2">
        <v>881</v>
      </c>
      <c r="E38" s="2">
        <v>0</v>
      </c>
      <c r="F38" s="2">
        <v>4351</v>
      </c>
      <c r="G38" s="2">
        <v>721</v>
      </c>
      <c r="H38" s="3">
        <f t="shared" si="0"/>
        <v>6307</v>
      </c>
      <c r="I38" s="3">
        <f t="shared" si="1"/>
        <v>103997</v>
      </c>
    </row>
    <row r="39" spans="1:9" x14ac:dyDescent="0.3">
      <c r="A39" s="3">
        <v>30</v>
      </c>
      <c r="B39" s="3" t="s">
        <v>38</v>
      </c>
      <c r="C39" s="2">
        <v>761</v>
      </c>
      <c r="D39" s="2">
        <v>1298</v>
      </c>
      <c r="E39" s="2">
        <v>0</v>
      </c>
      <c r="F39" s="2">
        <v>3772</v>
      </c>
      <c r="G39" s="2">
        <v>483</v>
      </c>
      <c r="H39" s="3">
        <f t="shared" si="0"/>
        <v>6314</v>
      </c>
      <c r="I39" s="3">
        <f t="shared" si="1"/>
        <v>110311</v>
      </c>
    </row>
    <row r="40" spans="1:9" x14ac:dyDescent="0.3">
      <c r="A40" s="3">
        <v>31</v>
      </c>
      <c r="B40" s="3" t="s">
        <v>39</v>
      </c>
      <c r="C40" s="2">
        <v>484</v>
      </c>
      <c r="D40" s="2">
        <v>277</v>
      </c>
      <c r="E40" s="2">
        <v>0</v>
      </c>
      <c r="F40" s="2">
        <v>3010</v>
      </c>
      <c r="G40" s="2">
        <v>1091</v>
      </c>
      <c r="H40" s="3">
        <f t="shared" si="0"/>
        <v>4862</v>
      </c>
      <c r="I40" s="3">
        <f t="shared" si="1"/>
        <v>115173</v>
      </c>
    </row>
    <row r="41" spans="1:9" x14ac:dyDescent="0.3">
      <c r="A41" s="3" t="s">
        <v>2</v>
      </c>
      <c r="B41" s="3" t="s">
        <v>40</v>
      </c>
      <c r="C41" s="3">
        <f t="shared" ref="C41:G41" si="2">SUM(C10:C40)</f>
        <v>16812</v>
      </c>
      <c r="D41" s="3">
        <f t="shared" si="2"/>
        <v>13894</v>
      </c>
      <c r="E41" s="3">
        <f t="shared" si="2"/>
        <v>5458</v>
      </c>
      <c r="F41" s="3">
        <f t="shared" si="2"/>
        <v>29176</v>
      </c>
      <c r="G41" s="3">
        <f t="shared" si="2"/>
        <v>49833</v>
      </c>
      <c r="H41" s="3">
        <f>SUM(H10:H40)</f>
        <v>115173</v>
      </c>
      <c r="I41" s="3"/>
    </row>
  </sheetData>
  <mergeCells count="3">
    <mergeCell ref="A6:I6"/>
    <mergeCell ref="A7:I7"/>
    <mergeCell ref="A8:I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L41"/>
  <sheetViews>
    <sheetView workbookViewId="0">
      <pane xSplit="2" ySplit="9" topLeftCell="C34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4.4" x14ac:dyDescent="0.3"/>
  <cols>
    <col min="1" max="1" width="10" customWidth="1"/>
    <col min="2" max="2" width="26" customWidth="1"/>
    <col min="3" max="3" width="13.33203125" customWidth="1"/>
    <col min="4" max="4" width="12.88671875" customWidth="1"/>
    <col min="5" max="6" width="10" customWidth="1"/>
    <col min="7" max="7" width="12.6640625" customWidth="1"/>
    <col min="8" max="8" width="10" customWidth="1"/>
    <col min="9" max="9" width="11.109375" customWidth="1"/>
    <col min="10" max="10" width="23.5546875" customWidth="1"/>
    <col min="11" max="11" width="16.21875" bestFit="1" customWidth="1"/>
    <col min="12" max="12" width="21.77734375" bestFit="1" customWidth="1"/>
  </cols>
  <sheetData>
    <row r="6" spans="1:12" ht="15.6" x14ac:dyDescent="0.3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8"/>
    </row>
    <row r="7" spans="1:12" ht="15.6" x14ac:dyDescent="0.3">
      <c r="A7" s="6" t="s">
        <v>42</v>
      </c>
      <c r="B7" s="7"/>
      <c r="C7" s="7"/>
      <c r="D7" s="7"/>
      <c r="E7" s="7"/>
      <c r="F7" s="7"/>
      <c r="G7" s="7"/>
      <c r="H7" s="7"/>
      <c r="I7" s="7"/>
      <c r="J7" s="7"/>
      <c r="K7" s="7"/>
      <c r="L7" s="8"/>
    </row>
    <row r="8" spans="1:12" x14ac:dyDescent="0.3">
      <c r="A8" s="9" t="s">
        <v>2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1"/>
    </row>
    <row r="9" spans="1:12" x14ac:dyDescent="0.3">
      <c r="A9" s="1"/>
      <c r="B9" s="1" t="s">
        <v>3</v>
      </c>
      <c r="C9" s="1" t="s">
        <v>43</v>
      </c>
      <c r="D9" s="1" t="s">
        <v>44</v>
      </c>
      <c r="E9" s="1" t="s">
        <v>45</v>
      </c>
      <c r="F9" s="1" t="s">
        <v>46</v>
      </c>
      <c r="G9" s="1" t="s">
        <v>47</v>
      </c>
      <c r="H9" s="1" t="s">
        <v>48</v>
      </c>
      <c r="I9" s="1" t="s">
        <v>49</v>
      </c>
      <c r="J9" s="1" t="s">
        <v>50</v>
      </c>
      <c r="K9" s="4" t="s">
        <v>64</v>
      </c>
      <c r="L9" s="4" t="s">
        <v>65</v>
      </c>
    </row>
    <row r="10" spans="1:12" x14ac:dyDescent="0.3">
      <c r="A10" s="3">
        <v>1</v>
      </c>
      <c r="B10" s="3" t="s">
        <v>9</v>
      </c>
      <c r="C10" s="2">
        <v>0</v>
      </c>
      <c r="D10" s="2">
        <v>0</v>
      </c>
      <c r="E10" s="2">
        <v>0</v>
      </c>
      <c r="F10" s="2">
        <v>0</v>
      </c>
      <c r="G10" s="2">
        <v>5296</v>
      </c>
      <c r="H10" s="2">
        <v>0</v>
      </c>
      <c r="I10" s="2">
        <v>0</v>
      </c>
      <c r="J10" s="2">
        <v>0</v>
      </c>
      <c r="K10" s="3">
        <f t="shared" ref="K10:K40" si="0">SUM(C10:J10)</f>
        <v>5296</v>
      </c>
      <c r="L10" s="3">
        <f>K10</f>
        <v>5296</v>
      </c>
    </row>
    <row r="11" spans="1:12" x14ac:dyDescent="0.3">
      <c r="A11" s="3">
        <v>2</v>
      </c>
      <c r="B11" s="3" t="s">
        <v>10</v>
      </c>
      <c r="C11" s="2">
        <v>0</v>
      </c>
      <c r="D11" s="2">
        <v>0</v>
      </c>
      <c r="E11" s="2">
        <v>0</v>
      </c>
      <c r="F11" s="2">
        <v>0</v>
      </c>
      <c r="G11" s="2">
        <v>54967</v>
      </c>
      <c r="H11" s="2">
        <v>0</v>
      </c>
      <c r="I11" s="2">
        <v>0</v>
      </c>
      <c r="J11" s="2">
        <v>0</v>
      </c>
      <c r="K11" s="3">
        <f t="shared" si="0"/>
        <v>54967</v>
      </c>
      <c r="L11" s="3">
        <f t="shared" ref="L11:L40" si="1">K11+L10</f>
        <v>60263</v>
      </c>
    </row>
    <row r="12" spans="1:12" x14ac:dyDescent="0.3">
      <c r="A12" s="3">
        <v>3</v>
      </c>
      <c r="B12" s="3" t="s">
        <v>11</v>
      </c>
      <c r="C12" s="2">
        <v>0</v>
      </c>
      <c r="D12" s="2">
        <v>0</v>
      </c>
      <c r="E12" s="2">
        <v>19966</v>
      </c>
      <c r="F12" s="2">
        <v>0</v>
      </c>
      <c r="G12" s="2">
        <v>0</v>
      </c>
      <c r="H12" s="2">
        <v>0</v>
      </c>
      <c r="I12" s="2">
        <v>0</v>
      </c>
      <c r="J12" s="2">
        <v>44099</v>
      </c>
      <c r="K12" s="3">
        <f t="shared" si="0"/>
        <v>64065</v>
      </c>
      <c r="L12" s="3">
        <f t="shared" si="1"/>
        <v>124328</v>
      </c>
    </row>
    <row r="13" spans="1:12" x14ac:dyDescent="0.3">
      <c r="A13" s="3">
        <v>4</v>
      </c>
      <c r="B13" s="3" t="s">
        <v>12</v>
      </c>
      <c r="C13" s="2">
        <v>0</v>
      </c>
      <c r="D13" s="2">
        <v>0</v>
      </c>
      <c r="E13" s="2">
        <v>3151</v>
      </c>
      <c r="F13" s="2">
        <v>14513</v>
      </c>
      <c r="G13" s="2">
        <v>0</v>
      </c>
      <c r="H13" s="2">
        <v>0</v>
      </c>
      <c r="I13" s="2">
        <v>0</v>
      </c>
      <c r="J13" s="2">
        <v>0</v>
      </c>
      <c r="K13" s="3">
        <f t="shared" si="0"/>
        <v>17664</v>
      </c>
      <c r="L13" s="3">
        <f t="shared" si="1"/>
        <v>141992</v>
      </c>
    </row>
    <row r="14" spans="1:12" x14ac:dyDescent="0.3">
      <c r="A14" s="3">
        <v>5</v>
      </c>
      <c r="B14" s="3" t="s">
        <v>13</v>
      </c>
      <c r="C14" s="2">
        <v>0</v>
      </c>
      <c r="D14" s="2">
        <v>0</v>
      </c>
      <c r="E14" s="2">
        <v>30988</v>
      </c>
      <c r="F14" s="2">
        <v>15624</v>
      </c>
      <c r="G14" s="2">
        <v>0</v>
      </c>
      <c r="H14" s="2">
        <v>0</v>
      </c>
      <c r="I14" s="2">
        <v>0</v>
      </c>
      <c r="J14" s="2">
        <v>0</v>
      </c>
      <c r="K14" s="3">
        <f t="shared" si="0"/>
        <v>46612</v>
      </c>
      <c r="L14" s="3">
        <f t="shared" si="1"/>
        <v>188604</v>
      </c>
    </row>
    <row r="15" spans="1:12" x14ac:dyDescent="0.3">
      <c r="A15" s="3">
        <v>6</v>
      </c>
      <c r="B15" s="3" t="s">
        <v>14</v>
      </c>
      <c r="C15" s="2">
        <v>0</v>
      </c>
      <c r="D15" s="2">
        <v>0</v>
      </c>
      <c r="E15" s="2">
        <v>0</v>
      </c>
      <c r="F15" s="2">
        <v>0</v>
      </c>
      <c r="G15" s="2">
        <v>5384</v>
      </c>
      <c r="H15" s="2">
        <v>5001</v>
      </c>
      <c r="I15" s="2">
        <v>0</v>
      </c>
      <c r="J15" s="2">
        <v>26349</v>
      </c>
      <c r="K15" s="3">
        <f t="shared" si="0"/>
        <v>36734</v>
      </c>
      <c r="L15" s="3">
        <f t="shared" si="1"/>
        <v>225338</v>
      </c>
    </row>
    <row r="16" spans="1:12" x14ac:dyDescent="0.3">
      <c r="A16" s="3">
        <v>7</v>
      </c>
      <c r="B16" s="3" t="s">
        <v>15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19975</v>
      </c>
      <c r="I16" s="2">
        <v>0</v>
      </c>
      <c r="J16" s="2">
        <v>24310</v>
      </c>
      <c r="K16" s="3">
        <f t="shared" si="0"/>
        <v>44285</v>
      </c>
      <c r="L16" s="3">
        <f t="shared" si="1"/>
        <v>269623</v>
      </c>
    </row>
    <row r="17" spans="1:12" x14ac:dyDescent="0.3">
      <c r="A17" s="3">
        <v>8</v>
      </c>
      <c r="B17" s="3" t="s">
        <v>16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16277</v>
      </c>
      <c r="I17" s="2">
        <v>0</v>
      </c>
      <c r="J17" s="2">
        <v>0</v>
      </c>
      <c r="K17" s="3">
        <f t="shared" si="0"/>
        <v>16277</v>
      </c>
      <c r="L17" s="3">
        <f t="shared" si="1"/>
        <v>285900</v>
      </c>
    </row>
    <row r="18" spans="1:12" x14ac:dyDescent="0.3">
      <c r="A18" s="3">
        <v>9</v>
      </c>
      <c r="B18" s="3" t="s">
        <v>17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32233</v>
      </c>
      <c r="K18" s="3">
        <f t="shared" si="0"/>
        <v>32233</v>
      </c>
      <c r="L18" s="3">
        <f t="shared" si="1"/>
        <v>318133</v>
      </c>
    </row>
    <row r="19" spans="1:12" x14ac:dyDescent="0.3">
      <c r="A19" s="3">
        <v>10</v>
      </c>
      <c r="B19" s="3" t="s">
        <v>18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44186</v>
      </c>
      <c r="K19" s="3">
        <f t="shared" si="0"/>
        <v>44186</v>
      </c>
      <c r="L19" s="3">
        <f t="shared" si="1"/>
        <v>362319</v>
      </c>
    </row>
    <row r="20" spans="1:12" x14ac:dyDescent="0.3">
      <c r="A20" s="3">
        <v>11</v>
      </c>
      <c r="B20" s="3" t="s">
        <v>19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51127</v>
      </c>
      <c r="K20" s="3">
        <f t="shared" si="0"/>
        <v>51127</v>
      </c>
      <c r="L20" s="3">
        <f t="shared" si="1"/>
        <v>413446</v>
      </c>
    </row>
    <row r="21" spans="1:12" x14ac:dyDescent="0.3">
      <c r="A21" s="3">
        <v>12</v>
      </c>
      <c r="B21" s="3" t="s">
        <v>20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25607</v>
      </c>
      <c r="K21" s="3">
        <f t="shared" si="0"/>
        <v>25607</v>
      </c>
      <c r="L21" s="3">
        <f t="shared" si="1"/>
        <v>439053</v>
      </c>
    </row>
    <row r="22" spans="1:12" x14ac:dyDescent="0.3">
      <c r="A22" s="3">
        <v>13</v>
      </c>
      <c r="B22" s="3" t="s">
        <v>21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3">
        <f t="shared" si="0"/>
        <v>0</v>
      </c>
      <c r="L22" s="3">
        <f t="shared" si="1"/>
        <v>439053</v>
      </c>
    </row>
    <row r="23" spans="1:12" x14ac:dyDescent="0.3">
      <c r="A23" s="3">
        <v>14</v>
      </c>
      <c r="B23" s="3" t="s">
        <v>22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3">
        <f t="shared" si="0"/>
        <v>0</v>
      </c>
      <c r="L23" s="3">
        <f t="shared" si="1"/>
        <v>439053</v>
      </c>
    </row>
    <row r="24" spans="1:12" x14ac:dyDescent="0.3">
      <c r="A24" s="3">
        <v>15</v>
      </c>
      <c r="B24" s="3" t="s">
        <v>23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3">
        <f t="shared" si="0"/>
        <v>0</v>
      </c>
      <c r="L24" s="3">
        <f t="shared" si="1"/>
        <v>439053</v>
      </c>
    </row>
    <row r="25" spans="1:12" x14ac:dyDescent="0.3">
      <c r="A25" s="3">
        <v>16</v>
      </c>
      <c r="B25" s="3" t="s">
        <v>24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17316</v>
      </c>
      <c r="K25" s="3">
        <f t="shared" si="0"/>
        <v>17316</v>
      </c>
      <c r="L25" s="3">
        <f t="shared" si="1"/>
        <v>456369</v>
      </c>
    </row>
    <row r="26" spans="1:12" x14ac:dyDescent="0.3">
      <c r="A26" s="3">
        <v>17</v>
      </c>
      <c r="B26" s="3" t="s">
        <v>25</v>
      </c>
      <c r="C26" s="2">
        <v>0</v>
      </c>
      <c r="D26" s="2">
        <v>0</v>
      </c>
      <c r="E26" s="2">
        <v>0</v>
      </c>
      <c r="F26" s="2">
        <v>6140</v>
      </c>
      <c r="G26" s="2">
        <v>0</v>
      </c>
      <c r="H26" s="2">
        <v>0</v>
      </c>
      <c r="I26" s="2">
        <v>0</v>
      </c>
      <c r="J26" s="2">
        <v>22160</v>
      </c>
      <c r="K26" s="3">
        <f t="shared" si="0"/>
        <v>28300</v>
      </c>
      <c r="L26" s="3">
        <f t="shared" si="1"/>
        <v>484669</v>
      </c>
    </row>
    <row r="27" spans="1:12" x14ac:dyDescent="0.3">
      <c r="A27" s="3">
        <v>18</v>
      </c>
      <c r="B27" s="3" t="s">
        <v>26</v>
      </c>
      <c r="C27" s="2">
        <v>0</v>
      </c>
      <c r="D27" s="2">
        <v>0</v>
      </c>
      <c r="E27" s="2">
        <v>0</v>
      </c>
      <c r="F27" s="2">
        <v>18625</v>
      </c>
      <c r="G27" s="2">
        <v>0</v>
      </c>
      <c r="H27" s="2">
        <v>0</v>
      </c>
      <c r="I27" s="2">
        <v>3258</v>
      </c>
      <c r="J27" s="2">
        <v>10985</v>
      </c>
      <c r="K27" s="3">
        <f t="shared" si="0"/>
        <v>32868</v>
      </c>
      <c r="L27" s="3">
        <f t="shared" si="1"/>
        <v>517537</v>
      </c>
    </row>
    <row r="28" spans="1:12" x14ac:dyDescent="0.3">
      <c r="A28" s="3">
        <v>19</v>
      </c>
      <c r="B28" s="3" t="s">
        <v>27</v>
      </c>
      <c r="C28" s="2">
        <v>0</v>
      </c>
      <c r="D28" s="2">
        <v>0</v>
      </c>
      <c r="E28" s="2">
        <v>0</v>
      </c>
      <c r="F28" s="2">
        <v>5371</v>
      </c>
      <c r="G28" s="2">
        <v>0</v>
      </c>
      <c r="H28" s="2">
        <v>0</v>
      </c>
      <c r="I28" s="2">
        <v>230</v>
      </c>
      <c r="J28" s="2">
        <v>6415</v>
      </c>
      <c r="K28" s="3">
        <f t="shared" si="0"/>
        <v>12016</v>
      </c>
      <c r="L28" s="3">
        <f t="shared" si="1"/>
        <v>529553</v>
      </c>
    </row>
    <row r="29" spans="1:12" x14ac:dyDescent="0.3">
      <c r="A29" s="3">
        <v>20</v>
      </c>
      <c r="B29" s="3" t="s">
        <v>28</v>
      </c>
      <c r="C29" s="2">
        <v>0</v>
      </c>
      <c r="D29" s="2">
        <v>0</v>
      </c>
      <c r="E29" s="2">
        <v>0</v>
      </c>
      <c r="F29" s="2">
        <v>23410</v>
      </c>
      <c r="G29" s="2">
        <v>0</v>
      </c>
      <c r="H29" s="2">
        <v>0</v>
      </c>
      <c r="I29" s="2">
        <v>36625</v>
      </c>
      <c r="J29" s="2">
        <v>22061</v>
      </c>
      <c r="K29" s="3">
        <f t="shared" si="0"/>
        <v>82096</v>
      </c>
      <c r="L29" s="3">
        <f t="shared" si="1"/>
        <v>611649</v>
      </c>
    </row>
    <row r="30" spans="1:12" x14ac:dyDescent="0.3">
      <c r="A30" s="3">
        <v>21</v>
      </c>
      <c r="B30" s="3" t="s">
        <v>29</v>
      </c>
      <c r="C30" s="2">
        <v>0</v>
      </c>
      <c r="D30" s="2">
        <v>2560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35095</v>
      </c>
      <c r="K30" s="3">
        <f t="shared" si="0"/>
        <v>37655</v>
      </c>
      <c r="L30" s="3">
        <f t="shared" si="1"/>
        <v>649304</v>
      </c>
    </row>
    <row r="31" spans="1:12" x14ac:dyDescent="0.3">
      <c r="A31" s="3">
        <v>22</v>
      </c>
      <c r="B31" s="3" t="s">
        <v>30</v>
      </c>
      <c r="C31" s="2">
        <v>0</v>
      </c>
      <c r="D31" s="2">
        <v>0</v>
      </c>
      <c r="E31" s="2">
        <v>0</v>
      </c>
      <c r="F31" s="2">
        <v>0</v>
      </c>
      <c r="G31" s="2">
        <v>41420</v>
      </c>
      <c r="H31" s="2">
        <v>0</v>
      </c>
      <c r="I31" s="2">
        <v>0</v>
      </c>
      <c r="J31" s="2">
        <v>1317</v>
      </c>
      <c r="K31" s="3">
        <f t="shared" si="0"/>
        <v>42737</v>
      </c>
      <c r="L31" s="3">
        <f t="shared" si="1"/>
        <v>692041</v>
      </c>
    </row>
    <row r="32" spans="1:12" x14ac:dyDescent="0.3">
      <c r="A32" s="3">
        <v>23</v>
      </c>
      <c r="B32" s="3" t="s">
        <v>31</v>
      </c>
      <c r="C32" s="2">
        <v>0</v>
      </c>
      <c r="D32" s="2">
        <v>17960</v>
      </c>
      <c r="E32" s="2">
        <v>0</v>
      </c>
      <c r="F32" s="2">
        <v>0</v>
      </c>
      <c r="G32" s="2">
        <v>31253</v>
      </c>
      <c r="H32" s="2">
        <v>0</v>
      </c>
      <c r="I32" s="2">
        <v>0</v>
      </c>
      <c r="J32" s="2">
        <v>109</v>
      </c>
      <c r="K32" s="3">
        <f t="shared" si="0"/>
        <v>49322</v>
      </c>
      <c r="L32" s="3">
        <f t="shared" si="1"/>
        <v>741363</v>
      </c>
    </row>
    <row r="33" spans="1:12" x14ac:dyDescent="0.3">
      <c r="A33" s="3">
        <v>24</v>
      </c>
      <c r="B33" s="3" t="s">
        <v>32</v>
      </c>
      <c r="C33" s="2">
        <v>0</v>
      </c>
      <c r="D33" s="2">
        <v>11573</v>
      </c>
      <c r="E33" s="2">
        <v>0</v>
      </c>
      <c r="F33" s="2">
        <v>0</v>
      </c>
      <c r="G33" s="2">
        <v>25137</v>
      </c>
      <c r="H33" s="2">
        <v>6733</v>
      </c>
      <c r="I33" s="2">
        <v>0</v>
      </c>
      <c r="J33" s="2">
        <v>542</v>
      </c>
      <c r="K33" s="3">
        <f t="shared" si="0"/>
        <v>43985</v>
      </c>
      <c r="L33" s="3">
        <f t="shared" si="1"/>
        <v>785348</v>
      </c>
    </row>
    <row r="34" spans="1:12" x14ac:dyDescent="0.3">
      <c r="A34" s="3">
        <v>25</v>
      </c>
      <c r="B34" s="3" t="s">
        <v>33</v>
      </c>
      <c r="C34" s="2">
        <v>0</v>
      </c>
      <c r="D34" s="2">
        <v>3912</v>
      </c>
      <c r="E34" s="2">
        <v>0</v>
      </c>
      <c r="F34" s="2">
        <v>0</v>
      </c>
      <c r="G34" s="2">
        <v>15364</v>
      </c>
      <c r="H34" s="2">
        <v>44234</v>
      </c>
      <c r="I34" s="2">
        <v>0</v>
      </c>
      <c r="J34" s="2">
        <v>221</v>
      </c>
      <c r="K34" s="3">
        <f t="shared" si="0"/>
        <v>63731</v>
      </c>
      <c r="L34" s="3">
        <f t="shared" si="1"/>
        <v>849079</v>
      </c>
    </row>
    <row r="35" spans="1:12" x14ac:dyDescent="0.3">
      <c r="A35" s="3">
        <v>26</v>
      </c>
      <c r="B35" s="3" t="s">
        <v>34</v>
      </c>
      <c r="C35" s="2">
        <v>0</v>
      </c>
      <c r="D35" s="2">
        <v>5946</v>
      </c>
      <c r="E35" s="2">
        <v>0</v>
      </c>
      <c r="F35" s="2">
        <v>0</v>
      </c>
      <c r="G35" s="2">
        <v>13806</v>
      </c>
      <c r="H35" s="2">
        <v>0</v>
      </c>
      <c r="I35" s="2">
        <v>0</v>
      </c>
      <c r="J35" s="2">
        <v>326</v>
      </c>
      <c r="K35" s="3">
        <f t="shared" si="0"/>
        <v>20078</v>
      </c>
      <c r="L35" s="3">
        <f t="shared" si="1"/>
        <v>869157</v>
      </c>
    </row>
    <row r="36" spans="1:12" x14ac:dyDescent="0.3">
      <c r="A36" s="3">
        <v>27</v>
      </c>
      <c r="B36" s="3" t="s">
        <v>35</v>
      </c>
      <c r="C36" s="2">
        <v>0</v>
      </c>
      <c r="D36" s="2">
        <v>19000</v>
      </c>
      <c r="E36" s="2">
        <v>0</v>
      </c>
      <c r="F36" s="2">
        <v>0</v>
      </c>
      <c r="G36" s="2">
        <v>3327</v>
      </c>
      <c r="H36" s="2">
        <v>0</v>
      </c>
      <c r="I36" s="2">
        <v>0</v>
      </c>
      <c r="J36" s="2">
        <v>35</v>
      </c>
      <c r="K36" s="3">
        <f t="shared" si="0"/>
        <v>22362</v>
      </c>
      <c r="L36" s="3">
        <f t="shared" si="1"/>
        <v>891519</v>
      </c>
    </row>
    <row r="37" spans="1:12" x14ac:dyDescent="0.3">
      <c r="A37" s="3">
        <v>28</v>
      </c>
      <c r="B37" s="3" t="s">
        <v>36</v>
      </c>
      <c r="C37" s="2">
        <v>0</v>
      </c>
      <c r="D37" s="2">
        <v>0</v>
      </c>
      <c r="E37" s="2">
        <v>29276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3">
        <f t="shared" si="0"/>
        <v>29276</v>
      </c>
      <c r="L37" s="3">
        <f t="shared" si="1"/>
        <v>920795</v>
      </c>
    </row>
    <row r="38" spans="1:12" x14ac:dyDescent="0.3">
      <c r="A38" s="3">
        <v>29</v>
      </c>
      <c r="B38" s="3" t="s">
        <v>37</v>
      </c>
      <c r="C38" s="2">
        <v>27433</v>
      </c>
      <c r="D38" s="2">
        <v>0</v>
      </c>
      <c r="E38" s="2">
        <v>27618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3">
        <f t="shared" si="0"/>
        <v>55051</v>
      </c>
      <c r="L38" s="3">
        <f t="shared" si="1"/>
        <v>975846</v>
      </c>
    </row>
    <row r="39" spans="1:12" x14ac:dyDescent="0.3">
      <c r="A39" s="3">
        <v>30</v>
      </c>
      <c r="B39" s="3" t="s">
        <v>38</v>
      </c>
      <c r="C39" s="2">
        <v>0</v>
      </c>
      <c r="D39" s="2">
        <v>0</v>
      </c>
      <c r="E39" s="2">
        <v>24785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3">
        <f t="shared" si="0"/>
        <v>24785</v>
      </c>
      <c r="L39" s="3">
        <f t="shared" si="1"/>
        <v>1000631</v>
      </c>
    </row>
    <row r="40" spans="1:12" x14ac:dyDescent="0.3">
      <c r="A40" s="3">
        <v>31</v>
      </c>
      <c r="B40" s="3" t="s">
        <v>39</v>
      </c>
      <c r="C40" s="2">
        <v>0</v>
      </c>
      <c r="D40" s="2">
        <v>27622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3">
        <f t="shared" si="0"/>
        <v>27622</v>
      </c>
      <c r="L40" s="3">
        <f t="shared" si="1"/>
        <v>1028253</v>
      </c>
    </row>
    <row r="41" spans="1:12" x14ac:dyDescent="0.3">
      <c r="A41" s="3" t="s">
        <v>2</v>
      </c>
      <c r="B41" s="3" t="s">
        <v>40</v>
      </c>
      <c r="C41" s="3">
        <f t="shared" ref="C41:J41" si="2">SUM(C10:C40)</f>
        <v>27433</v>
      </c>
      <c r="D41" s="3">
        <f t="shared" si="2"/>
        <v>88573</v>
      </c>
      <c r="E41" s="3">
        <f t="shared" si="2"/>
        <v>135784</v>
      </c>
      <c r="F41" s="3">
        <f t="shared" si="2"/>
        <v>83683</v>
      </c>
      <c r="G41" s="3">
        <f t="shared" si="2"/>
        <v>195954</v>
      </c>
      <c r="H41" s="3">
        <f t="shared" si="2"/>
        <v>92220</v>
      </c>
      <c r="I41" s="3">
        <f t="shared" si="2"/>
        <v>40113</v>
      </c>
      <c r="J41" s="3">
        <f t="shared" si="2"/>
        <v>364493</v>
      </c>
      <c r="K41" s="3">
        <f>SUM(K10:K40)</f>
        <v>1028253</v>
      </c>
      <c r="L41" s="3"/>
    </row>
  </sheetData>
  <mergeCells count="3">
    <mergeCell ref="A6:L6"/>
    <mergeCell ref="A7:L7"/>
    <mergeCell ref="A8:L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J41"/>
  <sheetViews>
    <sheetView workbookViewId="0">
      <pane xSplit="2" ySplit="9" topLeftCell="C34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4.4" x14ac:dyDescent="0.3"/>
  <cols>
    <col min="1" max="1" width="10" customWidth="1"/>
    <col min="2" max="2" width="26" customWidth="1"/>
    <col min="3" max="3" width="12.88671875" customWidth="1"/>
    <col min="4" max="4" width="10" customWidth="1"/>
    <col min="5" max="5" width="12.6640625" customWidth="1"/>
    <col min="6" max="6" width="10" customWidth="1"/>
    <col min="7" max="7" width="11.109375" customWidth="1"/>
    <col min="8" max="8" width="23.5546875" customWidth="1"/>
    <col min="9" max="9" width="16.21875" bestFit="1" customWidth="1"/>
    <col min="10" max="10" width="21.77734375" bestFit="1" customWidth="1"/>
  </cols>
  <sheetData>
    <row r="6" spans="1:10" ht="15.6" x14ac:dyDescent="0.3">
      <c r="A6" s="6" t="s">
        <v>51</v>
      </c>
      <c r="B6" s="7"/>
      <c r="C6" s="7"/>
      <c r="D6" s="7"/>
      <c r="E6" s="7"/>
      <c r="F6" s="7"/>
      <c r="G6" s="7"/>
      <c r="H6" s="7"/>
      <c r="I6" s="7"/>
      <c r="J6" s="8"/>
    </row>
    <row r="7" spans="1:10" ht="15.6" x14ac:dyDescent="0.3">
      <c r="A7" s="6" t="s">
        <v>52</v>
      </c>
      <c r="B7" s="7"/>
      <c r="C7" s="7"/>
      <c r="D7" s="7"/>
      <c r="E7" s="7"/>
      <c r="F7" s="7"/>
      <c r="G7" s="7"/>
      <c r="H7" s="7"/>
      <c r="I7" s="7"/>
      <c r="J7" s="8"/>
    </row>
    <row r="8" spans="1:10" x14ac:dyDescent="0.3">
      <c r="A8" s="9" t="s">
        <v>2</v>
      </c>
      <c r="B8" s="10"/>
      <c r="C8" s="10"/>
      <c r="D8" s="10"/>
      <c r="E8" s="10"/>
      <c r="F8" s="10"/>
      <c r="G8" s="10"/>
      <c r="H8" s="10"/>
      <c r="I8" s="10"/>
      <c r="J8" s="11"/>
    </row>
    <row r="9" spans="1:10" x14ac:dyDescent="0.3">
      <c r="A9" s="1"/>
      <c r="B9" s="1" t="s">
        <v>3</v>
      </c>
      <c r="C9" s="1" t="s">
        <v>44</v>
      </c>
      <c r="D9" s="1" t="s">
        <v>46</v>
      </c>
      <c r="E9" s="1" t="s">
        <v>47</v>
      </c>
      <c r="F9" s="1" t="s">
        <v>48</v>
      </c>
      <c r="G9" s="1" t="s">
        <v>49</v>
      </c>
      <c r="H9" s="1" t="s">
        <v>50</v>
      </c>
      <c r="I9" s="4" t="s">
        <v>64</v>
      </c>
      <c r="J9" s="4" t="s">
        <v>65</v>
      </c>
    </row>
    <row r="10" spans="1:10" x14ac:dyDescent="0.3">
      <c r="A10" s="3">
        <v>1</v>
      </c>
      <c r="B10" s="3" t="s">
        <v>9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3">
        <f t="shared" ref="I10:I40" si="0">SUM(C10:H10)</f>
        <v>0</v>
      </c>
      <c r="J10" s="3">
        <f>I10</f>
        <v>0</v>
      </c>
    </row>
    <row r="11" spans="1:10" x14ac:dyDescent="0.3">
      <c r="A11" s="3">
        <v>2</v>
      </c>
      <c r="B11" s="3" t="s">
        <v>10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3">
        <f t="shared" si="0"/>
        <v>0</v>
      </c>
      <c r="J11" s="3">
        <f t="shared" ref="J11:J40" si="1">I11+J10</f>
        <v>0</v>
      </c>
    </row>
    <row r="12" spans="1:10" x14ac:dyDescent="0.3">
      <c r="A12" s="3">
        <v>3</v>
      </c>
      <c r="B12" s="3" t="s">
        <v>11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9847</v>
      </c>
      <c r="I12" s="3">
        <f t="shared" si="0"/>
        <v>9847</v>
      </c>
      <c r="J12" s="3">
        <f t="shared" si="1"/>
        <v>9847</v>
      </c>
    </row>
    <row r="13" spans="1:10" x14ac:dyDescent="0.3">
      <c r="A13" s="3">
        <v>4</v>
      </c>
      <c r="B13" s="3" t="s">
        <v>12</v>
      </c>
      <c r="C13" s="2">
        <v>0</v>
      </c>
      <c r="D13" s="2">
        <v>1002</v>
      </c>
      <c r="E13" s="2">
        <v>0</v>
      </c>
      <c r="F13" s="2">
        <v>0</v>
      </c>
      <c r="G13" s="2">
        <v>0</v>
      </c>
      <c r="H13" s="2">
        <v>0</v>
      </c>
      <c r="I13" s="3">
        <f t="shared" si="0"/>
        <v>1002</v>
      </c>
      <c r="J13" s="3">
        <f t="shared" si="1"/>
        <v>10849</v>
      </c>
    </row>
    <row r="14" spans="1:10" x14ac:dyDescent="0.3">
      <c r="A14" s="3">
        <v>5</v>
      </c>
      <c r="B14" s="3" t="s">
        <v>13</v>
      </c>
      <c r="C14" s="2">
        <v>0</v>
      </c>
      <c r="D14" s="2">
        <v>2336</v>
      </c>
      <c r="E14" s="2">
        <v>0</v>
      </c>
      <c r="F14" s="2">
        <v>0</v>
      </c>
      <c r="G14" s="2">
        <v>0</v>
      </c>
      <c r="H14" s="2">
        <v>0</v>
      </c>
      <c r="I14" s="3">
        <f t="shared" si="0"/>
        <v>2336</v>
      </c>
      <c r="J14" s="3">
        <f t="shared" si="1"/>
        <v>13185</v>
      </c>
    </row>
    <row r="15" spans="1:10" x14ac:dyDescent="0.3">
      <c r="A15" s="3">
        <v>6</v>
      </c>
      <c r="B15" s="3" t="s">
        <v>14</v>
      </c>
      <c r="C15" s="2">
        <v>0</v>
      </c>
      <c r="D15" s="2">
        <v>0</v>
      </c>
      <c r="E15" s="2">
        <v>18756</v>
      </c>
      <c r="F15" s="2">
        <v>0</v>
      </c>
      <c r="G15" s="2">
        <v>0</v>
      </c>
      <c r="H15" s="2">
        <v>0</v>
      </c>
      <c r="I15" s="3">
        <f t="shared" si="0"/>
        <v>18756</v>
      </c>
      <c r="J15" s="3">
        <f t="shared" si="1"/>
        <v>31941</v>
      </c>
    </row>
    <row r="16" spans="1:10" x14ac:dyDescent="0.3">
      <c r="A16" s="3">
        <v>7</v>
      </c>
      <c r="B16" s="3" t="s">
        <v>15</v>
      </c>
      <c r="C16" s="2">
        <v>0</v>
      </c>
      <c r="D16" s="2">
        <v>0</v>
      </c>
      <c r="E16" s="2">
        <v>0</v>
      </c>
      <c r="F16" s="2">
        <v>1556</v>
      </c>
      <c r="G16" s="2">
        <v>0</v>
      </c>
      <c r="H16" s="2">
        <v>4265</v>
      </c>
      <c r="I16" s="3">
        <f t="shared" si="0"/>
        <v>5821</v>
      </c>
      <c r="J16" s="3">
        <f t="shared" si="1"/>
        <v>37762</v>
      </c>
    </row>
    <row r="17" spans="1:10" x14ac:dyDescent="0.3">
      <c r="A17" s="3">
        <v>8</v>
      </c>
      <c r="B17" s="3" t="s">
        <v>16</v>
      </c>
      <c r="C17" s="2">
        <v>0</v>
      </c>
      <c r="D17" s="2">
        <v>0</v>
      </c>
      <c r="E17" s="2">
        <v>0</v>
      </c>
      <c r="F17" s="2">
        <v>3449</v>
      </c>
      <c r="G17" s="2">
        <v>0</v>
      </c>
      <c r="H17" s="2">
        <v>0</v>
      </c>
      <c r="I17" s="3">
        <f t="shared" si="0"/>
        <v>3449</v>
      </c>
      <c r="J17" s="3">
        <f t="shared" si="1"/>
        <v>41211</v>
      </c>
    </row>
    <row r="18" spans="1:10" x14ac:dyDescent="0.3">
      <c r="A18" s="3">
        <v>9</v>
      </c>
      <c r="B18" s="3" t="s">
        <v>17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213</v>
      </c>
      <c r="I18" s="3">
        <f t="shared" si="0"/>
        <v>213</v>
      </c>
      <c r="J18" s="3">
        <f t="shared" si="1"/>
        <v>41424</v>
      </c>
    </row>
    <row r="19" spans="1:10" x14ac:dyDescent="0.3">
      <c r="A19" s="3">
        <v>10</v>
      </c>
      <c r="B19" s="3" t="s">
        <v>18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2795</v>
      </c>
      <c r="I19" s="3">
        <f t="shared" si="0"/>
        <v>2795</v>
      </c>
      <c r="J19" s="3">
        <f t="shared" si="1"/>
        <v>44219</v>
      </c>
    </row>
    <row r="20" spans="1:10" x14ac:dyDescent="0.3">
      <c r="A20" s="3">
        <v>11</v>
      </c>
      <c r="B20" s="3" t="s">
        <v>19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7179</v>
      </c>
      <c r="I20" s="3">
        <f t="shared" si="0"/>
        <v>7179</v>
      </c>
      <c r="J20" s="3">
        <f t="shared" si="1"/>
        <v>51398</v>
      </c>
    </row>
    <row r="21" spans="1:10" x14ac:dyDescent="0.3">
      <c r="A21" s="3">
        <v>12</v>
      </c>
      <c r="B21" s="3" t="s">
        <v>20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3966</v>
      </c>
      <c r="I21" s="3">
        <f t="shared" si="0"/>
        <v>3966</v>
      </c>
      <c r="J21" s="3">
        <f t="shared" si="1"/>
        <v>55364</v>
      </c>
    </row>
    <row r="22" spans="1:10" x14ac:dyDescent="0.3">
      <c r="A22" s="3">
        <v>13</v>
      </c>
      <c r="B22" s="3" t="s">
        <v>21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3">
        <f t="shared" si="0"/>
        <v>0</v>
      </c>
      <c r="J22" s="3">
        <f t="shared" si="1"/>
        <v>55364</v>
      </c>
    </row>
    <row r="23" spans="1:10" x14ac:dyDescent="0.3">
      <c r="A23" s="3">
        <v>14</v>
      </c>
      <c r="B23" s="3" t="s">
        <v>22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3">
        <f t="shared" si="0"/>
        <v>0</v>
      </c>
      <c r="J23" s="3">
        <f t="shared" si="1"/>
        <v>55364</v>
      </c>
    </row>
    <row r="24" spans="1:10" x14ac:dyDescent="0.3">
      <c r="A24" s="3">
        <v>15</v>
      </c>
      <c r="B24" s="3" t="s">
        <v>23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3">
        <f t="shared" si="0"/>
        <v>0</v>
      </c>
      <c r="J24" s="3">
        <f t="shared" si="1"/>
        <v>55364</v>
      </c>
    </row>
    <row r="25" spans="1:10" x14ac:dyDescent="0.3">
      <c r="A25" s="3">
        <v>16</v>
      </c>
      <c r="B25" s="3" t="s">
        <v>24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8518</v>
      </c>
      <c r="I25" s="3">
        <f t="shared" si="0"/>
        <v>8518</v>
      </c>
      <c r="J25" s="3">
        <f t="shared" si="1"/>
        <v>63882</v>
      </c>
    </row>
    <row r="26" spans="1:10" x14ac:dyDescent="0.3">
      <c r="A26" s="3">
        <v>17</v>
      </c>
      <c r="B26" s="3" t="s">
        <v>25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36</v>
      </c>
      <c r="I26" s="3">
        <f t="shared" si="0"/>
        <v>36</v>
      </c>
      <c r="J26" s="3">
        <f t="shared" si="1"/>
        <v>63918</v>
      </c>
    </row>
    <row r="27" spans="1:10" x14ac:dyDescent="0.3">
      <c r="A27" s="3">
        <v>18</v>
      </c>
      <c r="B27" s="3" t="s">
        <v>26</v>
      </c>
      <c r="C27" s="2">
        <v>0</v>
      </c>
      <c r="D27" s="2">
        <v>0</v>
      </c>
      <c r="E27" s="2">
        <v>0</v>
      </c>
      <c r="F27" s="2">
        <v>0</v>
      </c>
      <c r="G27" s="2">
        <v>12965</v>
      </c>
      <c r="H27" s="2">
        <v>0</v>
      </c>
      <c r="I27" s="3">
        <f t="shared" si="0"/>
        <v>12965</v>
      </c>
      <c r="J27" s="3">
        <f t="shared" si="1"/>
        <v>76883</v>
      </c>
    </row>
    <row r="28" spans="1:10" x14ac:dyDescent="0.3">
      <c r="A28" s="3">
        <v>19</v>
      </c>
      <c r="B28" s="3" t="s">
        <v>27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3">
        <f t="shared" si="0"/>
        <v>0</v>
      </c>
      <c r="J28" s="3">
        <f t="shared" si="1"/>
        <v>76883</v>
      </c>
    </row>
    <row r="29" spans="1:10" x14ac:dyDescent="0.3">
      <c r="A29" s="3">
        <v>20</v>
      </c>
      <c r="B29" s="3" t="s">
        <v>28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11361</v>
      </c>
      <c r="I29" s="3">
        <f t="shared" si="0"/>
        <v>11361</v>
      </c>
      <c r="J29" s="3">
        <f t="shared" si="1"/>
        <v>88244</v>
      </c>
    </row>
    <row r="30" spans="1:10" x14ac:dyDescent="0.3">
      <c r="A30" s="3">
        <v>21</v>
      </c>
      <c r="B30" s="3" t="s">
        <v>29</v>
      </c>
      <c r="C30" s="2">
        <v>3446</v>
      </c>
      <c r="D30" s="2">
        <v>0</v>
      </c>
      <c r="E30" s="2">
        <v>0</v>
      </c>
      <c r="F30" s="2">
        <v>0</v>
      </c>
      <c r="G30" s="2">
        <v>0</v>
      </c>
      <c r="H30" s="2">
        <v>1734</v>
      </c>
      <c r="I30" s="3">
        <f t="shared" si="0"/>
        <v>5180</v>
      </c>
      <c r="J30" s="3">
        <f t="shared" si="1"/>
        <v>93424</v>
      </c>
    </row>
    <row r="31" spans="1:10" x14ac:dyDescent="0.3">
      <c r="A31" s="3">
        <v>22</v>
      </c>
      <c r="B31" s="3" t="s">
        <v>30</v>
      </c>
      <c r="C31" s="2">
        <v>0</v>
      </c>
      <c r="D31" s="2">
        <v>0</v>
      </c>
      <c r="E31" s="2">
        <v>14663</v>
      </c>
      <c r="F31" s="2">
        <v>0</v>
      </c>
      <c r="G31" s="2">
        <v>0</v>
      </c>
      <c r="H31" s="2">
        <v>0</v>
      </c>
      <c r="I31" s="3">
        <f t="shared" si="0"/>
        <v>14663</v>
      </c>
      <c r="J31" s="3">
        <f t="shared" si="1"/>
        <v>108087</v>
      </c>
    </row>
    <row r="32" spans="1:10" x14ac:dyDescent="0.3">
      <c r="A32" s="3">
        <v>23</v>
      </c>
      <c r="B32" s="3" t="s">
        <v>31</v>
      </c>
      <c r="C32" s="2">
        <v>6554</v>
      </c>
      <c r="D32" s="2">
        <v>0</v>
      </c>
      <c r="E32" s="2">
        <v>3000</v>
      </c>
      <c r="F32" s="2">
        <v>0</v>
      </c>
      <c r="G32" s="2">
        <v>0</v>
      </c>
      <c r="H32" s="2">
        <v>0</v>
      </c>
      <c r="I32" s="3">
        <f t="shared" si="0"/>
        <v>9554</v>
      </c>
      <c r="J32" s="3">
        <f t="shared" si="1"/>
        <v>117641</v>
      </c>
    </row>
    <row r="33" spans="1:10" x14ac:dyDescent="0.3">
      <c r="A33" s="3">
        <v>24</v>
      </c>
      <c r="B33" s="3" t="s">
        <v>32</v>
      </c>
      <c r="C33" s="2">
        <v>0</v>
      </c>
      <c r="D33" s="2">
        <v>0</v>
      </c>
      <c r="E33" s="2">
        <v>3500</v>
      </c>
      <c r="F33" s="2">
        <v>0</v>
      </c>
      <c r="G33" s="2">
        <v>0</v>
      </c>
      <c r="H33" s="2">
        <v>0</v>
      </c>
      <c r="I33" s="3">
        <f t="shared" si="0"/>
        <v>3500</v>
      </c>
      <c r="J33" s="3">
        <f t="shared" si="1"/>
        <v>121141</v>
      </c>
    </row>
    <row r="34" spans="1:10" x14ac:dyDescent="0.3">
      <c r="A34" s="3">
        <v>25</v>
      </c>
      <c r="B34" s="3" t="s">
        <v>33</v>
      </c>
      <c r="C34" s="2">
        <v>0</v>
      </c>
      <c r="D34" s="2">
        <v>0</v>
      </c>
      <c r="E34" s="2">
        <v>0</v>
      </c>
      <c r="F34" s="2">
        <v>2000</v>
      </c>
      <c r="G34" s="2">
        <v>0</v>
      </c>
      <c r="H34" s="2">
        <v>0</v>
      </c>
      <c r="I34" s="3">
        <f t="shared" si="0"/>
        <v>2000</v>
      </c>
      <c r="J34" s="3">
        <f t="shared" si="1"/>
        <v>123141</v>
      </c>
    </row>
    <row r="35" spans="1:10" x14ac:dyDescent="0.3">
      <c r="A35" s="3">
        <v>26</v>
      </c>
      <c r="B35" s="3" t="s">
        <v>34</v>
      </c>
      <c r="C35" s="2">
        <v>0</v>
      </c>
      <c r="D35" s="2">
        <v>0</v>
      </c>
      <c r="E35" s="2">
        <v>15831</v>
      </c>
      <c r="F35" s="2">
        <v>0</v>
      </c>
      <c r="G35" s="2">
        <v>0</v>
      </c>
      <c r="H35" s="2">
        <v>0</v>
      </c>
      <c r="I35" s="3">
        <f t="shared" si="0"/>
        <v>15831</v>
      </c>
      <c r="J35" s="3">
        <f t="shared" si="1"/>
        <v>138972</v>
      </c>
    </row>
    <row r="36" spans="1:10" x14ac:dyDescent="0.3">
      <c r="A36" s="3">
        <v>27</v>
      </c>
      <c r="B36" s="3" t="s">
        <v>35</v>
      </c>
      <c r="C36" s="2">
        <v>3000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3">
        <f t="shared" si="0"/>
        <v>3000</v>
      </c>
      <c r="J36" s="3">
        <f t="shared" si="1"/>
        <v>141972</v>
      </c>
    </row>
    <row r="37" spans="1:10" x14ac:dyDescent="0.3">
      <c r="A37" s="3">
        <v>28</v>
      </c>
      <c r="B37" s="3" t="s">
        <v>36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3">
        <f t="shared" si="0"/>
        <v>0</v>
      </c>
      <c r="J37" s="3">
        <f t="shared" si="1"/>
        <v>141972</v>
      </c>
    </row>
    <row r="38" spans="1:10" x14ac:dyDescent="0.3">
      <c r="A38" s="3">
        <v>29</v>
      </c>
      <c r="B38" s="3" t="s">
        <v>37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3">
        <f t="shared" si="0"/>
        <v>0</v>
      </c>
      <c r="J38" s="3">
        <f t="shared" si="1"/>
        <v>141972</v>
      </c>
    </row>
    <row r="39" spans="1:10" x14ac:dyDescent="0.3">
      <c r="A39" s="3">
        <v>30</v>
      </c>
      <c r="B39" s="3" t="s">
        <v>38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3">
        <f t="shared" si="0"/>
        <v>0</v>
      </c>
      <c r="J39" s="3">
        <f t="shared" si="1"/>
        <v>141972</v>
      </c>
    </row>
    <row r="40" spans="1:10" x14ac:dyDescent="0.3">
      <c r="A40" s="3">
        <v>31</v>
      </c>
      <c r="B40" s="3" t="s">
        <v>39</v>
      </c>
      <c r="C40" s="2">
        <v>15000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3">
        <f t="shared" si="0"/>
        <v>15000</v>
      </c>
      <c r="J40" s="3">
        <f t="shared" si="1"/>
        <v>156972</v>
      </c>
    </row>
    <row r="41" spans="1:10" x14ac:dyDescent="0.3">
      <c r="A41" s="3" t="s">
        <v>2</v>
      </c>
      <c r="B41" s="3" t="s">
        <v>40</v>
      </c>
      <c r="C41" s="3">
        <f t="shared" ref="C41:H41" si="2">SUM(C10:C40)</f>
        <v>28000</v>
      </c>
      <c r="D41" s="3">
        <f t="shared" si="2"/>
        <v>3338</v>
      </c>
      <c r="E41" s="3">
        <f t="shared" si="2"/>
        <v>55750</v>
      </c>
      <c r="F41" s="3">
        <f t="shared" si="2"/>
        <v>7005</v>
      </c>
      <c r="G41" s="3">
        <f t="shared" si="2"/>
        <v>12965</v>
      </c>
      <c r="H41" s="3">
        <f t="shared" si="2"/>
        <v>49914</v>
      </c>
      <c r="I41" s="3">
        <f>SUM(I10:I40)</f>
        <v>156972</v>
      </c>
      <c r="J41" s="3"/>
    </row>
  </sheetData>
  <mergeCells count="3">
    <mergeCell ref="A6:J6"/>
    <mergeCell ref="A7:J7"/>
    <mergeCell ref="A8:J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6:I41"/>
  <sheetViews>
    <sheetView workbookViewId="0">
      <pane xSplit="2" ySplit="9" topLeftCell="C34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4.4" x14ac:dyDescent="0.3"/>
  <cols>
    <col min="1" max="1" width="10" customWidth="1"/>
    <col min="2" max="2" width="26" customWidth="1"/>
    <col min="3" max="3" width="12.77734375" customWidth="1"/>
    <col min="4" max="4" width="25.21875" customWidth="1"/>
    <col min="5" max="5" width="10.88671875" customWidth="1"/>
    <col min="6" max="6" width="10" customWidth="1"/>
    <col min="7" max="7" width="12.5546875" customWidth="1"/>
    <col min="8" max="8" width="16.21875" bestFit="1" customWidth="1"/>
    <col min="9" max="9" width="21.77734375" bestFit="1" customWidth="1"/>
  </cols>
  <sheetData>
    <row r="6" spans="1:9" ht="15.6" x14ac:dyDescent="0.3">
      <c r="A6" s="6" t="s">
        <v>53</v>
      </c>
      <c r="B6" s="7"/>
      <c r="C6" s="7"/>
      <c r="D6" s="7"/>
      <c r="E6" s="7"/>
      <c r="F6" s="7"/>
      <c r="G6" s="7"/>
      <c r="H6" s="7"/>
      <c r="I6" s="8"/>
    </row>
    <row r="7" spans="1:9" ht="15.6" x14ac:dyDescent="0.3">
      <c r="A7" s="6" t="s">
        <v>54</v>
      </c>
      <c r="B7" s="7"/>
      <c r="C7" s="7"/>
      <c r="D7" s="7"/>
      <c r="E7" s="7"/>
      <c r="F7" s="7"/>
      <c r="G7" s="7"/>
      <c r="H7" s="7"/>
      <c r="I7" s="8"/>
    </row>
    <row r="8" spans="1:9" x14ac:dyDescent="0.3">
      <c r="A8" s="9" t="s">
        <v>2</v>
      </c>
      <c r="B8" s="10"/>
      <c r="C8" s="10"/>
      <c r="D8" s="10"/>
      <c r="E8" s="10"/>
      <c r="F8" s="10"/>
      <c r="G8" s="10"/>
      <c r="H8" s="10"/>
      <c r="I8" s="11"/>
    </row>
    <row r="9" spans="1:9" x14ac:dyDescent="0.3">
      <c r="A9" s="1"/>
      <c r="B9" s="1" t="s">
        <v>3</v>
      </c>
      <c r="C9" s="1" t="s">
        <v>4</v>
      </c>
      <c r="D9" s="1" t="s">
        <v>55</v>
      </c>
      <c r="E9" s="1" t="s">
        <v>5</v>
      </c>
      <c r="F9" s="1" t="s">
        <v>7</v>
      </c>
      <c r="G9" s="1" t="s">
        <v>8</v>
      </c>
      <c r="H9" s="4" t="s">
        <v>64</v>
      </c>
      <c r="I9" s="4" t="s">
        <v>65</v>
      </c>
    </row>
    <row r="10" spans="1:9" x14ac:dyDescent="0.3">
      <c r="A10" s="3">
        <v>1</v>
      </c>
      <c r="B10" s="3" t="s">
        <v>9</v>
      </c>
      <c r="C10" s="2">
        <v>0</v>
      </c>
      <c r="D10" s="2">
        <v>617</v>
      </c>
      <c r="E10" s="2">
        <v>0</v>
      </c>
      <c r="F10" s="2">
        <v>0</v>
      </c>
      <c r="G10" s="2">
        <v>2486</v>
      </c>
      <c r="H10" s="3">
        <f t="shared" ref="H10:H40" si="0">SUM(C10:G10)</f>
        <v>3103</v>
      </c>
      <c r="I10" s="3">
        <f>H10</f>
        <v>3103</v>
      </c>
    </row>
    <row r="11" spans="1:9" x14ac:dyDescent="0.3">
      <c r="A11" s="3">
        <v>2</v>
      </c>
      <c r="B11" s="3" t="s">
        <v>10</v>
      </c>
      <c r="C11" s="2">
        <v>0</v>
      </c>
      <c r="D11" s="2">
        <v>662</v>
      </c>
      <c r="E11" s="2">
        <v>0</v>
      </c>
      <c r="F11" s="2">
        <v>0</v>
      </c>
      <c r="G11" s="2">
        <v>2464</v>
      </c>
      <c r="H11" s="3">
        <f t="shared" si="0"/>
        <v>3126</v>
      </c>
      <c r="I11" s="3">
        <f t="shared" ref="I11:I40" si="1">H11+I10</f>
        <v>6229</v>
      </c>
    </row>
    <row r="12" spans="1:9" x14ac:dyDescent="0.3">
      <c r="A12" s="3">
        <v>3</v>
      </c>
      <c r="B12" s="3" t="s">
        <v>11</v>
      </c>
      <c r="C12" s="2">
        <v>0</v>
      </c>
      <c r="D12" s="2">
        <v>1636</v>
      </c>
      <c r="E12" s="2">
        <v>0</v>
      </c>
      <c r="F12" s="2">
        <v>0</v>
      </c>
      <c r="G12" s="2">
        <v>6515</v>
      </c>
      <c r="H12" s="3">
        <f t="shared" si="0"/>
        <v>8151</v>
      </c>
      <c r="I12" s="3">
        <f t="shared" si="1"/>
        <v>14380</v>
      </c>
    </row>
    <row r="13" spans="1:9" x14ac:dyDescent="0.3">
      <c r="A13" s="3">
        <v>4</v>
      </c>
      <c r="B13" s="3" t="s">
        <v>12</v>
      </c>
      <c r="C13" s="2">
        <v>0</v>
      </c>
      <c r="D13" s="2">
        <v>2156</v>
      </c>
      <c r="E13" s="2">
        <v>0</v>
      </c>
      <c r="F13" s="2">
        <v>0</v>
      </c>
      <c r="G13" s="2">
        <v>0</v>
      </c>
      <c r="H13" s="3">
        <f t="shared" si="0"/>
        <v>2156</v>
      </c>
      <c r="I13" s="3">
        <f t="shared" si="1"/>
        <v>16536</v>
      </c>
    </row>
    <row r="14" spans="1:9" x14ac:dyDescent="0.3">
      <c r="A14" s="3">
        <v>5</v>
      </c>
      <c r="B14" s="3" t="s">
        <v>13</v>
      </c>
      <c r="C14" s="2">
        <v>0</v>
      </c>
      <c r="D14" s="2">
        <v>1526</v>
      </c>
      <c r="E14" s="2">
        <v>0</v>
      </c>
      <c r="F14" s="2">
        <v>0</v>
      </c>
      <c r="G14" s="2">
        <v>0</v>
      </c>
      <c r="H14" s="3">
        <f t="shared" si="0"/>
        <v>1526</v>
      </c>
      <c r="I14" s="3">
        <f t="shared" si="1"/>
        <v>18062</v>
      </c>
    </row>
    <row r="15" spans="1:9" x14ac:dyDescent="0.3">
      <c r="A15" s="3">
        <v>6</v>
      </c>
      <c r="B15" s="3" t="s">
        <v>14</v>
      </c>
      <c r="C15" s="2">
        <v>1141</v>
      </c>
      <c r="D15" s="2">
        <v>1551</v>
      </c>
      <c r="E15" s="2">
        <v>501</v>
      </c>
      <c r="F15" s="2">
        <v>0</v>
      </c>
      <c r="G15" s="2">
        <v>0</v>
      </c>
      <c r="H15" s="3">
        <f t="shared" si="0"/>
        <v>3193</v>
      </c>
      <c r="I15" s="3">
        <f t="shared" si="1"/>
        <v>21255</v>
      </c>
    </row>
    <row r="16" spans="1:9" x14ac:dyDescent="0.3">
      <c r="A16" s="3">
        <v>7</v>
      </c>
      <c r="B16" s="3" t="s">
        <v>15</v>
      </c>
      <c r="C16" s="2">
        <v>2475</v>
      </c>
      <c r="D16" s="2">
        <v>1189</v>
      </c>
      <c r="E16" s="2">
        <v>2912</v>
      </c>
      <c r="F16" s="2">
        <v>0</v>
      </c>
      <c r="G16" s="2">
        <v>0</v>
      </c>
      <c r="H16" s="3">
        <f t="shared" si="0"/>
        <v>6576</v>
      </c>
      <c r="I16" s="3">
        <f t="shared" si="1"/>
        <v>27831</v>
      </c>
    </row>
    <row r="17" spans="1:9" x14ac:dyDescent="0.3">
      <c r="A17" s="3">
        <v>8</v>
      </c>
      <c r="B17" s="3" t="s">
        <v>16</v>
      </c>
      <c r="C17" s="2">
        <v>3014</v>
      </c>
      <c r="D17" s="2">
        <v>1746</v>
      </c>
      <c r="E17" s="2">
        <v>1996</v>
      </c>
      <c r="F17" s="2">
        <v>0</v>
      </c>
      <c r="G17" s="2">
        <v>0</v>
      </c>
      <c r="H17" s="3">
        <f t="shared" si="0"/>
        <v>6756</v>
      </c>
      <c r="I17" s="3">
        <f t="shared" si="1"/>
        <v>34587</v>
      </c>
    </row>
    <row r="18" spans="1:9" x14ac:dyDescent="0.3">
      <c r="A18" s="3">
        <v>9</v>
      </c>
      <c r="B18" s="3" t="s">
        <v>17</v>
      </c>
      <c r="C18" s="2">
        <v>4690</v>
      </c>
      <c r="D18" s="2">
        <v>1258</v>
      </c>
      <c r="E18" s="2">
        <v>821</v>
      </c>
      <c r="F18" s="2">
        <v>0</v>
      </c>
      <c r="G18" s="2">
        <v>0</v>
      </c>
      <c r="H18" s="3">
        <f t="shared" si="0"/>
        <v>6769</v>
      </c>
      <c r="I18" s="3">
        <f t="shared" si="1"/>
        <v>41356</v>
      </c>
    </row>
    <row r="19" spans="1:9" x14ac:dyDescent="0.3">
      <c r="A19" s="3">
        <v>10</v>
      </c>
      <c r="B19" s="3" t="s">
        <v>18</v>
      </c>
      <c r="C19" s="2">
        <v>4434</v>
      </c>
      <c r="D19" s="2">
        <v>3138</v>
      </c>
      <c r="E19" s="2">
        <v>391</v>
      </c>
      <c r="F19" s="2">
        <v>0</v>
      </c>
      <c r="G19" s="2">
        <v>0</v>
      </c>
      <c r="H19" s="3">
        <f t="shared" si="0"/>
        <v>7963</v>
      </c>
      <c r="I19" s="3">
        <f t="shared" si="1"/>
        <v>49319</v>
      </c>
    </row>
    <row r="20" spans="1:9" x14ac:dyDescent="0.3">
      <c r="A20" s="3">
        <v>11</v>
      </c>
      <c r="B20" s="3" t="s">
        <v>19</v>
      </c>
      <c r="C20" s="2">
        <v>3447</v>
      </c>
      <c r="D20" s="2">
        <v>1738</v>
      </c>
      <c r="E20" s="2">
        <v>314</v>
      </c>
      <c r="F20" s="2">
        <v>0</v>
      </c>
      <c r="G20" s="2">
        <v>0</v>
      </c>
      <c r="H20" s="3">
        <f t="shared" si="0"/>
        <v>5499</v>
      </c>
      <c r="I20" s="3">
        <f t="shared" si="1"/>
        <v>54818</v>
      </c>
    </row>
    <row r="21" spans="1:9" x14ac:dyDescent="0.3">
      <c r="A21" s="3">
        <v>12</v>
      </c>
      <c r="B21" s="3" t="s">
        <v>20</v>
      </c>
      <c r="C21" s="2">
        <v>2445</v>
      </c>
      <c r="D21" s="2">
        <v>1385</v>
      </c>
      <c r="E21" s="2">
        <v>521</v>
      </c>
      <c r="F21" s="2">
        <v>0</v>
      </c>
      <c r="G21" s="2">
        <v>0</v>
      </c>
      <c r="H21" s="3">
        <f t="shared" si="0"/>
        <v>4351</v>
      </c>
      <c r="I21" s="3">
        <f t="shared" si="1"/>
        <v>59169</v>
      </c>
    </row>
    <row r="22" spans="1:9" x14ac:dyDescent="0.3">
      <c r="A22" s="3">
        <v>13</v>
      </c>
      <c r="B22" s="3" t="s">
        <v>21</v>
      </c>
      <c r="C22" s="2">
        <v>147</v>
      </c>
      <c r="D22" s="2">
        <v>0</v>
      </c>
      <c r="E22" s="2">
        <v>35</v>
      </c>
      <c r="F22" s="2">
        <v>0</v>
      </c>
      <c r="G22" s="2">
        <v>0</v>
      </c>
      <c r="H22" s="3">
        <f t="shared" si="0"/>
        <v>182</v>
      </c>
      <c r="I22" s="3">
        <f t="shared" si="1"/>
        <v>59351</v>
      </c>
    </row>
    <row r="23" spans="1:9" x14ac:dyDescent="0.3">
      <c r="A23" s="3">
        <v>14</v>
      </c>
      <c r="B23" s="3" t="s">
        <v>22</v>
      </c>
      <c r="C23" s="2">
        <v>174</v>
      </c>
      <c r="D23" s="2">
        <v>0</v>
      </c>
      <c r="E23" s="2">
        <v>38</v>
      </c>
      <c r="F23" s="2">
        <v>0</v>
      </c>
      <c r="G23" s="2">
        <v>0</v>
      </c>
      <c r="H23" s="3">
        <f t="shared" si="0"/>
        <v>212</v>
      </c>
      <c r="I23" s="3">
        <f t="shared" si="1"/>
        <v>59563</v>
      </c>
    </row>
    <row r="24" spans="1:9" x14ac:dyDescent="0.3">
      <c r="A24" s="3">
        <v>15</v>
      </c>
      <c r="B24" s="3" t="s">
        <v>23</v>
      </c>
      <c r="C24" s="2">
        <v>0</v>
      </c>
      <c r="D24" s="2">
        <v>720</v>
      </c>
      <c r="E24" s="2">
        <v>1657</v>
      </c>
      <c r="F24" s="2">
        <v>0</v>
      </c>
      <c r="G24" s="2">
        <v>0</v>
      </c>
      <c r="H24" s="3">
        <f t="shared" si="0"/>
        <v>2377</v>
      </c>
      <c r="I24" s="3">
        <f t="shared" si="1"/>
        <v>61940</v>
      </c>
    </row>
    <row r="25" spans="1:9" x14ac:dyDescent="0.3">
      <c r="A25" s="3">
        <v>16</v>
      </c>
      <c r="B25" s="3" t="s">
        <v>24</v>
      </c>
      <c r="C25" s="2">
        <v>0</v>
      </c>
      <c r="D25" s="2">
        <v>1260</v>
      </c>
      <c r="E25" s="2">
        <v>1560</v>
      </c>
      <c r="F25" s="2">
        <v>0</v>
      </c>
      <c r="G25" s="2">
        <v>0</v>
      </c>
      <c r="H25" s="3">
        <f t="shared" si="0"/>
        <v>2820</v>
      </c>
      <c r="I25" s="3">
        <f t="shared" si="1"/>
        <v>64760</v>
      </c>
    </row>
    <row r="26" spans="1:9" x14ac:dyDescent="0.3">
      <c r="A26" s="3">
        <v>17</v>
      </c>
      <c r="B26" s="3" t="s">
        <v>25</v>
      </c>
      <c r="C26" s="2">
        <v>216</v>
      </c>
      <c r="D26" s="2">
        <v>0</v>
      </c>
      <c r="E26" s="2">
        <v>3135</v>
      </c>
      <c r="F26" s="2">
        <v>0</v>
      </c>
      <c r="G26" s="2">
        <v>0</v>
      </c>
      <c r="H26" s="3">
        <f t="shared" si="0"/>
        <v>3351</v>
      </c>
      <c r="I26" s="3">
        <f t="shared" si="1"/>
        <v>68111</v>
      </c>
    </row>
    <row r="27" spans="1:9" x14ac:dyDescent="0.3">
      <c r="A27" s="3">
        <v>18</v>
      </c>
      <c r="B27" s="3" t="s">
        <v>26</v>
      </c>
      <c r="C27" s="2">
        <v>970</v>
      </c>
      <c r="D27" s="2">
        <v>2268</v>
      </c>
      <c r="E27" s="2">
        <v>607</v>
      </c>
      <c r="F27" s="2">
        <v>0</v>
      </c>
      <c r="G27" s="2">
        <v>0</v>
      </c>
      <c r="H27" s="3">
        <f t="shared" si="0"/>
        <v>3845</v>
      </c>
      <c r="I27" s="3">
        <f t="shared" si="1"/>
        <v>71956</v>
      </c>
    </row>
    <row r="28" spans="1:9" x14ac:dyDescent="0.3">
      <c r="A28" s="3">
        <v>19</v>
      </c>
      <c r="B28" s="3" t="s">
        <v>27</v>
      </c>
      <c r="C28" s="2">
        <v>1302</v>
      </c>
      <c r="D28" s="2">
        <v>356</v>
      </c>
      <c r="E28" s="2">
        <v>0</v>
      </c>
      <c r="F28" s="2">
        <v>0</v>
      </c>
      <c r="G28" s="2">
        <v>1594</v>
      </c>
      <c r="H28" s="3">
        <f t="shared" si="0"/>
        <v>3252</v>
      </c>
      <c r="I28" s="3">
        <f t="shared" si="1"/>
        <v>75208</v>
      </c>
    </row>
    <row r="29" spans="1:9" x14ac:dyDescent="0.3">
      <c r="A29" s="3">
        <v>20</v>
      </c>
      <c r="B29" s="3" t="s">
        <v>28</v>
      </c>
      <c r="C29" s="2">
        <v>251</v>
      </c>
      <c r="D29" s="2">
        <v>900</v>
      </c>
      <c r="E29" s="2">
        <v>0</v>
      </c>
      <c r="F29" s="2">
        <v>0</v>
      </c>
      <c r="G29" s="2">
        <v>3371</v>
      </c>
      <c r="H29" s="3">
        <f t="shared" si="0"/>
        <v>4522</v>
      </c>
      <c r="I29" s="3">
        <f t="shared" si="1"/>
        <v>79730</v>
      </c>
    </row>
    <row r="30" spans="1:9" x14ac:dyDescent="0.3">
      <c r="A30" s="3">
        <v>21</v>
      </c>
      <c r="B30" s="3" t="s">
        <v>29</v>
      </c>
      <c r="C30" s="2">
        <v>901</v>
      </c>
      <c r="D30" s="2">
        <v>2697</v>
      </c>
      <c r="E30" s="2">
        <v>0</v>
      </c>
      <c r="F30" s="2">
        <v>0</v>
      </c>
      <c r="G30" s="2">
        <v>175</v>
      </c>
      <c r="H30" s="3">
        <f t="shared" si="0"/>
        <v>3773</v>
      </c>
      <c r="I30" s="3">
        <f t="shared" si="1"/>
        <v>83503</v>
      </c>
    </row>
    <row r="31" spans="1:9" x14ac:dyDescent="0.3">
      <c r="A31" s="3">
        <v>22</v>
      </c>
      <c r="B31" s="3" t="s">
        <v>30</v>
      </c>
      <c r="C31" s="2">
        <v>1198</v>
      </c>
      <c r="D31" s="2">
        <v>2193</v>
      </c>
      <c r="E31" s="2">
        <v>869</v>
      </c>
      <c r="F31" s="2">
        <v>0</v>
      </c>
      <c r="G31" s="2">
        <v>2481</v>
      </c>
      <c r="H31" s="3">
        <f t="shared" si="0"/>
        <v>6741</v>
      </c>
      <c r="I31" s="3">
        <f t="shared" si="1"/>
        <v>90244</v>
      </c>
    </row>
    <row r="32" spans="1:9" x14ac:dyDescent="0.3">
      <c r="A32" s="3">
        <v>23</v>
      </c>
      <c r="B32" s="3" t="s">
        <v>31</v>
      </c>
      <c r="C32" s="2">
        <v>1329</v>
      </c>
      <c r="D32" s="2">
        <v>2604</v>
      </c>
      <c r="E32" s="2">
        <v>552</v>
      </c>
      <c r="F32" s="2">
        <v>0</v>
      </c>
      <c r="G32" s="2">
        <v>1568</v>
      </c>
      <c r="H32" s="3">
        <f t="shared" si="0"/>
        <v>6053</v>
      </c>
      <c r="I32" s="3">
        <f t="shared" si="1"/>
        <v>96297</v>
      </c>
    </row>
    <row r="33" spans="1:9" x14ac:dyDescent="0.3">
      <c r="A33" s="3">
        <v>24</v>
      </c>
      <c r="B33" s="3" t="s">
        <v>32</v>
      </c>
      <c r="C33" s="2">
        <v>2357</v>
      </c>
      <c r="D33" s="2">
        <v>1464</v>
      </c>
      <c r="E33" s="2">
        <v>491</v>
      </c>
      <c r="F33" s="2">
        <v>0</v>
      </c>
      <c r="G33" s="2">
        <v>2060</v>
      </c>
      <c r="H33" s="3">
        <f t="shared" si="0"/>
        <v>6372</v>
      </c>
      <c r="I33" s="3">
        <f t="shared" si="1"/>
        <v>102669</v>
      </c>
    </row>
    <row r="34" spans="1:9" x14ac:dyDescent="0.3">
      <c r="A34" s="3">
        <v>25</v>
      </c>
      <c r="B34" s="3" t="s">
        <v>33</v>
      </c>
      <c r="C34" s="2">
        <v>3249</v>
      </c>
      <c r="D34" s="2">
        <v>1003</v>
      </c>
      <c r="E34" s="2">
        <v>773</v>
      </c>
      <c r="F34" s="2">
        <v>0</v>
      </c>
      <c r="G34" s="2">
        <v>2477</v>
      </c>
      <c r="H34" s="3">
        <f t="shared" si="0"/>
        <v>7502</v>
      </c>
      <c r="I34" s="3">
        <f t="shared" si="1"/>
        <v>110171</v>
      </c>
    </row>
    <row r="35" spans="1:9" x14ac:dyDescent="0.3">
      <c r="A35" s="3">
        <v>26</v>
      </c>
      <c r="B35" s="3" t="s">
        <v>34</v>
      </c>
      <c r="C35" s="2">
        <v>4485</v>
      </c>
      <c r="D35" s="2">
        <v>3076</v>
      </c>
      <c r="E35" s="2">
        <v>533</v>
      </c>
      <c r="F35" s="2">
        <v>0</v>
      </c>
      <c r="G35" s="2">
        <v>0</v>
      </c>
      <c r="H35" s="3">
        <f t="shared" si="0"/>
        <v>8094</v>
      </c>
      <c r="I35" s="3">
        <f t="shared" si="1"/>
        <v>118265</v>
      </c>
    </row>
    <row r="36" spans="1:9" x14ac:dyDescent="0.3">
      <c r="A36" s="3">
        <v>27</v>
      </c>
      <c r="B36" s="3" t="s">
        <v>35</v>
      </c>
      <c r="C36" s="2">
        <v>4934</v>
      </c>
      <c r="D36" s="2">
        <v>1613</v>
      </c>
      <c r="E36" s="2">
        <v>852</v>
      </c>
      <c r="F36" s="2">
        <v>0</v>
      </c>
      <c r="G36" s="2">
        <v>2221</v>
      </c>
      <c r="H36" s="3">
        <f t="shared" si="0"/>
        <v>9620</v>
      </c>
      <c r="I36" s="3">
        <f t="shared" si="1"/>
        <v>127885</v>
      </c>
    </row>
    <row r="37" spans="1:9" x14ac:dyDescent="0.3">
      <c r="A37" s="3">
        <v>28</v>
      </c>
      <c r="B37" s="3" t="s">
        <v>36</v>
      </c>
      <c r="C37" s="2">
        <v>4213</v>
      </c>
      <c r="D37" s="2">
        <v>1537</v>
      </c>
      <c r="E37" s="2">
        <v>843</v>
      </c>
      <c r="F37" s="2">
        <v>243</v>
      </c>
      <c r="G37" s="2">
        <v>556</v>
      </c>
      <c r="H37" s="3">
        <f t="shared" si="0"/>
        <v>7392</v>
      </c>
      <c r="I37" s="3">
        <f t="shared" si="1"/>
        <v>135277</v>
      </c>
    </row>
    <row r="38" spans="1:9" x14ac:dyDescent="0.3">
      <c r="A38" s="3">
        <v>29</v>
      </c>
      <c r="B38" s="3" t="s">
        <v>37</v>
      </c>
      <c r="C38" s="2">
        <v>1274</v>
      </c>
      <c r="D38" s="2">
        <v>540</v>
      </c>
      <c r="E38" s="2">
        <v>1557</v>
      </c>
      <c r="F38" s="2">
        <v>175</v>
      </c>
      <c r="G38" s="2">
        <v>1734</v>
      </c>
      <c r="H38" s="3">
        <f t="shared" si="0"/>
        <v>5280</v>
      </c>
      <c r="I38" s="3">
        <f t="shared" si="1"/>
        <v>140557</v>
      </c>
    </row>
    <row r="39" spans="1:9" x14ac:dyDescent="0.3">
      <c r="A39" s="3">
        <v>30</v>
      </c>
      <c r="B39" s="3" t="s">
        <v>38</v>
      </c>
      <c r="C39" s="2">
        <v>1673</v>
      </c>
      <c r="D39" s="2">
        <v>180</v>
      </c>
      <c r="E39" s="2">
        <v>1280</v>
      </c>
      <c r="F39" s="2">
        <v>0</v>
      </c>
      <c r="G39" s="2">
        <v>2830</v>
      </c>
      <c r="H39" s="3">
        <f t="shared" si="0"/>
        <v>5963</v>
      </c>
      <c r="I39" s="3">
        <f t="shared" si="1"/>
        <v>146520</v>
      </c>
    </row>
    <row r="40" spans="1:9" x14ac:dyDescent="0.3">
      <c r="A40" s="3">
        <v>31</v>
      </c>
      <c r="B40" s="3" t="s">
        <v>39</v>
      </c>
      <c r="C40" s="2">
        <v>1216</v>
      </c>
      <c r="D40" s="2">
        <v>1468</v>
      </c>
      <c r="E40" s="2">
        <v>812</v>
      </c>
      <c r="F40" s="2">
        <v>70</v>
      </c>
      <c r="G40" s="2">
        <v>2256</v>
      </c>
      <c r="H40" s="3">
        <f t="shared" si="0"/>
        <v>5822</v>
      </c>
      <c r="I40" s="3">
        <f t="shared" si="1"/>
        <v>152342</v>
      </c>
    </row>
    <row r="41" spans="1:9" x14ac:dyDescent="0.3">
      <c r="A41" s="3" t="s">
        <v>2</v>
      </c>
      <c r="B41" s="3" t="s">
        <v>40</v>
      </c>
      <c r="C41" s="3">
        <f t="shared" ref="C41:G41" si="2">SUM(C10:C40)</f>
        <v>51535</v>
      </c>
      <c r="D41" s="3">
        <f t="shared" si="2"/>
        <v>42481</v>
      </c>
      <c r="E41" s="3">
        <f t="shared" si="2"/>
        <v>23050</v>
      </c>
      <c r="F41" s="3">
        <f t="shared" si="2"/>
        <v>488</v>
      </c>
      <c r="G41" s="3">
        <f t="shared" si="2"/>
        <v>34788</v>
      </c>
      <c r="H41" s="3">
        <f>SUM(H10:H40)</f>
        <v>152342</v>
      </c>
      <c r="I41" s="3"/>
    </row>
  </sheetData>
  <mergeCells count="3">
    <mergeCell ref="A6:I6"/>
    <mergeCell ref="A7:I7"/>
    <mergeCell ref="A8:I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6:H44"/>
  <sheetViews>
    <sheetView workbookViewId="0">
      <pane xSplit="2" ySplit="9" topLeftCell="C34" activePane="bottomRight" state="frozen"/>
      <selection pane="topRight" activeCell="C1" sqref="C1"/>
      <selection pane="bottomLeft" activeCell="A10" sqref="A10"/>
      <selection pane="bottomRight" activeCell="C34" sqref="C34"/>
    </sheetView>
  </sheetViews>
  <sheetFormatPr defaultRowHeight="14.4" x14ac:dyDescent="0.3"/>
  <cols>
    <col min="1" max="1" width="10" customWidth="1"/>
    <col min="2" max="2" width="26" customWidth="1"/>
    <col min="3" max="3" width="11" customWidth="1"/>
    <col min="4" max="4" width="10" customWidth="1"/>
    <col min="5" max="5" width="12.109375" customWidth="1"/>
    <col min="6" max="6" width="13.44140625" customWidth="1"/>
    <col min="7" max="7" width="17.33203125" bestFit="1" customWidth="1"/>
    <col min="8" max="8" width="22.77734375" bestFit="1" customWidth="1"/>
  </cols>
  <sheetData>
    <row r="6" spans="1:8" ht="15.6" x14ac:dyDescent="0.3">
      <c r="A6" s="6" t="s">
        <v>56</v>
      </c>
      <c r="B6" s="7"/>
      <c r="C6" s="7"/>
      <c r="D6" s="7"/>
      <c r="E6" s="7"/>
      <c r="F6" s="7"/>
      <c r="G6" s="7"/>
      <c r="H6" s="8"/>
    </row>
    <row r="7" spans="1:8" ht="15.6" x14ac:dyDescent="0.3">
      <c r="A7" s="6" t="s">
        <v>57</v>
      </c>
      <c r="B7" s="7"/>
      <c r="C7" s="7"/>
      <c r="D7" s="7"/>
      <c r="E7" s="7"/>
      <c r="F7" s="7"/>
      <c r="G7" s="7"/>
      <c r="H7" s="8"/>
    </row>
    <row r="8" spans="1:8" x14ac:dyDescent="0.3">
      <c r="A8" s="9" t="s">
        <v>2</v>
      </c>
      <c r="B8" s="10"/>
      <c r="C8" s="10"/>
      <c r="D8" s="10"/>
      <c r="E8" s="10"/>
      <c r="F8" s="10"/>
      <c r="G8" s="10"/>
      <c r="H8" s="11"/>
    </row>
    <row r="9" spans="1:8" x14ac:dyDescent="0.3">
      <c r="A9" s="1"/>
      <c r="B9" s="1" t="s">
        <v>3</v>
      </c>
      <c r="C9" s="1" t="s">
        <v>58</v>
      </c>
      <c r="D9" s="1" t="s">
        <v>59</v>
      </c>
      <c r="E9" s="1" t="s">
        <v>60</v>
      </c>
      <c r="F9" s="1" t="s">
        <v>61</v>
      </c>
      <c r="G9" s="4" t="s">
        <v>69</v>
      </c>
      <c r="H9" s="4" t="s">
        <v>70</v>
      </c>
    </row>
    <row r="10" spans="1:8" x14ac:dyDescent="0.3">
      <c r="A10" s="3">
        <v>1</v>
      </c>
      <c r="B10" s="3" t="s">
        <v>9</v>
      </c>
      <c r="C10" s="2">
        <v>0</v>
      </c>
      <c r="D10" s="2">
        <v>5296</v>
      </c>
      <c r="E10" s="2">
        <v>0</v>
      </c>
      <c r="F10" s="2">
        <v>0</v>
      </c>
      <c r="G10" s="3">
        <f t="shared" ref="G10:G40" si="0">SUM(C10:F10)</f>
        <v>5296</v>
      </c>
      <c r="H10" s="3">
        <f>G10</f>
        <v>5296</v>
      </c>
    </row>
    <row r="11" spans="1:8" x14ac:dyDescent="0.3">
      <c r="A11" s="3">
        <v>2</v>
      </c>
      <c r="B11" s="3" t="s">
        <v>10</v>
      </c>
      <c r="C11" s="2">
        <v>0</v>
      </c>
      <c r="D11" s="2">
        <v>47861</v>
      </c>
      <c r="E11" s="2">
        <v>7106</v>
      </c>
      <c r="F11" s="2">
        <v>0</v>
      </c>
      <c r="G11" s="3">
        <f t="shared" si="0"/>
        <v>54967</v>
      </c>
      <c r="H11" s="3">
        <f t="shared" ref="H11:H40" si="1">G11+H10</f>
        <v>60263</v>
      </c>
    </row>
    <row r="12" spans="1:8" x14ac:dyDescent="0.3">
      <c r="A12" s="3">
        <v>3</v>
      </c>
      <c r="B12" s="3" t="s">
        <v>11</v>
      </c>
      <c r="C12" s="2">
        <v>19966</v>
      </c>
      <c r="D12" s="2">
        <v>53946</v>
      </c>
      <c r="E12" s="2">
        <v>0</v>
      </c>
      <c r="F12" s="2">
        <v>0</v>
      </c>
      <c r="G12" s="3">
        <f t="shared" si="0"/>
        <v>73912</v>
      </c>
      <c r="H12" s="3">
        <f t="shared" si="1"/>
        <v>134175</v>
      </c>
    </row>
    <row r="13" spans="1:8" x14ac:dyDescent="0.3">
      <c r="A13" s="3">
        <v>4</v>
      </c>
      <c r="B13" s="3" t="s">
        <v>12</v>
      </c>
      <c r="C13" s="2">
        <v>0</v>
      </c>
      <c r="D13" s="2">
        <v>15515</v>
      </c>
      <c r="E13" s="2">
        <v>0</v>
      </c>
      <c r="F13" s="2">
        <v>3151</v>
      </c>
      <c r="G13" s="3">
        <f t="shared" si="0"/>
        <v>18666</v>
      </c>
      <c r="H13" s="3">
        <f t="shared" si="1"/>
        <v>152841</v>
      </c>
    </row>
    <row r="14" spans="1:8" x14ac:dyDescent="0.3">
      <c r="A14" s="3">
        <v>5</v>
      </c>
      <c r="B14" s="3" t="s">
        <v>13</v>
      </c>
      <c r="C14" s="2">
        <v>0</v>
      </c>
      <c r="D14" s="2">
        <v>44082</v>
      </c>
      <c r="E14" s="2">
        <v>0</v>
      </c>
      <c r="F14" s="2">
        <v>4866</v>
      </c>
      <c r="G14" s="3">
        <f t="shared" si="0"/>
        <v>48948</v>
      </c>
      <c r="H14" s="3">
        <f t="shared" si="1"/>
        <v>201789</v>
      </c>
    </row>
    <row r="15" spans="1:8" x14ac:dyDescent="0.3">
      <c r="A15" s="3">
        <v>6</v>
      </c>
      <c r="B15" s="3" t="s">
        <v>14</v>
      </c>
      <c r="C15" s="2">
        <v>5001</v>
      </c>
      <c r="D15" s="2">
        <v>50489</v>
      </c>
      <c r="E15" s="2">
        <v>0</v>
      </c>
      <c r="F15" s="2">
        <v>0</v>
      </c>
      <c r="G15" s="3">
        <f t="shared" si="0"/>
        <v>55490</v>
      </c>
      <c r="H15" s="3">
        <f t="shared" si="1"/>
        <v>257279</v>
      </c>
    </row>
    <row r="16" spans="1:8" x14ac:dyDescent="0.3">
      <c r="A16" s="3">
        <v>7</v>
      </c>
      <c r="B16" s="3" t="s">
        <v>15</v>
      </c>
      <c r="C16" s="2">
        <v>0</v>
      </c>
      <c r="D16" s="2">
        <v>50106</v>
      </c>
      <c r="E16" s="2">
        <v>0</v>
      </c>
      <c r="F16" s="2">
        <v>0</v>
      </c>
      <c r="G16" s="3">
        <f t="shared" si="0"/>
        <v>50106</v>
      </c>
      <c r="H16" s="3">
        <f t="shared" si="1"/>
        <v>307385</v>
      </c>
    </row>
    <row r="17" spans="1:8" x14ac:dyDescent="0.3">
      <c r="A17" s="3">
        <v>8</v>
      </c>
      <c r="B17" s="3" t="s">
        <v>16</v>
      </c>
      <c r="C17" s="2">
        <v>0</v>
      </c>
      <c r="D17" s="2">
        <v>19726</v>
      </c>
      <c r="E17" s="2">
        <v>0</v>
      </c>
      <c r="F17" s="2">
        <v>0</v>
      </c>
      <c r="G17" s="3">
        <f t="shared" si="0"/>
        <v>19726</v>
      </c>
      <c r="H17" s="3">
        <f t="shared" si="1"/>
        <v>327111</v>
      </c>
    </row>
    <row r="18" spans="1:8" x14ac:dyDescent="0.3">
      <c r="A18" s="3">
        <v>9</v>
      </c>
      <c r="B18" s="3" t="s">
        <v>17</v>
      </c>
      <c r="C18" s="2">
        <v>0</v>
      </c>
      <c r="D18" s="2">
        <v>31895</v>
      </c>
      <c r="E18" s="2">
        <v>0</v>
      </c>
      <c r="F18" s="2">
        <v>0</v>
      </c>
      <c r="G18" s="3">
        <f t="shared" si="0"/>
        <v>31895</v>
      </c>
      <c r="H18" s="3">
        <f t="shared" si="1"/>
        <v>359006</v>
      </c>
    </row>
    <row r="19" spans="1:8" x14ac:dyDescent="0.3">
      <c r="A19" s="3">
        <v>10</v>
      </c>
      <c r="B19" s="3" t="s">
        <v>18</v>
      </c>
      <c r="C19" s="2">
        <v>0</v>
      </c>
      <c r="D19" s="2">
        <v>46834</v>
      </c>
      <c r="E19" s="2">
        <v>0</v>
      </c>
      <c r="F19" s="2">
        <v>0</v>
      </c>
      <c r="G19" s="3">
        <f t="shared" si="0"/>
        <v>46834</v>
      </c>
      <c r="H19" s="3">
        <f t="shared" si="1"/>
        <v>405840</v>
      </c>
    </row>
    <row r="20" spans="1:8" x14ac:dyDescent="0.3">
      <c r="A20" s="3">
        <v>11</v>
      </c>
      <c r="B20" s="3" t="s">
        <v>19</v>
      </c>
      <c r="C20" s="2">
        <v>0</v>
      </c>
      <c r="D20" s="2">
        <v>57798</v>
      </c>
      <c r="E20" s="2">
        <v>0</v>
      </c>
      <c r="F20" s="2">
        <v>0</v>
      </c>
      <c r="G20" s="3">
        <f t="shared" si="0"/>
        <v>57798</v>
      </c>
      <c r="H20" s="3">
        <f t="shared" si="1"/>
        <v>463638</v>
      </c>
    </row>
    <row r="21" spans="1:8" x14ac:dyDescent="0.3">
      <c r="A21" s="3">
        <v>12</v>
      </c>
      <c r="B21" s="3" t="s">
        <v>20</v>
      </c>
      <c r="C21" s="2">
        <v>0</v>
      </c>
      <c r="D21" s="2">
        <v>28964</v>
      </c>
      <c r="E21" s="2">
        <v>0</v>
      </c>
      <c r="F21" s="2">
        <v>0</v>
      </c>
      <c r="G21" s="3">
        <f t="shared" si="0"/>
        <v>28964</v>
      </c>
      <c r="H21" s="3">
        <f t="shared" si="1"/>
        <v>492602</v>
      </c>
    </row>
    <row r="22" spans="1:8" x14ac:dyDescent="0.3">
      <c r="A22" s="3">
        <v>13</v>
      </c>
      <c r="B22" s="3" t="s">
        <v>21</v>
      </c>
      <c r="C22" s="2">
        <v>0</v>
      </c>
      <c r="D22" s="2">
        <v>0</v>
      </c>
      <c r="E22" s="2">
        <v>0</v>
      </c>
      <c r="F22" s="2">
        <v>0</v>
      </c>
      <c r="G22" s="3">
        <f t="shared" si="0"/>
        <v>0</v>
      </c>
      <c r="H22" s="3">
        <f t="shared" si="1"/>
        <v>492602</v>
      </c>
    </row>
    <row r="23" spans="1:8" x14ac:dyDescent="0.3">
      <c r="A23" s="3">
        <v>14</v>
      </c>
      <c r="B23" s="3" t="s">
        <v>22</v>
      </c>
      <c r="C23" s="2">
        <v>0</v>
      </c>
      <c r="D23" s="2">
        <v>0</v>
      </c>
      <c r="E23" s="2">
        <v>0</v>
      </c>
      <c r="F23" s="2">
        <v>0</v>
      </c>
      <c r="G23" s="3">
        <f t="shared" si="0"/>
        <v>0</v>
      </c>
      <c r="H23" s="3">
        <f t="shared" si="1"/>
        <v>492602</v>
      </c>
    </row>
    <row r="24" spans="1:8" x14ac:dyDescent="0.3">
      <c r="A24" s="3">
        <v>15</v>
      </c>
      <c r="B24" s="3" t="s">
        <v>23</v>
      </c>
      <c r="C24" s="2">
        <v>0</v>
      </c>
      <c r="D24" s="2">
        <v>0</v>
      </c>
      <c r="E24" s="2">
        <v>0</v>
      </c>
      <c r="F24" s="2">
        <v>0</v>
      </c>
      <c r="G24" s="3">
        <f t="shared" si="0"/>
        <v>0</v>
      </c>
      <c r="H24" s="3">
        <f t="shared" si="1"/>
        <v>492602</v>
      </c>
    </row>
    <row r="25" spans="1:8" x14ac:dyDescent="0.3">
      <c r="A25" s="3">
        <v>16</v>
      </c>
      <c r="B25" s="3" t="s">
        <v>24</v>
      </c>
      <c r="C25" s="2">
        <v>0</v>
      </c>
      <c r="D25" s="2">
        <v>25064</v>
      </c>
      <c r="E25" s="2">
        <v>0</v>
      </c>
      <c r="F25" s="2">
        <v>0</v>
      </c>
      <c r="G25" s="3">
        <f t="shared" si="0"/>
        <v>25064</v>
      </c>
      <c r="H25" s="3">
        <f t="shared" si="1"/>
        <v>517666</v>
      </c>
    </row>
    <row r="26" spans="1:8" x14ac:dyDescent="0.3">
      <c r="A26" s="3">
        <v>17</v>
      </c>
      <c r="B26" s="3" t="s">
        <v>25</v>
      </c>
      <c r="C26" s="2">
        <v>6140</v>
      </c>
      <c r="D26" s="2">
        <v>21939</v>
      </c>
      <c r="E26" s="2">
        <v>0</v>
      </c>
      <c r="F26" s="2">
        <v>0</v>
      </c>
      <c r="G26" s="3">
        <f t="shared" si="0"/>
        <v>28079</v>
      </c>
      <c r="H26" s="3">
        <f t="shared" si="1"/>
        <v>545745</v>
      </c>
    </row>
    <row r="27" spans="1:8" x14ac:dyDescent="0.3">
      <c r="A27" s="3">
        <v>18</v>
      </c>
      <c r="B27" s="3" t="s">
        <v>26</v>
      </c>
      <c r="C27" s="2">
        <v>18625</v>
      </c>
      <c r="D27" s="2">
        <v>26412</v>
      </c>
      <c r="E27" s="2">
        <v>0</v>
      </c>
      <c r="F27" s="2">
        <v>0</v>
      </c>
      <c r="G27" s="3">
        <f t="shared" si="0"/>
        <v>45037</v>
      </c>
      <c r="H27" s="3">
        <f t="shared" si="1"/>
        <v>590782</v>
      </c>
    </row>
    <row r="28" spans="1:8" x14ac:dyDescent="0.3">
      <c r="A28" s="3">
        <v>19</v>
      </c>
      <c r="B28" s="3" t="s">
        <v>27</v>
      </c>
      <c r="C28" s="2">
        <v>5235</v>
      </c>
      <c r="D28" s="2">
        <v>6538</v>
      </c>
      <c r="E28" s="2">
        <v>0</v>
      </c>
      <c r="F28" s="2">
        <v>0</v>
      </c>
      <c r="G28" s="3">
        <f t="shared" si="0"/>
        <v>11773</v>
      </c>
      <c r="H28" s="3">
        <f t="shared" si="1"/>
        <v>602555</v>
      </c>
    </row>
    <row r="29" spans="1:8" x14ac:dyDescent="0.3">
      <c r="A29" s="3">
        <v>20</v>
      </c>
      <c r="B29" s="3" t="s">
        <v>28</v>
      </c>
      <c r="C29" s="2">
        <v>0</v>
      </c>
      <c r="D29" s="2">
        <v>92633</v>
      </c>
      <c r="E29" s="2">
        <v>0</v>
      </c>
      <c r="F29" s="2">
        <v>0</v>
      </c>
      <c r="G29" s="3">
        <f t="shared" si="0"/>
        <v>92633</v>
      </c>
      <c r="H29" s="3">
        <f t="shared" si="1"/>
        <v>695188</v>
      </c>
    </row>
    <row r="30" spans="1:8" x14ac:dyDescent="0.3">
      <c r="A30" s="3">
        <v>21</v>
      </c>
      <c r="B30" s="3" t="s">
        <v>29</v>
      </c>
      <c r="C30" s="2">
        <v>0</v>
      </c>
      <c r="D30" s="2">
        <v>42221</v>
      </c>
      <c r="E30" s="2">
        <v>0</v>
      </c>
      <c r="F30" s="2">
        <v>0</v>
      </c>
      <c r="G30" s="3">
        <f t="shared" si="0"/>
        <v>42221</v>
      </c>
      <c r="H30" s="3">
        <f t="shared" si="1"/>
        <v>737409</v>
      </c>
    </row>
    <row r="31" spans="1:8" x14ac:dyDescent="0.3">
      <c r="A31" s="3">
        <v>22</v>
      </c>
      <c r="B31" s="3" t="s">
        <v>30</v>
      </c>
      <c r="C31" s="2">
        <v>0</v>
      </c>
      <c r="D31" s="2">
        <v>57397</v>
      </c>
      <c r="E31" s="2">
        <v>0</v>
      </c>
      <c r="F31" s="2">
        <v>0</v>
      </c>
      <c r="G31" s="3">
        <f t="shared" si="0"/>
        <v>57397</v>
      </c>
      <c r="H31" s="3">
        <f t="shared" si="1"/>
        <v>794806</v>
      </c>
    </row>
    <row r="32" spans="1:8" x14ac:dyDescent="0.3">
      <c r="A32" s="3">
        <v>23</v>
      </c>
      <c r="B32" s="3" t="s">
        <v>31</v>
      </c>
      <c r="C32" s="2">
        <v>0</v>
      </c>
      <c r="D32" s="2">
        <v>58767</v>
      </c>
      <c r="E32" s="2">
        <v>0</v>
      </c>
      <c r="F32" s="2">
        <v>0</v>
      </c>
      <c r="G32" s="3">
        <f t="shared" si="0"/>
        <v>58767</v>
      </c>
      <c r="H32" s="3">
        <f t="shared" si="1"/>
        <v>853573</v>
      </c>
    </row>
    <row r="33" spans="1:8" x14ac:dyDescent="0.3">
      <c r="A33" s="3">
        <v>24</v>
      </c>
      <c r="B33" s="3" t="s">
        <v>32</v>
      </c>
      <c r="C33" s="2">
        <v>0</v>
      </c>
      <c r="D33" s="2">
        <v>44867</v>
      </c>
      <c r="E33" s="2">
        <v>2076</v>
      </c>
      <c r="F33" s="2">
        <v>0</v>
      </c>
      <c r="G33" s="3">
        <f t="shared" si="0"/>
        <v>46943</v>
      </c>
      <c r="H33" s="3">
        <f t="shared" si="1"/>
        <v>900516</v>
      </c>
    </row>
    <row r="34" spans="1:8" x14ac:dyDescent="0.3">
      <c r="A34" s="3">
        <v>25</v>
      </c>
      <c r="B34" s="3" t="s">
        <v>33</v>
      </c>
      <c r="C34" s="2">
        <v>0</v>
      </c>
      <c r="D34" s="2">
        <v>61598</v>
      </c>
      <c r="E34" s="2">
        <v>3912</v>
      </c>
      <c r="F34" s="2">
        <v>0</v>
      </c>
      <c r="G34" s="3">
        <f t="shared" si="0"/>
        <v>65510</v>
      </c>
      <c r="H34" s="3">
        <f t="shared" si="1"/>
        <v>966026</v>
      </c>
    </row>
    <row r="35" spans="1:8" x14ac:dyDescent="0.3">
      <c r="A35" s="3">
        <v>26</v>
      </c>
      <c r="B35" s="3" t="s">
        <v>34</v>
      </c>
      <c r="C35" s="2">
        <v>5946</v>
      </c>
      <c r="D35" s="2">
        <v>29637</v>
      </c>
      <c r="E35" s="2">
        <v>0</v>
      </c>
      <c r="F35" s="2">
        <v>0</v>
      </c>
      <c r="G35" s="3">
        <f t="shared" si="0"/>
        <v>35583</v>
      </c>
      <c r="H35" s="3">
        <f t="shared" si="1"/>
        <v>1001609</v>
      </c>
    </row>
    <row r="36" spans="1:8" x14ac:dyDescent="0.3">
      <c r="A36" s="3">
        <v>27</v>
      </c>
      <c r="B36" s="3" t="s">
        <v>35</v>
      </c>
      <c r="C36" s="2">
        <v>0</v>
      </c>
      <c r="D36" s="2">
        <v>25327</v>
      </c>
      <c r="E36" s="2">
        <v>0</v>
      </c>
      <c r="F36" s="2">
        <v>0</v>
      </c>
      <c r="G36" s="3">
        <f t="shared" si="0"/>
        <v>25327</v>
      </c>
      <c r="H36" s="3">
        <f t="shared" si="1"/>
        <v>1026936</v>
      </c>
    </row>
    <row r="37" spans="1:8" x14ac:dyDescent="0.3">
      <c r="A37" s="3">
        <v>28</v>
      </c>
      <c r="B37" s="3" t="s">
        <v>36</v>
      </c>
      <c r="C37" s="2">
        <v>15258</v>
      </c>
      <c r="D37" s="2">
        <v>14018</v>
      </c>
      <c r="E37" s="2">
        <v>0</v>
      </c>
      <c r="F37" s="2">
        <v>0</v>
      </c>
      <c r="G37" s="3">
        <f t="shared" si="0"/>
        <v>29276</v>
      </c>
      <c r="H37" s="3">
        <f t="shared" si="1"/>
        <v>1056212</v>
      </c>
    </row>
    <row r="38" spans="1:8" x14ac:dyDescent="0.3">
      <c r="A38" s="3">
        <v>29</v>
      </c>
      <c r="B38" s="3" t="s">
        <v>37</v>
      </c>
      <c r="C38" s="2">
        <v>14755</v>
      </c>
      <c r="D38" s="2">
        <v>40296</v>
      </c>
      <c r="E38" s="2">
        <v>0</v>
      </c>
      <c r="F38" s="2">
        <v>0</v>
      </c>
      <c r="G38" s="3">
        <f t="shared" si="0"/>
        <v>55051</v>
      </c>
      <c r="H38" s="3">
        <f t="shared" si="1"/>
        <v>1111263</v>
      </c>
    </row>
    <row r="39" spans="1:8" x14ac:dyDescent="0.3">
      <c r="A39" s="3">
        <v>30</v>
      </c>
      <c r="B39" s="3" t="s">
        <v>38</v>
      </c>
      <c r="C39" s="2">
        <v>0</v>
      </c>
      <c r="D39" s="2">
        <v>24785</v>
      </c>
      <c r="E39" s="2">
        <v>0</v>
      </c>
      <c r="F39" s="2">
        <v>0</v>
      </c>
      <c r="G39" s="3">
        <f t="shared" si="0"/>
        <v>24785</v>
      </c>
      <c r="H39" s="3">
        <f t="shared" si="1"/>
        <v>1136048</v>
      </c>
    </row>
    <row r="40" spans="1:8" x14ac:dyDescent="0.3">
      <c r="A40" s="3">
        <v>31</v>
      </c>
      <c r="B40" s="3" t="s">
        <v>39</v>
      </c>
      <c r="C40" s="2">
        <v>0</v>
      </c>
      <c r="D40" s="2">
        <v>42622</v>
      </c>
      <c r="E40" s="2">
        <v>0</v>
      </c>
      <c r="F40" s="2">
        <v>0</v>
      </c>
      <c r="G40" s="3">
        <f t="shared" si="0"/>
        <v>42622</v>
      </c>
      <c r="H40" s="3">
        <f t="shared" si="1"/>
        <v>1178670</v>
      </c>
    </row>
    <row r="41" spans="1:8" x14ac:dyDescent="0.3">
      <c r="A41" s="3" t="s">
        <v>2</v>
      </c>
      <c r="B41" s="5" t="s">
        <v>66</v>
      </c>
      <c r="C41" s="3">
        <f>SUM(C10:C40)</f>
        <v>90926</v>
      </c>
      <c r="D41" s="3">
        <f>SUM(D10:D40)</f>
        <v>1066633</v>
      </c>
      <c r="E41" s="3">
        <f>SUM(E10:E40)</f>
        <v>13094</v>
      </c>
      <c r="F41" s="3">
        <f>SUM(F10:F40)</f>
        <v>8017</v>
      </c>
      <c r="G41" s="3">
        <f>SUM(G10:G40)</f>
        <v>1178670</v>
      </c>
      <c r="H41" s="3"/>
    </row>
    <row r="43" spans="1:8" x14ac:dyDescent="0.3">
      <c r="A43" t="s">
        <v>67</v>
      </c>
    </row>
    <row r="44" spans="1:8" x14ac:dyDescent="0.3">
      <c r="A44" t="s">
        <v>68</v>
      </c>
    </row>
  </sheetData>
  <mergeCells count="3">
    <mergeCell ref="A6:H6"/>
    <mergeCell ref="A7:H7"/>
    <mergeCell ref="A8:H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6:H41"/>
  <sheetViews>
    <sheetView workbookViewId="0">
      <pane xSplit="2" ySplit="9" topLeftCell="C34" activePane="bottomRight" state="frozen"/>
      <selection pane="topRight" activeCell="C1" sqref="C1"/>
      <selection pane="bottomLeft" activeCell="A10" sqref="A10"/>
      <selection pane="bottomRight" activeCell="E51" sqref="E51"/>
    </sheetView>
  </sheetViews>
  <sheetFormatPr defaultRowHeight="14.4" x14ac:dyDescent="0.3"/>
  <cols>
    <col min="1" max="1" width="10" customWidth="1"/>
    <col min="2" max="2" width="26" customWidth="1"/>
    <col min="3" max="3" width="11" customWidth="1"/>
    <col min="4" max="4" width="10" customWidth="1"/>
    <col min="5" max="5" width="12.109375" customWidth="1"/>
    <col min="6" max="6" width="13.44140625" customWidth="1"/>
    <col min="7" max="7" width="16.21875" bestFit="1" customWidth="1"/>
    <col min="8" max="8" width="21.77734375" bestFit="1" customWidth="1"/>
  </cols>
  <sheetData>
    <row r="6" spans="1:8" ht="15.6" x14ac:dyDescent="0.3">
      <c r="A6" s="6" t="s">
        <v>62</v>
      </c>
      <c r="B6" s="7"/>
      <c r="C6" s="7"/>
      <c r="D6" s="7"/>
      <c r="E6" s="7"/>
      <c r="F6" s="7"/>
      <c r="G6" s="7"/>
      <c r="H6" s="8"/>
    </row>
    <row r="7" spans="1:8" ht="15.6" x14ac:dyDescent="0.3">
      <c r="A7" s="6" t="s">
        <v>63</v>
      </c>
      <c r="B7" s="7"/>
      <c r="C7" s="7"/>
      <c r="D7" s="7"/>
      <c r="E7" s="7"/>
      <c r="F7" s="7"/>
      <c r="G7" s="7"/>
      <c r="H7" s="8"/>
    </row>
    <row r="8" spans="1:8" x14ac:dyDescent="0.3">
      <c r="A8" s="9" t="s">
        <v>2</v>
      </c>
      <c r="B8" s="10"/>
      <c r="C8" s="10"/>
      <c r="D8" s="10"/>
      <c r="E8" s="10"/>
      <c r="F8" s="10"/>
      <c r="G8" s="10"/>
      <c r="H8" s="11"/>
    </row>
    <row r="9" spans="1:8" x14ac:dyDescent="0.3">
      <c r="A9" s="1"/>
      <c r="B9" s="1" t="s">
        <v>3</v>
      </c>
      <c r="C9" s="1" t="s">
        <v>58</v>
      </c>
      <c r="D9" s="1" t="s">
        <v>59</v>
      </c>
      <c r="E9" s="1" t="s">
        <v>60</v>
      </c>
      <c r="F9" s="1" t="s">
        <v>61</v>
      </c>
      <c r="G9" s="4" t="s">
        <v>64</v>
      </c>
      <c r="H9" s="4" t="s">
        <v>65</v>
      </c>
    </row>
    <row r="10" spans="1:8" x14ac:dyDescent="0.3">
      <c r="A10" s="3">
        <v>1</v>
      </c>
      <c r="B10" s="3" t="s">
        <v>9</v>
      </c>
      <c r="C10" s="2">
        <v>0</v>
      </c>
      <c r="D10" s="2">
        <v>0</v>
      </c>
      <c r="E10" s="2">
        <v>0</v>
      </c>
      <c r="F10" s="2">
        <v>0</v>
      </c>
      <c r="G10" s="3">
        <f t="shared" ref="G10:G40" si="0">SUM(C10:F10)</f>
        <v>0</v>
      </c>
      <c r="H10" s="3">
        <f>G10</f>
        <v>0</v>
      </c>
    </row>
    <row r="11" spans="1:8" x14ac:dyDescent="0.3">
      <c r="A11" s="3">
        <v>2</v>
      </c>
      <c r="B11" s="3" t="s">
        <v>10</v>
      </c>
      <c r="C11" s="2">
        <v>0</v>
      </c>
      <c r="D11" s="2">
        <v>0</v>
      </c>
      <c r="E11" s="2">
        <v>0</v>
      </c>
      <c r="F11" s="2">
        <v>0</v>
      </c>
      <c r="G11" s="3">
        <f t="shared" si="0"/>
        <v>0</v>
      </c>
      <c r="H11" s="3">
        <f t="shared" ref="H11:H40" si="1">G11+H10</f>
        <v>0</v>
      </c>
    </row>
    <row r="12" spans="1:8" x14ac:dyDescent="0.3">
      <c r="A12" s="3">
        <v>3</v>
      </c>
      <c r="B12" s="3" t="s">
        <v>11</v>
      </c>
      <c r="C12" s="2">
        <v>0</v>
      </c>
      <c r="D12" s="2">
        <v>0</v>
      </c>
      <c r="E12" s="2">
        <v>0</v>
      </c>
      <c r="F12" s="2">
        <v>0</v>
      </c>
      <c r="G12" s="3">
        <f t="shared" si="0"/>
        <v>0</v>
      </c>
      <c r="H12" s="3">
        <f t="shared" si="1"/>
        <v>0</v>
      </c>
    </row>
    <row r="13" spans="1:8" x14ac:dyDescent="0.3">
      <c r="A13" s="3">
        <v>4</v>
      </c>
      <c r="B13" s="3" t="s">
        <v>12</v>
      </c>
      <c r="C13" s="2">
        <v>0</v>
      </c>
      <c r="D13" s="2">
        <v>0</v>
      </c>
      <c r="E13" s="2">
        <v>0</v>
      </c>
      <c r="F13" s="2">
        <v>0</v>
      </c>
      <c r="G13" s="3">
        <f t="shared" si="0"/>
        <v>0</v>
      </c>
      <c r="H13" s="3">
        <f t="shared" si="1"/>
        <v>0</v>
      </c>
    </row>
    <row r="14" spans="1:8" x14ac:dyDescent="0.3">
      <c r="A14" s="3">
        <v>5</v>
      </c>
      <c r="B14" s="3" t="s">
        <v>13</v>
      </c>
      <c r="C14" s="2">
        <v>0</v>
      </c>
      <c r="D14" s="2">
        <v>0</v>
      </c>
      <c r="E14" s="2">
        <v>0</v>
      </c>
      <c r="F14" s="2">
        <v>0</v>
      </c>
      <c r="G14" s="3">
        <f t="shared" si="0"/>
        <v>0</v>
      </c>
      <c r="H14" s="3">
        <f t="shared" si="1"/>
        <v>0</v>
      </c>
    </row>
    <row r="15" spans="1:8" x14ac:dyDescent="0.3">
      <c r="A15" s="3">
        <v>6</v>
      </c>
      <c r="B15" s="3" t="s">
        <v>14</v>
      </c>
      <c r="C15" s="2">
        <v>0</v>
      </c>
      <c r="D15" s="2">
        <v>0</v>
      </c>
      <c r="E15" s="2">
        <v>0</v>
      </c>
      <c r="F15" s="2">
        <v>0</v>
      </c>
      <c r="G15" s="3">
        <f t="shared" si="0"/>
        <v>0</v>
      </c>
      <c r="H15" s="3">
        <f t="shared" si="1"/>
        <v>0</v>
      </c>
    </row>
    <row r="16" spans="1:8" x14ac:dyDescent="0.3">
      <c r="A16" s="3">
        <v>7</v>
      </c>
      <c r="B16" s="3" t="s">
        <v>15</v>
      </c>
      <c r="C16" s="2">
        <v>0</v>
      </c>
      <c r="D16" s="2">
        <v>0</v>
      </c>
      <c r="E16" s="2">
        <v>0</v>
      </c>
      <c r="F16" s="2">
        <v>0</v>
      </c>
      <c r="G16" s="3">
        <f t="shared" si="0"/>
        <v>0</v>
      </c>
      <c r="H16" s="3">
        <f t="shared" si="1"/>
        <v>0</v>
      </c>
    </row>
    <row r="17" spans="1:8" x14ac:dyDescent="0.3">
      <c r="A17" s="3">
        <v>8</v>
      </c>
      <c r="B17" s="3" t="s">
        <v>16</v>
      </c>
      <c r="C17" s="2">
        <v>0</v>
      </c>
      <c r="D17" s="2">
        <v>0</v>
      </c>
      <c r="E17" s="2">
        <v>0</v>
      </c>
      <c r="F17" s="2">
        <v>0</v>
      </c>
      <c r="G17" s="3">
        <f t="shared" si="0"/>
        <v>0</v>
      </c>
      <c r="H17" s="3">
        <f t="shared" si="1"/>
        <v>0</v>
      </c>
    </row>
    <row r="18" spans="1:8" x14ac:dyDescent="0.3">
      <c r="A18" s="3">
        <v>9</v>
      </c>
      <c r="B18" s="3" t="s">
        <v>17</v>
      </c>
      <c r="C18" s="2">
        <v>0</v>
      </c>
      <c r="D18" s="2">
        <v>0</v>
      </c>
      <c r="E18" s="2">
        <v>0</v>
      </c>
      <c r="F18" s="2">
        <v>0</v>
      </c>
      <c r="G18" s="3">
        <f t="shared" si="0"/>
        <v>0</v>
      </c>
      <c r="H18" s="3">
        <f t="shared" si="1"/>
        <v>0</v>
      </c>
    </row>
    <row r="19" spans="1:8" x14ac:dyDescent="0.3">
      <c r="A19" s="3">
        <v>10</v>
      </c>
      <c r="B19" s="3" t="s">
        <v>18</v>
      </c>
      <c r="C19" s="2">
        <v>0</v>
      </c>
      <c r="D19" s="2">
        <v>0</v>
      </c>
      <c r="E19" s="2">
        <v>0</v>
      </c>
      <c r="F19" s="2">
        <v>0</v>
      </c>
      <c r="G19" s="3">
        <f t="shared" si="0"/>
        <v>0</v>
      </c>
      <c r="H19" s="3">
        <f t="shared" si="1"/>
        <v>0</v>
      </c>
    </row>
    <row r="20" spans="1:8" x14ac:dyDescent="0.3">
      <c r="A20" s="3">
        <v>11</v>
      </c>
      <c r="B20" s="3" t="s">
        <v>19</v>
      </c>
      <c r="C20" s="2">
        <v>0</v>
      </c>
      <c r="D20" s="2">
        <v>0</v>
      </c>
      <c r="E20" s="2">
        <v>0</v>
      </c>
      <c r="F20" s="2">
        <v>0</v>
      </c>
      <c r="G20" s="3">
        <f t="shared" si="0"/>
        <v>0</v>
      </c>
      <c r="H20" s="3">
        <f t="shared" si="1"/>
        <v>0</v>
      </c>
    </row>
    <row r="21" spans="1:8" x14ac:dyDescent="0.3">
      <c r="A21" s="3">
        <v>12</v>
      </c>
      <c r="B21" s="3" t="s">
        <v>20</v>
      </c>
      <c r="C21" s="2">
        <v>0</v>
      </c>
      <c r="D21" s="2">
        <v>0</v>
      </c>
      <c r="E21" s="2">
        <v>0</v>
      </c>
      <c r="F21" s="2">
        <v>0</v>
      </c>
      <c r="G21" s="3">
        <f t="shared" si="0"/>
        <v>0</v>
      </c>
      <c r="H21" s="3">
        <f t="shared" si="1"/>
        <v>0</v>
      </c>
    </row>
    <row r="22" spans="1:8" x14ac:dyDescent="0.3">
      <c r="A22" s="3">
        <v>13</v>
      </c>
      <c r="B22" s="3" t="s">
        <v>21</v>
      </c>
      <c r="C22" s="2">
        <v>0</v>
      </c>
      <c r="D22" s="2">
        <v>0</v>
      </c>
      <c r="E22" s="2">
        <v>0</v>
      </c>
      <c r="F22" s="2">
        <v>0</v>
      </c>
      <c r="G22" s="3">
        <f t="shared" si="0"/>
        <v>0</v>
      </c>
      <c r="H22" s="3">
        <f t="shared" si="1"/>
        <v>0</v>
      </c>
    </row>
    <row r="23" spans="1:8" x14ac:dyDescent="0.3">
      <c r="A23" s="3">
        <v>14</v>
      </c>
      <c r="B23" s="3" t="s">
        <v>22</v>
      </c>
      <c r="C23" s="2">
        <v>0</v>
      </c>
      <c r="D23" s="2">
        <v>0</v>
      </c>
      <c r="E23" s="2">
        <v>0</v>
      </c>
      <c r="F23" s="2">
        <v>0</v>
      </c>
      <c r="G23" s="3">
        <f t="shared" si="0"/>
        <v>0</v>
      </c>
      <c r="H23" s="3">
        <f t="shared" si="1"/>
        <v>0</v>
      </c>
    </row>
    <row r="24" spans="1:8" x14ac:dyDescent="0.3">
      <c r="A24" s="3">
        <v>15</v>
      </c>
      <c r="B24" s="3" t="s">
        <v>23</v>
      </c>
      <c r="C24" s="2">
        <v>0</v>
      </c>
      <c r="D24" s="2">
        <v>0</v>
      </c>
      <c r="E24" s="2">
        <v>0</v>
      </c>
      <c r="F24" s="2">
        <v>0</v>
      </c>
      <c r="G24" s="3">
        <f t="shared" si="0"/>
        <v>0</v>
      </c>
      <c r="H24" s="3">
        <f t="shared" si="1"/>
        <v>0</v>
      </c>
    </row>
    <row r="25" spans="1:8" x14ac:dyDescent="0.3">
      <c r="A25" s="3">
        <v>16</v>
      </c>
      <c r="B25" s="3" t="s">
        <v>24</v>
      </c>
      <c r="C25" s="2">
        <v>0</v>
      </c>
      <c r="D25" s="2">
        <v>0</v>
      </c>
      <c r="E25" s="2">
        <v>0</v>
      </c>
      <c r="F25" s="2">
        <v>0</v>
      </c>
      <c r="G25" s="3">
        <f t="shared" si="0"/>
        <v>0</v>
      </c>
      <c r="H25" s="3">
        <f t="shared" si="1"/>
        <v>0</v>
      </c>
    </row>
    <row r="26" spans="1:8" x14ac:dyDescent="0.3">
      <c r="A26" s="3">
        <v>17</v>
      </c>
      <c r="B26" s="3" t="s">
        <v>25</v>
      </c>
      <c r="C26" s="2">
        <v>0</v>
      </c>
      <c r="D26" s="2">
        <v>0</v>
      </c>
      <c r="E26" s="2">
        <v>0</v>
      </c>
      <c r="F26" s="2">
        <v>0</v>
      </c>
      <c r="G26" s="3">
        <f t="shared" si="0"/>
        <v>0</v>
      </c>
      <c r="H26" s="3">
        <f t="shared" si="1"/>
        <v>0</v>
      </c>
    </row>
    <row r="27" spans="1:8" x14ac:dyDescent="0.3">
      <c r="A27" s="3">
        <v>18</v>
      </c>
      <c r="B27" s="3" t="s">
        <v>26</v>
      </c>
      <c r="C27" s="2">
        <v>0</v>
      </c>
      <c r="D27" s="2">
        <v>0</v>
      </c>
      <c r="E27" s="2">
        <v>0</v>
      </c>
      <c r="F27" s="2">
        <v>0</v>
      </c>
      <c r="G27" s="3">
        <f t="shared" si="0"/>
        <v>0</v>
      </c>
      <c r="H27" s="3">
        <f t="shared" si="1"/>
        <v>0</v>
      </c>
    </row>
    <row r="28" spans="1:8" x14ac:dyDescent="0.3">
      <c r="A28" s="3">
        <v>19</v>
      </c>
      <c r="B28" s="3" t="s">
        <v>27</v>
      </c>
      <c r="C28" s="2">
        <v>0</v>
      </c>
      <c r="D28" s="2">
        <v>0</v>
      </c>
      <c r="E28" s="2">
        <v>0</v>
      </c>
      <c r="F28" s="2">
        <v>0</v>
      </c>
      <c r="G28" s="3">
        <f t="shared" si="0"/>
        <v>0</v>
      </c>
      <c r="H28" s="3">
        <f t="shared" si="1"/>
        <v>0</v>
      </c>
    </row>
    <row r="29" spans="1:8" x14ac:dyDescent="0.3">
      <c r="A29" s="3">
        <v>20</v>
      </c>
      <c r="B29" s="3" t="s">
        <v>28</v>
      </c>
      <c r="C29" s="2">
        <v>0</v>
      </c>
      <c r="D29" s="2">
        <v>0</v>
      </c>
      <c r="E29" s="2">
        <v>0</v>
      </c>
      <c r="F29" s="2">
        <v>0</v>
      </c>
      <c r="G29" s="3">
        <f t="shared" si="0"/>
        <v>0</v>
      </c>
      <c r="H29" s="3">
        <f t="shared" si="1"/>
        <v>0</v>
      </c>
    </row>
    <row r="30" spans="1:8" x14ac:dyDescent="0.3">
      <c r="A30" s="3">
        <v>21</v>
      </c>
      <c r="B30" s="3" t="s">
        <v>29</v>
      </c>
      <c r="C30" s="2">
        <v>0</v>
      </c>
      <c r="D30" s="2">
        <v>0</v>
      </c>
      <c r="E30" s="2">
        <v>0</v>
      </c>
      <c r="F30" s="2">
        <v>0</v>
      </c>
      <c r="G30" s="3">
        <f t="shared" si="0"/>
        <v>0</v>
      </c>
      <c r="H30" s="3">
        <f t="shared" si="1"/>
        <v>0</v>
      </c>
    </row>
    <row r="31" spans="1:8" x14ac:dyDescent="0.3">
      <c r="A31" s="3">
        <v>22</v>
      </c>
      <c r="B31" s="3" t="s">
        <v>30</v>
      </c>
      <c r="C31" s="2">
        <v>0</v>
      </c>
      <c r="D31" s="2">
        <v>0</v>
      </c>
      <c r="E31" s="2">
        <v>0</v>
      </c>
      <c r="F31" s="2">
        <v>0</v>
      </c>
      <c r="G31" s="3">
        <f t="shared" si="0"/>
        <v>0</v>
      </c>
      <c r="H31" s="3">
        <f t="shared" si="1"/>
        <v>0</v>
      </c>
    </row>
    <row r="32" spans="1:8" x14ac:dyDescent="0.3">
      <c r="A32" s="3">
        <v>23</v>
      </c>
      <c r="B32" s="3" t="s">
        <v>31</v>
      </c>
      <c r="C32" s="2">
        <v>0</v>
      </c>
      <c r="D32" s="2">
        <v>0</v>
      </c>
      <c r="E32" s="2">
        <v>0</v>
      </c>
      <c r="F32" s="2">
        <v>0</v>
      </c>
      <c r="G32" s="3">
        <f t="shared" si="0"/>
        <v>0</v>
      </c>
      <c r="H32" s="3">
        <f t="shared" si="1"/>
        <v>0</v>
      </c>
    </row>
    <row r="33" spans="1:8" x14ac:dyDescent="0.3">
      <c r="A33" s="3">
        <v>24</v>
      </c>
      <c r="B33" s="3" t="s">
        <v>32</v>
      </c>
      <c r="C33" s="2">
        <v>0</v>
      </c>
      <c r="D33" s="2">
        <v>0</v>
      </c>
      <c r="E33" s="2">
        <v>0</v>
      </c>
      <c r="F33" s="2">
        <v>0</v>
      </c>
      <c r="G33" s="3">
        <f t="shared" si="0"/>
        <v>0</v>
      </c>
      <c r="H33" s="3">
        <f t="shared" si="1"/>
        <v>0</v>
      </c>
    </row>
    <row r="34" spans="1:8" x14ac:dyDescent="0.3">
      <c r="A34" s="3">
        <v>25</v>
      </c>
      <c r="B34" s="3" t="s">
        <v>33</v>
      </c>
      <c r="C34" s="2">
        <v>0</v>
      </c>
      <c r="D34" s="2">
        <v>0</v>
      </c>
      <c r="E34" s="2">
        <v>0</v>
      </c>
      <c r="F34" s="2">
        <v>0</v>
      </c>
      <c r="G34" s="3">
        <f t="shared" si="0"/>
        <v>0</v>
      </c>
      <c r="H34" s="3">
        <f t="shared" si="1"/>
        <v>0</v>
      </c>
    </row>
    <row r="35" spans="1:8" x14ac:dyDescent="0.3">
      <c r="A35" s="3">
        <v>26</v>
      </c>
      <c r="B35" s="3" t="s">
        <v>34</v>
      </c>
      <c r="C35" s="2">
        <v>0</v>
      </c>
      <c r="D35" s="2">
        <v>0</v>
      </c>
      <c r="E35" s="2">
        <v>0</v>
      </c>
      <c r="F35" s="2">
        <v>0</v>
      </c>
      <c r="G35" s="3">
        <f t="shared" si="0"/>
        <v>0</v>
      </c>
      <c r="H35" s="3">
        <f t="shared" si="1"/>
        <v>0</v>
      </c>
    </row>
    <row r="36" spans="1:8" x14ac:dyDescent="0.3">
      <c r="A36" s="3">
        <v>27</v>
      </c>
      <c r="B36" s="3" t="s">
        <v>35</v>
      </c>
      <c r="C36" s="2">
        <v>0</v>
      </c>
      <c r="D36" s="2">
        <v>0</v>
      </c>
      <c r="E36" s="2">
        <v>0</v>
      </c>
      <c r="F36" s="2">
        <v>0</v>
      </c>
      <c r="G36" s="3">
        <f t="shared" si="0"/>
        <v>0</v>
      </c>
      <c r="H36" s="3">
        <f t="shared" si="1"/>
        <v>0</v>
      </c>
    </row>
    <row r="37" spans="1:8" x14ac:dyDescent="0.3">
      <c r="A37" s="3">
        <v>28</v>
      </c>
      <c r="B37" s="3" t="s">
        <v>36</v>
      </c>
      <c r="C37" s="2">
        <v>0</v>
      </c>
      <c r="D37" s="2">
        <v>0</v>
      </c>
      <c r="E37" s="2">
        <v>0</v>
      </c>
      <c r="F37" s="2">
        <v>0</v>
      </c>
      <c r="G37" s="3">
        <f t="shared" si="0"/>
        <v>0</v>
      </c>
      <c r="H37" s="3">
        <f t="shared" si="1"/>
        <v>0</v>
      </c>
    </row>
    <row r="38" spans="1:8" x14ac:dyDescent="0.3">
      <c r="A38" s="3">
        <v>29</v>
      </c>
      <c r="B38" s="3" t="s">
        <v>37</v>
      </c>
      <c r="C38" s="2">
        <v>0</v>
      </c>
      <c r="D38" s="2">
        <v>0</v>
      </c>
      <c r="E38" s="2">
        <v>0</v>
      </c>
      <c r="F38" s="2">
        <v>0</v>
      </c>
      <c r="G38" s="3">
        <f t="shared" si="0"/>
        <v>0</v>
      </c>
      <c r="H38" s="3">
        <f t="shared" si="1"/>
        <v>0</v>
      </c>
    </row>
    <row r="39" spans="1:8" x14ac:dyDescent="0.3">
      <c r="A39" s="3">
        <v>30</v>
      </c>
      <c r="B39" s="3" t="s">
        <v>38</v>
      </c>
      <c r="C39" s="2">
        <v>0</v>
      </c>
      <c r="D39" s="2">
        <v>0</v>
      </c>
      <c r="E39" s="2">
        <v>0</v>
      </c>
      <c r="F39" s="2">
        <v>0</v>
      </c>
      <c r="G39" s="3">
        <f t="shared" si="0"/>
        <v>0</v>
      </c>
      <c r="H39" s="3">
        <f t="shared" si="1"/>
        <v>0</v>
      </c>
    </row>
    <row r="40" spans="1:8" x14ac:dyDescent="0.3">
      <c r="A40" s="3">
        <v>31</v>
      </c>
      <c r="B40" s="3" t="s">
        <v>39</v>
      </c>
      <c r="C40" s="2">
        <v>0</v>
      </c>
      <c r="D40" s="2">
        <v>0</v>
      </c>
      <c r="E40" s="2">
        <v>0</v>
      </c>
      <c r="F40" s="2">
        <v>0</v>
      </c>
      <c r="G40" s="3">
        <f t="shared" si="0"/>
        <v>0</v>
      </c>
      <c r="H40" s="3">
        <f t="shared" si="1"/>
        <v>0</v>
      </c>
    </row>
    <row r="41" spans="1:8" x14ac:dyDescent="0.3">
      <c r="A41" s="3" t="s">
        <v>2</v>
      </c>
      <c r="B41" s="3" t="s">
        <v>40</v>
      </c>
      <c r="C41" s="3">
        <f>SUM(C10:C40)</f>
        <v>0</v>
      </c>
      <c r="D41" s="3">
        <f>SUM(D10:D40)</f>
        <v>0</v>
      </c>
      <c r="E41" s="3">
        <f>SUM(E10:E40)</f>
        <v>0</v>
      </c>
      <c r="F41" s="3">
        <f>SUM(F10:F40)</f>
        <v>0</v>
      </c>
      <c r="G41" s="3">
        <f>SUM(G10:G40)</f>
        <v>0</v>
      </c>
      <c r="H41" s="3"/>
    </row>
  </sheetData>
  <mergeCells count="3">
    <mergeCell ref="A6:H6"/>
    <mergeCell ref="A7:H7"/>
    <mergeCell ref="A8:H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RSA EXPORTS</vt:lpstr>
      <vt:lpstr>IMPORTS FOR RSA</vt:lpstr>
      <vt:lpstr>IMPORTS FOR OTHER COUNTRIES</vt:lpstr>
      <vt:lpstr>EXPORTS OF IMPORTED WHEAT</vt:lpstr>
      <vt:lpstr>IMPORTS PER HARBOUR</vt:lpstr>
      <vt:lpstr>EXPORT PER HARBOUR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Sumai Willemse</dc:creator>
  <cp:lastModifiedBy>Lynette Steyn</cp:lastModifiedBy>
  <dcterms:created xsi:type="dcterms:W3CDTF">2025-05-08T08:03:47Z</dcterms:created>
  <dcterms:modified xsi:type="dcterms:W3CDTF">2025-05-08T09:20:35Z</dcterms:modified>
</cp:coreProperties>
</file>