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40" windowHeight="5970" activeTab="0"/>
  </bookViews>
  <sheets>
    <sheet name="2001 - 2021" sheetId="1" r:id="rId1"/>
  </sheets>
  <definedNames>
    <definedName name="_xlnm.Print_Titles" localSheetId="0">'2001 - 2021'!$A:$A</definedName>
  </definedNames>
  <calcPr fullCalcOnLoad="1"/>
</workbook>
</file>

<file path=xl/sharedStrings.xml><?xml version="1.0" encoding="utf-8"?>
<sst xmlns="http://schemas.openxmlformats.org/spreadsheetml/2006/main" count="230" uniqueCount="16">
  <si>
    <t>CBOT FOB Gulf value ($/t)</t>
  </si>
  <si>
    <t>SA fob price</t>
  </si>
  <si>
    <t>USA No3Y Maize (fob) Gulf (R/t)</t>
  </si>
  <si>
    <t>Marketing costs:</t>
  </si>
  <si>
    <t>EXPORT REALISATION (R/t)</t>
  </si>
  <si>
    <t>1.  Difference in SA quality and locality</t>
  </si>
  <si>
    <t>INDICATIVE EXPORT PARITY PRICE OF US NO3Y MAIZE (FOB) GULF</t>
  </si>
  <si>
    <t>Exchange rate (1$=)</t>
  </si>
  <si>
    <t>Financing (Prime rate - 30 days) (R/t)</t>
  </si>
  <si>
    <t>Loading costs - Cape Town/Durban Harbour (R/t) (Ship’s gear grabs method)</t>
  </si>
  <si>
    <t xml:space="preserve">Railage: Randfontein – Durban harbour </t>
  </si>
  <si>
    <t>EXPORT REALISATION (R/t):
Durban Harbour</t>
  </si>
  <si>
    <t>Loading costs - Durban Harbour (R/t) 
(Mainly suction method from silo)</t>
  </si>
  <si>
    <r>
      <t>Plus US$10 ($/t)</t>
    </r>
    <r>
      <rPr>
        <vertAlign val="superscript"/>
        <sz val="10"/>
        <rFont val="Arial"/>
        <family val="2"/>
      </rPr>
      <t xml:space="preserve"> 1</t>
    </r>
  </si>
  <si>
    <t>2007/10/012</t>
  </si>
  <si>
    <t>INDICATIVE EXPORT PARITY PRICE OF 
US NO3Y MAIZE (FOB) GULF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</si>
</sst>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.0000"/>
    <numFmt numFmtId="173" formatCode="0.00_)"/>
    <numFmt numFmtId="174" formatCode="mmm\-yyyy"/>
    <numFmt numFmtId="175" formatCode="0.0000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4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14" fontId="1" fillId="0" borderId="11" xfId="0" applyNumberFormat="1" applyFont="1" applyBorder="1" applyAlignment="1">
      <alignment/>
    </xf>
    <xf numFmtId="0" fontId="0" fillId="0" borderId="12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right" vertical="top" wrapText="1"/>
    </xf>
    <xf numFmtId="2" fontId="0" fillId="0" borderId="11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2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justify" vertical="top" wrapText="1"/>
    </xf>
    <xf numFmtId="172" fontId="0" fillId="0" borderId="13" xfId="0" applyNumberFormat="1" applyFont="1" applyBorder="1" applyAlignment="1">
      <alignment horizontal="right" vertical="top" wrapText="1"/>
    </xf>
    <xf numFmtId="172" fontId="0" fillId="0" borderId="11" xfId="0" applyNumberFormat="1" applyFont="1" applyBorder="1" applyAlignment="1">
      <alignment horizontal="right" vertical="top" wrapText="1"/>
    </xf>
    <xf numFmtId="2" fontId="0" fillId="0" borderId="13" xfId="0" applyNumberFormat="1" applyFont="1" applyBorder="1" applyAlignment="1">
      <alignment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73" fontId="2" fillId="0" borderId="13" xfId="0" applyNumberFormat="1" applyFont="1" applyFill="1" applyBorder="1" applyAlignment="1" applyProtection="1">
      <alignment horizontal="right"/>
      <protection/>
    </xf>
    <xf numFmtId="173" fontId="2" fillId="0" borderId="11" xfId="0" applyNumberFormat="1" applyFont="1" applyFill="1" applyBorder="1" applyAlignment="1" applyProtection="1">
      <alignment horizontal="right"/>
      <protection/>
    </xf>
    <xf numFmtId="2" fontId="0" fillId="0" borderId="13" xfId="0" applyNumberFormat="1" applyFont="1" applyBorder="1" applyAlignment="1">
      <alignment horizontal="right" wrapText="1"/>
    </xf>
    <xf numFmtId="0" fontId="1" fillId="0" borderId="14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horizontal="right" vertical="top" wrapText="1"/>
    </xf>
    <xf numFmtId="0" fontId="0" fillId="0" borderId="13" xfId="0" applyFont="1" applyBorder="1" applyAlignment="1">
      <alignment wrapText="1"/>
    </xf>
    <xf numFmtId="2" fontId="0" fillId="0" borderId="11" xfId="0" applyNumberFormat="1" applyFont="1" applyBorder="1" applyAlignment="1">
      <alignment horizontal="right" wrapText="1"/>
    </xf>
    <xf numFmtId="0" fontId="0" fillId="0" borderId="0" xfId="0" applyFont="1" applyBorder="1" applyAlignment="1">
      <alignment/>
    </xf>
    <xf numFmtId="14" fontId="1" fillId="0" borderId="10" xfId="0" applyNumberFormat="1" applyFont="1" applyBorder="1" applyAlignment="1" quotePrefix="1">
      <alignment/>
    </xf>
    <xf numFmtId="14" fontId="5" fillId="0" borderId="10" xfId="0" applyNumberFormat="1" applyFont="1" applyFill="1" applyBorder="1" applyAlignment="1" applyProtection="1">
      <alignment/>
      <protection/>
    </xf>
    <xf numFmtId="1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17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vertical="top" wrapText="1"/>
    </xf>
    <xf numFmtId="173" fontId="2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173" fontId="2" fillId="0" borderId="12" xfId="0" applyNumberFormat="1" applyFont="1" applyFill="1" applyBorder="1" applyAlignment="1" applyProtection="1">
      <alignment/>
      <protection/>
    </xf>
    <xf numFmtId="175" fontId="2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 wrapText="1"/>
    </xf>
    <xf numFmtId="2" fontId="1" fillId="0" borderId="14" xfId="0" applyNumberFormat="1" applyFont="1" applyBorder="1" applyAlignment="1">
      <alignment horizontal="right" wrapText="1"/>
    </xf>
    <xf numFmtId="172" fontId="2" fillId="0" borderId="13" xfId="0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173" fontId="2" fillId="0" borderId="11" xfId="0" applyNumberFormat="1" applyFont="1" applyFill="1" applyBorder="1" applyAlignment="1" applyProtection="1">
      <alignment/>
      <protection/>
    </xf>
    <xf numFmtId="172" fontId="2" fillId="0" borderId="11" xfId="0" applyNumberFormat="1" applyFont="1" applyFill="1" applyBorder="1" applyAlignment="1" applyProtection="1">
      <alignment/>
      <protection/>
    </xf>
    <xf numFmtId="2" fontId="1" fillId="0" borderId="11" xfId="0" applyNumberFormat="1" applyFont="1" applyBorder="1" applyAlignment="1">
      <alignment horizontal="right" wrapText="1"/>
    </xf>
    <xf numFmtId="14" fontId="1" fillId="0" borderId="10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right" vertical="top" wrapText="1"/>
    </xf>
    <xf numFmtId="2" fontId="0" fillId="0" borderId="13" xfId="0" applyNumberFormat="1" applyFont="1" applyFill="1" applyBorder="1" applyAlignment="1">
      <alignment horizontal="right" wrapText="1"/>
    </xf>
    <xf numFmtId="2" fontId="0" fillId="0" borderId="12" xfId="0" applyNumberFormat="1" applyFont="1" applyFill="1" applyBorder="1" applyAlignment="1">
      <alignment horizontal="right" vertical="top" wrapText="1"/>
    </xf>
    <xf numFmtId="172" fontId="0" fillId="0" borderId="13" xfId="0" applyNumberFormat="1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>
      <alignment horizontal="right" wrapText="1"/>
    </xf>
    <xf numFmtId="172" fontId="0" fillId="0" borderId="13" xfId="0" applyNumberFormat="1" applyFont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3" xfId="0" applyNumberFormat="1" applyFont="1" applyFill="1" applyBorder="1" applyAlignment="1">
      <alignment vertical="top" wrapText="1"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06"/>
  <sheetViews>
    <sheetView tabSelected="1" zoomScalePageLayoutView="0" workbookViewId="0" topLeftCell="A280">
      <pane xSplit="1" topLeftCell="B1" activePane="topRight" state="frozen"/>
      <selection pane="topLeft" activeCell="A271" sqref="A271"/>
      <selection pane="topRight" activeCell="E306" sqref="E306"/>
    </sheetView>
  </sheetViews>
  <sheetFormatPr defaultColWidth="9.140625" defaultRowHeight="12.75"/>
  <cols>
    <col min="1" max="1" width="46.00390625" style="2" customWidth="1"/>
    <col min="2" max="27" width="10.140625" style="2" customWidth="1"/>
    <col min="28" max="28" width="10.140625" style="2" bestFit="1" customWidth="1"/>
    <col min="29" max="31" width="10.140625" style="2" customWidth="1"/>
    <col min="32" max="32" width="10.140625" style="2" bestFit="1" customWidth="1"/>
    <col min="33" max="36" width="10.140625" style="2" customWidth="1"/>
    <col min="37" max="37" width="10.140625" style="2" bestFit="1" customWidth="1"/>
    <col min="38" max="40" width="10.140625" style="2" customWidth="1"/>
    <col min="41" max="41" width="10.140625" style="2" bestFit="1" customWidth="1"/>
    <col min="42" max="42" width="10.57421875" style="2" customWidth="1"/>
    <col min="43" max="44" width="10.140625" style="2" customWidth="1"/>
    <col min="45" max="45" width="10.140625" style="2" bestFit="1" customWidth="1"/>
    <col min="46" max="50" width="10.140625" style="2" customWidth="1"/>
    <col min="51" max="52" width="11.00390625" style="2" customWidth="1"/>
    <col min="53" max="54" width="10.140625" style="2" customWidth="1"/>
    <col min="55" max="16384" width="9.140625" style="2" customWidth="1"/>
  </cols>
  <sheetData>
    <row r="1" ht="31.5">
      <c r="A1" s="64" t="s">
        <v>15</v>
      </c>
    </row>
    <row r="2" s="1" customFormat="1" ht="12.75"/>
    <row r="3" spans="1:52" s="1" customFormat="1" ht="12.75">
      <c r="A3" s="3"/>
      <c r="B3" s="4">
        <v>36896</v>
      </c>
      <c r="C3" s="4">
        <v>36903</v>
      </c>
      <c r="D3" s="4">
        <v>36910</v>
      </c>
      <c r="E3" s="4">
        <v>36917</v>
      </c>
      <c r="F3" s="4">
        <v>36924</v>
      </c>
      <c r="G3" s="4">
        <v>36931</v>
      </c>
      <c r="H3" s="4">
        <v>36938</v>
      </c>
      <c r="I3" s="4">
        <v>36945</v>
      </c>
      <c r="J3" s="4">
        <v>36952</v>
      </c>
      <c r="K3" s="4">
        <v>36959</v>
      </c>
      <c r="L3" s="4">
        <v>36966</v>
      </c>
      <c r="M3" s="4">
        <v>36973</v>
      </c>
      <c r="N3" s="4">
        <v>36980</v>
      </c>
      <c r="O3" s="4">
        <v>36987</v>
      </c>
      <c r="P3" s="4">
        <v>36997</v>
      </c>
      <c r="Q3" s="4">
        <v>37001</v>
      </c>
      <c r="R3" s="4">
        <v>37011</v>
      </c>
      <c r="S3" s="4">
        <v>37015</v>
      </c>
      <c r="T3" s="4">
        <v>37022</v>
      </c>
      <c r="U3" s="4">
        <v>37029</v>
      </c>
      <c r="V3" s="4">
        <v>37036</v>
      </c>
      <c r="W3" s="4">
        <v>37043</v>
      </c>
      <c r="X3" s="4">
        <v>37050</v>
      </c>
      <c r="Y3" s="4">
        <v>37057</v>
      </c>
      <c r="Z3" s="4">
        <v>37064</v>
      </c>
      <c r="AA3" s="4">
        <v>37071</v>
      </c>
      <c r="AB3" s="4">
        <v>37078</v>
      </c>
      <c r="AC3" s="4">
        <v>37085</v>
      </c>
      <c r="AD3" s="4">
        <v>37092</v>
      </c>
      <c r="AE3" s="4">
        <v>37099</v>
      </c>
      <c r="AF3" s="4">
        <v>37106</v>
      </c>
      <c r="AG3" s="4">
        <v>37113</v>
      </c>
      <c r="AH3" s="4">
        <v>37120</v>
      </c>
      <c r="AI3" s="4">
        <v>37127</v>
      </c>
      <c r="AJ3" s="4">
        <v>37134</v>
      </c>
      <c r="AK3" s="4">
        <v>37141</v>
      </c>
      <c r="AL3" s="4">
        <v>37148</v>
      </c>
      <c r="AM3" s="4">
        <v>37155</v>
      </c>
      <c r="AN3" s="4">
        <v>37162</v>
      </c>
      <c r="AO3" s="4">
        <v>37169</v>
      </c>
      <c r="AP3" s="4">
        <v>37176</v>
      </c>
      <c r="AQ3" s="4">
        <v>37183</v>
      </c>
      <c r="AR3" s="4">
        <v>37190</v>
      </c>
      <c r="AS3" s="4">
        <v>37197</v>
      </c>
      <c r="AT3" s="4">
        <v>37204</v>
      </c>
      <c r="AU3" s="4">
        <v>37211</v>
      </c>
      <c r="AV3" s="4">
        <v>37218</v>
      </c>
      <c r="AW3" s="4">
        <v>37225</v>
      </c>
      <c r="AX3" s="4">
        <v>37232</v>
      </c>
      <c r="AY3" s="4">
        <v>37239</v>
      </c>
      <c r="AZ3" s="5"/>
    </row>
    <row r="4" spans="1:52" s="1" customFormat="1" ht="12.75">
      <c r="A4" s="6" t="s">
        <v>0</v>
      </c>
      <c r="B4" s="7">
        <v>103.14</v>
      </c>
      <c r="C4" s="7">
        <v>99.76</v>
      </c>
      <c r="D4" s="7">
        <v>94.88</v>
      </c>
      <c r="E4" s="7">
        <v>93.07</v>
      </c>
      <c r="F4" s="7">
        <v>92.91</v>
      </c>
      <c r="G4" s="7">
        <v>94.09</v>
      </c>
      <c r="H4" s="7">
        <v>94.88</v>
      </c>
      <c r="I4" s="7">
        <v>93.15</v>
      </c>
      <c r="J4" s="7">
        <v>95.03</v>
      </c>
      <c r="K4" s="7">
        <v>93.85</v>
      </c>
      <c r="L4" s="7">
        <v>92.75</v>
      </c>
      <c r="M4" s="7">
        <v>90.63</v>
      </c>
      <c r="N4" s="7">
        <v>91.22</v>
      </c>
      <c r="O4" s="7">
        <v>90.13</v>
      </c>
      <c r="P4" s="7">
        <v>89.46</v>
      </c>
      <c r="Q4" s="7">
        <v>86.12</v>
      </c>
      <c r="R4" s="7">
        <v>85.9</v>
      </c>
      <c r="S4" s="7">
        <v>84.29</v>
      </c>
      <c r="T4" s="7">
        <v>80.25</v>
      </c>
      <c r="U4" s="7">
        <v>85.67</v>
      </c>
      <c r="V4" s="7">
        <v>81.37</v>
      </c>
      <c r="W4" s="7">
        <v>84.19</v>
      </c>
      <c r="X4" s="7">
        <v>84.43</v>
      </c>
      <c r="Y4" s="7">
        <v>82.24</v>
      </c>
      <c r="Z4" s="7">
        <v>82.56</v>
      </c>
      <c r="AA4" s="7">
        <v>83.5</v>
      </c>
      <c r="AB4" s="7">
        <v>87.28</v>
      </c>
      <c r="AC4" s="7">
        <v>92.79</v>
      </c>
      <c r="AD4" s="7">
        <v>89.07</v>
      </c>
      <c r="AE4" s="7">
        <v>93.85</v>
      </c>
      <c r="AF4" s="7">
        <v>90.51</v>
      </c>
      <c r="AG4" s="7">
        <v>95.07</v>
      </c>
      <c r="AH4" s="7">
        <v>92.75</v>
      </c>
      <c r="AI4" s="7">
        <v>91.77</v>
      </c>
      <c r="AJ4" s="7">
        <v>94.56</v>
      </c>
      <c r="AK4" s="7">
        <v>92.16</v>
      </c>
      <c r="AL4" s="7">
        <v>90.23</v>
      </c>
      <c r="AM4" s="7">
        <v>87.57</v>
      </c>
      <c r="AN4" s="7">
        <v>86.47</v>
      </c>
      <c r="AO4" s="7">
        <v>86.39</v>
      </c>
      <c r="AP4" s="7">
        <v>86.37</v>
      </c>
      <c r="AQ4" s="7">
        <v>86.49</v>
      </c>
      <c r="AR4" s="7">
        <v>87.36</v>
      </c>
      <c r="AS4" s="7">
        <v>87.97</v>
      </c>
      <c r="AT4" s="7">
        <v>89.96</v>
      </c>
      <c r="AU4" s="7">
        <v>91.81</v>
      </c>
      <c r="AV4" s="7">
        <v>91.22</v>
      </c>
      <c r="AW4" s="7">
        <v>92.08</v>
      </c>
      <c r="AX4" s="7">
        <v>93.11</v>
      </c>
      <c r="AY4" s="7">
        <v>92.55</v>
      </c>
      <c r="AZ4" s="8"/>
    </row>
    <row r="5" spans="1:52" s="1" customFormat="1" ht="14.25">
      <c r="A5" s="9" t="s">
        <v>13</v>
      </c>
      <c r="B5" s="10">
        <v>10</v>
      </c>
      <c r="C5" s="10">
        <v>10</v>
      </c>
      <c r="D5" s="10">
        <v>10</v>
      </c>
      <c r="E5" s="10">
        <v>10</v>
      </c>
      <c r="F5" s="10">
        <v>10</v>
      </c>
      <c r="G5" s="10">
        <v>10</v>
      </c>
      <c r="H5" s="10">
        <v>10</v>
      </c>
      <c r="I5" s="10">
        <v>10</v>
      </c>
      <c r="J5" s="10">
        <v>10</v>
      </c>
      <c r="K5" s="10">
        <v>10</v>
      </c>
      <c r="L5" s="10">
        <v>10</v>
      </c>
      <c r="M5" s="10">
        <v>10</v>
      </c>
      <c r="N5" s="10">
        <v>10</v>
      </c>
      <c r="O5" s="10">
        <v>10</v>
      </c>
      <c r="P5" s="10">
        <v>10</v>
      </c>
      <c r="Q5" s="10">
        <v>10</v>
      </c>
      <c r="R5" s="10">
        <v>10</v>
      </c>
      <c r="S5" s="10">
        <v>10</v>
      </c>
      <c r="T5" s="10">
        <v>10</v>
      </c>
      <c r="U5" s="10">
        <v>10</v>
      </c>
      <c r="V5" s="10">
        <v>10</v>
      </c>
      <c r="W5" s="10">
        <v>10</v>
      </c>
      <c r="X5" s="10">
        <v>10</v>
      </c>
      <c r="Y5" s="10">
        <v>10</v>
      </c>
      <c r="Z5" s="10">
        <v>10</v>
      </c>
      <c r="AA5" s="10">
        <v>10</v>
      </c>
      <c r="AB5" s="10">
        <v>10</v>
      </c>
      <c r="AC5" s="10">
        <v>10</v>
      </c>
      <c r="AD5" s="10">
        <v>10</v>
      </c>
      <c r="AE5" s="10">
        <v>10</v>
      </c>
      <c r="AF5" s="10">
        <v>10</v>
      </c>
      <c r="AG5" s="10">
        <v>10</v>
      </c>
      <c r="AH5" s="10">
        <v>10</v>
      </c>
      <c r="AI5" s="10">
        <v>10</v>
      </c>
      <c r="AJ5" s="10">
        <v>10</v>
      </c>
      <c r="AK5" s="10">
        <v>10</v>
      </c>
      <c r="AL5" s="10">
        <v>10</v>
      </c>
      <c r="AM5" s="10">
        <v>10</v>
      </c>
      <c r="AN5" s="10">
        <v>10</v>
      </c>
      <c r="AO5" s="10">
        <v>10</v>
      </c>
      <c r="AP5" s="10">
        <v>10</v>
      </c>
      <c r="AQ5" s="10">
        <v>10</v>
      </c>
      <c r="AR5" s="10">
        <v>10</v>
      </c>
      <c r="AS5" s="10">
        <v>10</v>
      </c>
      <c r="AT5" s="10">
        <v>10</v>
      </c>
      <c r="AU5" s="10">
        <v>10</v>
      </c>
      <c r="AV5" s="10">
        <v>10</v>
      </c>
      <c r="AW5" s="10">
        <v>10</v>
      </c>
      <c r="AX5" s="10">
        <v>10</v>
      </c>
      <c r="AY5" s="10">
        <v>10</v>
      </c>
      <c r="AZ5" s="8"/>
    </row>
    <row r="6" spans="1:52" s="1" customFormat="1" ht="12.75">
      <c r="A6" s="9" t="s">
        <v>1</v>
      </c>
      <c r="B6" s="10">
        <f aca="true" t="shared" si="0" ref="B6:AG6">SUM(B4:B5)</f>
        <v>113.14</v>
      </c>
      <c r="C6" s="10">
        <f t="shared" si="0"/>
        <v>109.76</v>
      </c>
      <c r="D6" s="10">
        <f t="shared" si="0"/>
        <v>104.88</v>
      </c>
      <c r="E6" s="10">
        <f t="shared" si="0"/>
        <v>103.07</v>
      </c>
      <c r="F6" s="10">
        <f t="shared" si="0"/>
        <v>102.91</v>
      </c>
      <c r="G6" s="10">
        <f t="shared" si="0"/>
        <v>104.09</v>
      </c>
      <c r="H6" s="10">
        <f t="shared" si="0"/>
        <v>104.88</v>
      </c>
      <c r="I6" s="10">
        <f t="shared" si="0"/>
        <v>103.15</v>
      </c>
      <c r="J6" s="10">
        <f t="shared" si="0"/>
        <v>105.03</v>
      </c>
      <c r="K6" s="10">
        <f t="shared" si="0"/>
        <v>103.85</v>
      </c>
      <c r="L6" s="10">
        <f t="shared" si="0"/>
        <v>102.75</v>
      </c>
      <c r="M6" s="10">
        <f t="shared" si="0"/>
        <v>100.63</v>
      </c>
      <c r="N6" s="10">
        <f t="shared" si="0"/>
        <v>101.22</v>
      </c>
      <c r="O6" s="10">
        <f t="shared" si="0"/>
        <v>100.13</v>
      </c>
      <c r="P6" s="10">
        <f t="shared" si="0"/>
        <v>99.46</v>
      </c>
      <c r="Q6" s="10">
        <f t="shared" si="0"/>
        <v>96.12</v>
      </c>
      <c r="R6" s="10">
        <f t="shared" si="0"/>
        <v>95.9</v>
      </c>
      <c r="S6" s="10">
        <f t="shared" si="0"/>
        <v>94.29</v>
      </c>
      <c r="T6" s="10">
        <f t="shared" si="0"/>
        <v>90.25</v>
      </c>
      <c r="U6" s="10">
        <f t="shared" si="0"/>
        <v>95.67</v>
      </c>
      <c r="V6" s="10">
        <f t="shared" si="0"/>
        <v>91.37</v>
      </c>
      <c r="W6" s="10">
        <f t="shared" si="0"/>
        <v>94.19</v>
      </c>
      <c r="X6" s="10">
        <f t="shared" si="0"/>
        <v>94.43</v>
      </c>
      <c r="Y6" s="10">
        <f t="shared" si="0"/>
        <v>92.24</v>
      </c>
      <c r="Z6" s="10">
        <f t="shared" si="0"/>
        <v>92.56</v>
      </c>
      <c r="AA6" s="10">
        <f t="shared" si="0"/>
        <v>93.5</v>
      </c>
      <c r="AB6" s="10">
        <f t="shared" si="0"/>
        <v>97.28</v>
      </c>
      <c r="AC6" s="10">
        <f t="shared" si="0"/>
        <v>102.79</v>
      </c>
      <c r="AD6" s="10">
        <f t="shared" si="0"/>
        <v>99.07</v>
      </c>
      <c r="AE6" s="10">
        <f t="shared" si="0"/>
        <v>103.85</v>
      </c>
      <c r="AF6" s="10">
        <f t="shared" si="0"/>
        <v>100.51</v>
      </c>
      <c r="AG6" s="10">
        <f t="shared" si="0"/>
        <v>105.07</v>
      </c>
      <c r="AH6" s="10">
        <f aca="true" t="shared" si="1" ref="AH6:AY6">SUM(AH4:AH5)</f>
        <v>102.75</v>
      </c>
      <c r="AI6" s="10">
        <f t="shared" si="1"/>
        <v>101.77</v>
      </c>
      <c r="AJ6" s="10">
        <f t="shared" si="1"/>
        <v>104.56</v>
      </c>
      <c r="AK6" s="10">
        <f t="shared" si="1"/>
        <v>102.16</v>
      </c>
      <c r="AL6" s="10">
        <f t="shared" si="1"/>
        <v>100.23</v>
      </c>
      <c r="AM6" s="10">
        <f t="shared" si="1"/>
        <v>97.57</v>
      </c>
      <c r="AN6" s="10">
        <f t="shared" si="1"/>
        <v>96.47</v>
      </c>
      <c r="AO6" s="10">
        <f t="shared" si="1"/>
        <v>96.39</v>
      </c>
      <c r="AP6" s="10">
        <f t="shared" si="1"/>
        <v>96.37</v>
      </c>
      <c r="AQ6" s="10">
        <f t="shared" si="1"/>
        <v>96.49</v>
      </c>
      <c r="AR6" s="10">
        <f t="shared" si="1"/>
        <v>97.36</v>
      </c>
      <c r="AS6" s="10">
        <f t="shared" si="1"/>
        <v>97.97</v>
      </c>
      <c r="AT6" s="10">
        <f t="shared" si="1"/>
        <v>99.96</v>
      </c>
      <c r="AU6" s="10">
        <f t="shared" si="1"/>
        <v>101.81</v>
      </c>
      <c r="AV6" s="10">
        <f t="shared" si="1"/>
        <v>101.22</v>
      </c>
      <c r="AW6" s="10">
        <f t="shared" si="1"/>
        <v>102.08</v>
      </c>
      <c r="AX6" s="10">
        <f t="shared" si="1"/>
        <v>103.11</v>
      </c>
      <c r="AY6" s="10">
        <f t="shared" si="1"/>
        <v>102.55</v>
      </c>
      <c r="AZ6" s="8"/>
    </row>
    <row r="7" spans="1:52" s="1" customFormat="1" ht="12.75">
      <c r="A7" s="11" t="s">
        <v>7</v>
      </c>
      <c r="B7" s="12">
        <v>7.523</v>
      </c>
      <c r="C7" s="12">
        <v>7.829</v>
      </c>
      <c r="D7" s="12">
        <v>7.895</v>
      </c>
      <c r="E7" s="12">
        <v>7.886</v>
      </c>
      <c r="F7" s="12">
        <v>7.44</v>
      </c>
      <c r="G7" s="12">
        <v>7.88</v>
      </c>
      <c r="H7" s="12">
        <v>7.8774</v>
      </c>
      <c r="I7" s="12">
        <v>7.855</v>
      </c>
      <c r="J7" s="12">
        <v>7.756</v>
      </c>
      <c r="K7" s="12">
        <v>7.717</v>
      </c>
      <c r="L7" s="12">
        <v>7.879</v>
      </c>
      <c r="M7" s="12">
        <v>7.92</v>
      </c>
      <c r="N7" s="12">
        <v>8.002</v>
      </c>
      <c r="O7" s="12">
        <v>8.0775</v>
      </c>
      <c r="P7" s="12">
        <v>8.078</v>
      </c>
      <c r="Q7" s="12">
        <v>8.0865</v>
      </c>
      <c r="R7" s="12">
        <v>8.0105</v>
      </c>
      <c r="S7" s="12">
        <v>8.039</v>
      </c>
      <c r="T7" s="12">
        <v>7.9716</v>
      </c>
      <c r="U7" s="12">
        <v>7.9481</v>
      </c>
      <c r="V7" s="12">
        <v>7.9371</v>
      </c>
      <c r="W7" s="12">
        <v>7.9856</v>
      </c>
      <c r="X7" s="12">
        <v>8.0061</v>
      </c>
      <c r="Y7" s="12">
        <v>8.0013</v>
      </c>
      <c r="Z7" s="12">
        <v>8.0213</v>
      </c>
      <c r="AA7" s="12">
        <v>8.064</v>
      </c>
      <c r="AB7" s="12">
        <v>8.127</v>
      </c>
      <c r="AC7" s="12">
        <v>8.233</v>
      </c>
      <c r="AD7" s="12">
        <v>8.255</v>
      </c>
      <c r="AE7" s="12">
        <v>8.183</v>
      </c>
      <c r="AF7" s="12">
        <v>8.2451</v>
      </c>
      <c r="AG7" s="12">
        <v>8.251</v>
      </c>
      <c r="AH7" s="12">
        <v>8.268</v>
      </c>
      <c r="AI7" s="12">
        <v>8.368</v>
      </c>
      <c r="AJ7" s="12">
        <v>8.3963</v>
      </c>
      <c r="AK7" s="12">
        <v>8.4655</v>
      </c>
      <c r="AL7" s="12">
        <v>8.618</v>
      </c>
      <c r="AM7" s="12">
        <v>8.731</v>
      </c>
      <c r="AN7" s="12">
        <v>8.94</v>
      </c>
      <c r="AO7" s="12">
        <v>9.259</v>
      </c>
      <c r="AP7" s="12">
        <v>9.15</v>
      </c>
      <c r="AQ7" s="12">
        <v>9.189</v>
      </c>
      <c r="AR7" s="12">
        <v>9.379</v>
      </c>
      <c r="AS7" s="12">
        <v>9.55</v>
      </c>
      <c r="AT7" s="12">
        <v>9.63</v>
      </c>
      <c r="AU7" s="12">
        <v>9.494</v>
      </c>
      <c r="AV7" s="12">
        <v>9.974</v>
      </c>
      <c r="AW7" s="12">
        <v>10.3113</v>
      </c>
      <c r="AX7" s="12">
        <v>10.9055</v>
      </c>
      <c r="AY7" s="12">
        <v>12.2568</v>
      </c>
      <c r="AZ7" s="13"/>
    </row>
    <row r="8" spans="1:52" s="1" customFormat="1" ht="12.75">
      <c r="A8" s="9" t="s">
        <v>2</v>
      </c>
      <c r="B8" s="10">
        <f>+B6*B7</f>
        <v>851.1522199999999</v>
      </c>
      <c r="C8" s="10">
        <f aca="true" t="shared" si="2" ref="C8:AY8">+C6*C7</f>
        <v>859.31104</v>
      </c>
      <c r="D8" s="10">
        <f t="shared" si="2"/>
        <v>828.0275999999999</v>
      </c>
      <c r="E8" s="10">
        <f t="shared" si="2"/>
        <v>812.81002</v>
      </c>
      <c r="F8" s="10">
        <f t="shared" si="2"/>
        <v>765.6504</v>
      </c>
      <c r="G8" s="10">
        <f t="shared" si="2"/>
        <v>820.2292</v>
      </c>
      <c r="H8" s="10">
        <f t="shared" si="2"/>
        <v>826.181712</v>
      </c>
      <c r="I8" s="10">
        <f t="shared" si="2"/>
        <v>810.2432500000001</v>
      </c>
      <c r="J8" s="10">
        <f t="shared" si="2"/>
        <v>814.6126800000001</v>
      </c>
      <c r="K8" s="10">
        <f t="shared" si="2"/>
        <v>801.41045</v>
      </c>
      <c r="L8" s="10">
        <f t="shared" si="2"/>
        <v>809.56725</v>
      </c>
      <c r="M8" s="10">
        <f t="shared" si="2"/>
        <v>796.9896</v>
      </c>
      <c r="N8" s="10">
        <f t="shared" si="2"/>
        <v>809.96244</v>
      </c>
      <c r="O8" s="10">
        <f t="shared" si="2"/>
        <v>808.800075</v>
      </c>
      <c r="P8" s="10">
        <f t="shared" si="2"/>
        <v>803.4378799999998</v>
      </c>
      <c r="Q8" s="10">
        <f t="shared" si="2"/>
        <v>777.27438</v>
      </c>
      <c r="R8" s="10">
        <f t="shared" si="2"/>
        <v>768.2069500000001</v>
      </c>
      <c r="S8" s="10">
        <f t="shared" si="2"/>
        <v>757.99731</v>
      </c>
      <c r="T8" s="10">
        <f t="shared" si="2"/>
        <v>719.4368999999999</v>
      </c>
      <c r="U8" s="10">
        <f t="shared" si="2"/>
        <v>760.394727</v>
      </c>
      <c r="V8" s="10">
        <f t="shared" si="2"/>
        <v>725.2128270000001</v>
      </c>
      <c r="W8" s="10">
        <f t="shared" si="2"/>
        <v>752.1636639999999</v>
      </c>
      <c r="X8" s="10">
        <f t="shared" si="2"/>
        <v>756.016023</v>
      </c>
      <c r="Y8" s="10">
        <f t="shared" si="2"/>
        <v>738.039912</v>
      </c>
      <c r="Z8" s="10">
        <f t="shared" si="2"/>
        <v>742.451528</v>
      </c>
      <c r="AA8" s="10">
        <f t="shared" si="2"/>
        <v>753.984</v>
      </c>
      <c r="AB8" s="10">
        <f t="shared" si="2"/>
        <v>790.5945600000001</v>
      </c>
      <c r="AC8" s="10">
        <f t="shared" si="2"/>
        <v>846.2700700000001</v>
      </c>
      <c r="AD8" s="10">
        <f t="shared" si="2"/>
        <v>817.82285</v>
      </c>
      <c r="AE8" s="10">
        <f t="shared" si="2"/>
        <v>849.80455</v>
      </c>
      <c r="AF8" s="10">
        <f t="shared" si="2"/>
        <v>828.7150010000001</v>
      </c>
      <c r="AG8" s="10">
        <f t="shared" si="2"/>
        <v>866.9325699999999</v>
      </c>
      <c r="AH8" s="10">
        <f t="shared" si="2"/>
        <v>849.537</v>
      </c>
      <c r="AI8" s="10">
        <f t="shared" si="2"/>
        <v>851.61136</v>
      </c>
      <c r="AJ8" s="10">
        <f t="shared" si="2"/>
        <v>877.917128</v>
      </c>
      <c r="AK8" s="10">
        <f t="shared" si="2"/>
        <v>864.8354800000001</v>
      </c>
      <c r="AL8" s="10">
        <f t="shared" si="2"/>
        <v>863.78214</v>
      </c>
      <c r="AM8" s="10">
        <f t="shared" si="2"/>
        <v>851.8836699999999</v>
      </c>
      <c r="AN8" s="10">
        <f t="shared" si="2"/>
        <v>862.4418</v>
      </c>
      <c r="AO8" s="10">
        <f t="shared" si="2"/>
        <v>892.47501</v>
      </c>
      <c r="AP8" s="10">
        <f t="shared" si="2"/>
        <v>881.7855000000001</v>
      </c>
      <c r="AQ8" s="10">
        <f t="shared" si="2"/>
        <v>886.64661</v>
      </c>
      <c r="AR8" s="10">
        <f t="shared" si="2"/>
        <v>913.1394399999999</v>
      </c>
      <c r="AS8" s="10">
        <f t="shared" si="2"/>
        <v>935.6135</v>
      </c>
      <c r="AT8" s="10">
        <f t="shared" si="2"/>
        <v>962.6148000000001</v>
      </c>
      <c r="AU8" s="10">
        <f t="shared" si="2"/>
        <v>966.58414</v>
      </c>
      <c r="AV8" s="10">
        <f t="shared" si="2"/>
        <v>1009.56828</v>
      </c>
      <c r="AW8" s="10">
        <f t="shared" si="2"/>
        <v>1052.5775039999999</v>
      </c>
      <c r="AX8" s="10">
        <f t="shared" si="2"/>
        <v>1124.466105</v>
      </c>
      <c r="AY8" s="10">
        <f t="shared" si="2"/>
        <v>1256.93484</v>
      </c>
      <c r="AZ8" s="8"/>
    </row>
    <row r="9" spans="1:52" s="16" customFormat="1" ht="12.75">
      <c r="A9" s="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5"/>
    </row>
    <row r="10" spans="1:52" s="16" customFormat="1" ht="12.75">
      <c r="A10" s="17" t="s">
        <v>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5"/>
    </row>
    <row r="11" spans="1:52" s="16" customFormat="1" ht="12.75" customHeight="1">
      <c r="A11" s="9" t="s">
        <v>8</v>
      </c>
      <c r="B11" s="18">
        <v>10.14</v>
      </c>
      <c r="C11" s="18">
        <v>10.24</v>
      </c>
      <c r="D11" s="18">
        <v>9.87</v>
      </c>
      <c r="E11" s="18">
        <v>9.69</v>
      </c>
      <c r="F11" s="18">
        <v>9.12</v>
      </c>
      <c r="G11" s="18">
        <v>9.78</v>
      </c>
      <c r="H11" s="18">
        <v>9.85</v>
      </c>
      <c r="I11" s="18">
        <v>9.66</v>
      </c>
      <c r="J11" s="18">
        <v>9.71</v>
      </c>
      <c r="K11" s="18">
        <v>9.55</v>
      </c>
      <c r="L11" s="18">
        <v>9.65</v>
      </c>
      <c r="M11" s="18">
        <v>9.5</v>
      </c>
      <c r="N11" s="18">
        <v>9.65</v>
      </c>
      <c r="O11" s="18">
        <v>9.64</v>
      </c>
      <c r="P11" s="18">
        <v>9.58</v>
      </c>
      <c r="Q11" s="18">
        <v>9.26</v>
      </c>
      <c r="R11" s="18">
        <v>9.16</v>
      </c>
      <c r="S11" s="18">
        <v>9.03</v>
      </c>
      <c r="T11" s="18">
        <v>8.57</v>
      </c>
      <c r="U11" s="18">
        <v>9.06</v>
      </c>
      <c r="V11" s="18">
        <v>8.64</v>
      </c>
      <c r="W11" s="18">
        <v>8.96</v>
      </c>
      <c r="X11" s="18">
        <v>9.01</v>
      </c>
      <c r="Y11" s="18">
        <v>8.8</v>
      </c>
      <c r="Z11" s="18">
        <v>8.39</v>
      </c>
      <c r="AA11" s="18">
        <v>8.52</v>
      </c>
      <c r="AB11" s="18">
        <v>8.93</v>
      </c>
      <c r="AC11" s="18">
        <v>9.56</v>
      </c>
      <c r="AD11" s="18">
        <v>9.24</v>
      </c>
      <c r="AE11" s="18">
        <v>9.6</v>
      </c>
      <c r="AF11" s="18">
        <v>9.37</v>
      </c>
      <c r="AG11" s="18">
        <v>9.8</v>
      </c>
      <c r="AH11" s="18">
        <v>9.6</v>
      </c>
      <c r="AI11" s="18">
        <v>9.62</v>
      </c>
      <c r="AJ11" s="18">
        <v>9.92</v>
      </c>
      <c r="AK11" s="18">
        <v>9.77</v>
      </c>
      <c r="AL11" s="18">
        <v>9.76</v>
      </c>
      <c r="AM11" s="18">
        <v>9.63</v>
      </c>
      <c r="AN11" s="18">
        <v>9.22</v>
      </c>
      <c r="AO11" s="18">
        <v>9.54</v>
      </c>
      <c r="AP11" s="18">
        <v>9.42</v>
      </c>
      <c r="AQ11" s="18">
        <v>9.47</v>
      </c>
      <c r="AR11" s="18">
        <v>9.76</v>
      </c>
      <c r="AS11" s="18">
        <v>10</v>
      </c>
      <c r="AT11" s="18">
        <v>10.29</v>
      </c>
      <c r="AU11" s="18">
        <v>10.33</v>
      </c>
      <c r="AV11" s="18">
        <v>10.79</v>
      </c>
      <c r="AW11" s="18">
        <v>11.25</v>
      </c>
      <c r="AX11" s="18">
        <v>12.01</v>
      </c>
      <c r="AY11" s="18">
        <v>13.45</v>
      </c>
      <c r="AZ11" s="19"/>
    </row>
    <row r="12" spans="1:52" s="16" customFormat="1" ht="25.5">
      <c r="A12" s="9" t="s">
        <v>9</v>
      </c>
      <c r="B12" s="20">
        <v>51.95</v>
      </c>
      <c r="C12" s="20">
        <v>51.99</v>
      </c>
      <c r="D12" s="20">
        <v>51.71</v>
      </c>
      <c r="E12" s="20">
        <v>51.57</v>
      </c>
      <c r="F12" s="20">
        <v>51.19</v>
      </c>
      <c r="G12" s="20">
        <v>51.64</v>
      </c>
      <c r="H12" s="20">
        <v>51.69</v>
      </c>
      <c r="I12" s="20">
        <v>51.55</v>
      </c>
      <c r="J12" s="20">
        <v>51.6</v>
      </c>
      <c r="K12" s="20">
        <v>51.49</v>
      </c>
      <c r="L12" s="20">
        <v>51.54</v>
      </c>
      <c r="M12" s="20">
        <v>51.43</v>
      </c>
      <c r="N12" s="20">
        <v>51.54</v>
      </c>
      <c r="O12" s="20">
        <v>51.52</v>
      </c>
      <c r="P12" s="20">
        <v>51.47</v>
      </c>
      <c r="Q12" s="20">
        <v>51.24</v>
      </c>
      <c r="R12" s="20">
        <v>51.16</v>
      </c>
      <c r="S12" s="20">
        <v>51.07</v>
      </c>
      <c r="T12" s="20">
        <v>50.73</v>
      </c>
      <c r="U12" s="20">
        <v>51.1</v>
      </c>
      <c r="V12" s="20">
        <v>50.79</v>
      </c>
      <c r="W12" s="20">
        <v>51.02</v>
      </c>
      <c r="X12" s="20">
        <v>51.06</v>
      </c>
      <c r="Y12" s="20">
        <v>50.9</v>
      </c>
      <c r="Z12" s="20">
        <v>50.93</v>
      </c>
      <c r="AA12" s="20">
        <v>58.53</v>
      </c>
      <c r="AB12" s="20">
        <v>58.84</v>
      </c>
      <c r="AC12" s="20">
        <v>59.3</v>
      </c>
      <c r="AD12" s="20">
        <v>59.06</v>
      </c>
      <c r="AE12" s="20">
        <v>59.34</v>
      </c>
      <c r="AF12" s="20">
        <v>59.15</v>
      </c>
      <c r="AG12" s="20">
        <v>59.48</v>
      </c>
      <c r="AH12" s="20">
        <v>59.33</v>
      </c>
      <c r="AI12" s="20">
        <v>59.34</v>
      </c>
      <c r="AJ12" s="20">
        <v>59.56</v>
      </c>
      <c r="AK12" s="20">
        <v>59.44</v>
      </c>
      <c r="AL12" s="20">
        <v>59.42</v>
      </c>
      <c r="AM12" s="20">
        <v>59.31</v>
      </c>
      <c r="AN12" s="20">
        <v>59.38</v>
      </c>
      <c r="AO12" s="20">
        <v>59.61</v>
      </c>
      <c r="AP12" s="20">
        <v>59.53</v>
      </c>
      <c r="AQ12" s="20">
        <v>59.57</v>
      </c>
      <c r="AR12" s="20">
        <v>59.77</v>
      </c>
      <c r="AS12" s="20">
        <v>59.95</v>
      </c>
      <c r="AT12" s="20">
        <v>60.17</v>
      </c>
      <c r="AU12" s="20">
        <v>60.22</v>
      </c>
      <c r="AV12" s="20">
        <v>60.54</v>
      </c>
      <c r="AW12" s="20">
        <v>60.88</v>
      </c>
      <c r="AX12" s="20">
        <v>61.44</v>
      </c>
      <c r="AY12" s="20">
        <v>62.45</v>
      </c>
      <c r="AZ12" s="8"/>
    </row>
    <row r="13" spans="1:52" s="16" customFormat="1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8"/>
    </row>
    <row r="14" spans="1:52" s="16" customFormat="1" ht="12.75">
      <c r="A14" s="21" t="s">
        <v>4</v>
      </c>
      <c r="B14" s="22">
        <f>SUM(B8-B11-B12)</f>
        <v>789.0622199999999</v>
      </c>
      <c r="C14" s="22">
        <f aca="true" t="shared" si="3" ref="C14:AY14">SUM(C8-C11-C12)</f>
        <v>797.08104</v>
      </c>
      <c r="D14" s="22">
        <f t="shared" si="3"/>
        <v>766.4475999999999</v>
      </c>
      <c r="E14" s="22">
        <f t="shared" si="3"/>
        <v>751.5500199999999</v>
      </c>
      <c r="F14" s="22">
        <f t="shared" si="3"/>
        <v>705.3404</v>
      </c>
      <c r="G14" s="22">
        <f t="shared" si="3"/>
        <v>758.8092</v>
      </c>
      <c r="H14" s="22">
        <f t="shared" si="3"/>
        <v>764.6417119999999</v>
      </c>
      <c r="I14" s="22">
        <f t="shared" si="3"/>
        <v>749.0332500000002</v>
      </c>
      <c r="J14" s="22">
        <f t="shared" si="3"/>
        <v>753.30268</v>
      </c>
      <c r="K14" s="22">
        <f t="shared" si="3"/>
        <v>740.37045</v>
      </c>
      <c r="L14" s="22">
        <f t="shared" si="3"/>
        <v>748.37725</v>
      </c>
      <c r="M14" s="22">
        <f t="shared" si="3"/>
        <v>736.0596</v>
      </c>
      <c r="N14" s="22">
        <f t="shared" si="3"/>
        <v>748.7724400000001</v>
      </c>
      <c r="O14" s="22">
        <f t="shared" si="3"/>
        <v>747.640075</v>
      </c>
      <c r="P14" s="22">
        <f t="shared" si="3"/>
        <v>742.3878799999998</v>
      </c>
      <c r="Q14" s="22">
        <f t="shared" si="3"/>
        <v>716.77438</v>
      </c>
      <c r="R14" s="22">
        <f t="shared" si="3"/>
        <v>707.8869500000002</v>
      </c>
      <c r="S14" s="22">
        <f t="shared" si="3"/>
        <v>697.89731</v>
      </c>
      <c r="T14" s="22">
        <f t="shared" si="3"/>
        <v>660.1368999999999</v>
      </c>
      <c r="U14" s="22">
        <f t="shared" si="3"/>
        <v>700.234727</v>
      </c>
      <c r="V14" s="22">
        <f t="shared" si="3"/>
        <v>665.7828270000001</v>
      </c>
      <c r="W14" s="22">
        <f t="shared" si="3"/>
        <v>692.1836639999999</v>
      </c>
      <c r="X14" s="22">
        <f t="shared" si="3"/>
        <v>695.946023</v>
      </c>
      <c r="Y14" s="22">
        <f t="shared" si="3"/>
        <v>678.339912</v>
      </c>
      <c r="Z14" s="22">
        <f t="shared" si="3"/>
        <v>683.1315280000001</v>
      </c>
      <c r="AA14" s="22">
        <f t="shared" si="3"/>
        <v>686.9340000000001</v>
      </c>
      <c r="AB14" s="22">
        <f t="shared" si="3"/>
        <v>722.8245600000001</v>
      </c>
      <c r="AC14" s="22">
        <f t="shared" si="3"/>
        <v>777.4100700000002</v>
      </c>
      <c r="AD14" s="22">
        <f t="shared" si="3"/>
        <v>749.5228500000001</v>
      </c>
      <c r="AE14" s="22">
        <f t="shared" si="3"/>
        <v>780.8645499999999</v>
      </c>
      <c r="AF14" s="22">
        <f t="shared" si="3"/>
        <v>760.1950010000002</v>
      </c>
      <c r="AG14" s="22">
        <f t="shared" si="3"/>
        <v>797.65257</v>
      </c>
      <c r="AH14" s="22">
        <f t="shared" si="3"/>
        <v>780.607</v>
      </c>
      <c r="AI14" s="22">
        <f t="shared" si="3"/>
        <v>782.65136</v>
      </c>
      <c r="AJ14" s="22">
        <f t="shared" si="3"/>
        <v>808.437128</v>
      </c>
      <c r="AK14" s="22">
        <f t="shared" si="3"/>
        <v>795.6254800000002</v>
      </c>
      <c r="AL14" s="22">
        <f t="shared" si="3"/>
        <v>794.6021400000001</v>
      </c>
      <c r="AM14" s="22">
        <f t="shared" si="3"/>
        <v>782.9436699999999</v>
      </c>
      <c r="AN14" s="22">
        <f t="shared" si="3"/>
        <v>793.8417999999999</v>
      </c>
      <c r="AO14" s="22">
        <f t="shared" si="3"/>
        <v>823.32501</v>
      </c>
      <c r="AP14" s="22">
        <f t="shared" si="3"/>
        <v>812.8355000000001</v>
      </c>
      <c r="AQ14" s="22">
        <f t="shared" si="3"/>
        <v>817.6066099999999</v>
      </c>
      <c r="AR14" s="22">
        <f t="shared" si="3"/>
        <v>843.60944</v>
      </c>
      <c r="AS14" s="22">
        <f t="shared" si="3"/>
        <v>865.6635</v>
      </c>
      <c r="AT14" s="22">
        <f t="shared" si="3"/>
        <v>892.1548000000001</v>
      </c>
      <c r="AU14" s="22">
        <f t="shared" si="3"/>
        <v>896.03414</v>
      </c>
      <c r="AV14" s="22">
        <f t="shared" si="3"/>
        <v>938.23828</v>
      </c>
      <c r="AW14" s="22">
        <f t="shared" si="3"/>
        <v>980.4475039999999</v>
      </c>
      <c r="AX14" s="22">
        <f t="shared" si="3"/>
        <v>1051.016105</v>
      </c>
      <c r="AY14" s="22">
        <f t="shared" si="3"/>
        <v>1181.0348399999998</v>
      </c>
      <c r="AZ14" s="23"/>
    </row>
    <row r="15" spans="1:5" s="16" customFormat="1" ht="5.25" customHeight="1">
      <c r="A15" s="24"/>
      <c r="B15" s="25"/>
      <c r="C15" s="25"/>
      <c r="D15" s="25"/>
      <c r="E15" s="25"/>
    </row>
    <row r="16" spans="1:5" s="16" customFormat="1" ht="12.75">
      <c r="A16" s="26" t="s">
        <v>5</v>
      </c>
      <c r="B16" s="27"/>
      <c r="C16" s="27"/>
      <c r="D16" s="27"/>
      <c r="E16" s="27"/>
    </row>
    <row r="17" spans="1:52" s="1" customFormat="1" ht="12.75">
      <c r="A17" s="3"/>
      <c r="B17" s="4">
        <v>37260</v>
      </c>
      <c r="C17" s="4">
        <v>37267</v>
      </c>
      <c r="D17" s="4">
        <v>37274</v>
      </c>
      <c r="E17" s="4">
        <v>37281</v>
      </c>
      <c r="F17" s="4">
        <v>37288</v>
      </c>
      <c r="G17" s="4">
        <v>37295</v>
      </c>
      <c r="H17" s="4">
        <v>37302</v>
      </c>
      <c r="I17" s="4">
        <v>37309</v>
      </c>
      <c r="J17" s="4">
        <v>37316</v>
      </c>
      <c r="K17" s="4">
        <v>37323</v>
      </c>
      <c r="L17" s="4">
        <v>37330</v>
      </c>
      <c r="M17" s="4">
        <v>37337</v>
      </c>
      <c r="N17" s="4">
        <v>37343</v>
      </c>
      <c r="O17" s="4">
        <v>37351</v>
      </c>
      <c r="P17" s="4">
        <v>37358</v>
      </c>
      <c r="Q17" s="4">
        <v>37365</v>
      </c>
      <c r="R17" s="4">
        <v>37372</v>
      </c>
      <c r="S17" s="4">
        <v>37379</v>
      </c>
      <c r="T17" s="4">
        <v>37386</v>
      </c>
      <c r="U17" s="4">
        <v>37393</v>
      </c>
      <c r="V17" s="4">
        <v>37400</v>
      </c>
      <c r="W17" s="4">
        <v>37407</v>
      </c>
      <c r="X17" s="4">
        <v>37414</v>
      </c>
      <c r="Y17" s="4">
        <v>37421</v>
      </c>
      <c r="Z17" s="4">
        <v>37428</v>
      </c>
      <c r="AA17" s="4">
        <v>37435</v>
      </c>
      <c r="AB17" s="4">
        <v>37442</v>
      </c>
      <c r="AC17" s="4">
        <v>37449</v>
      </c>
      <c r="AD17" s="4">
        <v>37456</v>
      </c>
      <c r="AE17" s="4">
        <v>37463</v>
      </c>
      <c r="AF17" s="4">
        <v>37470</v>
      </c>
      <c r="AG17" s="4">
        <v>37477</v>
      </c>
      <c r="AH17" s="4">
        <v>37484</v>
      </c>
      <c r="AI17" s="4">
        <v>37491</v>
      </c>
      <c r="AJ17" s="4">
        <v>37498</v>
      </c>
      <c r="AK17" s="4">
        <v>37505</v>
      </c>
      <c r="AL17" s="4">
        <v>37512</v>
      </c>
      <c r="AM17" s="4">
        <v>37519</v>
      </c>
      <c r="AN17" s="4">
        <v>37526</v>
      </c>
      <c r="AO17" s="4">
        <v>37533</v>
      </c>
      <c r="AP17" s="4">
        <v>37540</v>
      </c>
      <c r="AQ17" s="4">
        <v>37547</v>
      </c>
      <c r="AR17" s="4">
        <v>37554</v>
      </c>
      <c r="AS17" s="4">
        <v>37561</v>
      </c>
      <c r="AT17" s="4">
        <v>37568</v>
      </c>
      <c r="AU17" s="4">
        <v>37575</v>
      </c>
      <c r="AV17" s="4">
        <v>37582</v>
      </c>
      <c r="AW17" s="4">
        <v>37589</v>
      </c>
      <c r="AX17" s="4">
        <v>37596</v>
      </c>
      <c r="AY17" s="4">
        <v>37603</v>
      </c>
      <c r="AZ17" s="5"/>
    </row>
    <row r="18" spans="1:52" s="1" customFormat="1" ht="12.75">
      <c r="A18" s="6" t="s">
        <v>0</v>
      </c>
      <c r="B18" s="7">
        <v>92.08</v>
      </c>
      <c r="C18" s="7">
        <v>93.34</v>
      </c>
      <c r="D18" s="7">
        <v>92.16</v>
      </c>
      <c r="E18" s="7">
        <v>91.04</v>
      </c>
      <c r="F18" s="7">
        <v>89.82</v>
      </c>
      <c r="G18" s="7">
        <v>90.59</v>
      </c>
      <c r="H18" s="7">
        <v>91.33</v>
      </c>
      <c r="I18" s="7">
        <v>91.31</v>
      </c>
      <c r="J18" s="7">
        <v>86.37</v>
      </c>
      <c r="K18" s="7">
        <v>87.69</v>
      </c>
      <c r="L18" s="7">
        <v>87.95</v>
      </c>
      <c r="M18" s="7">
        <v>89.31</v>
      </c>
      <c r="N18" s="7">
        <v>89.13</v>
      </c>
      <c r="O18" s="7">
        <v>88.05</v>
      </c>
      <c r="P18" s="7">
        <v>86.94</v>
      </c>
      <c r="Q18" s="7">
        <v>86.79</v>
      </c>
      <c r="R18" s="7">
        <v>86.26</v>
      </c>
      <c r="S18" s="7">
        <v>83.6</v>
      </c>
      <c r="T18" s="7">
        <v>87.48</v>
      </c>
      <c r="U18" s="7">
        <v>90.94</v>
      </c>
      <c r="V18" s="7">
        <v>89.66</v>
      </c>
      <c r="W18" s="7">
        <v>93.2</v>
      </c>
      <c r="X18" s="7">
        <v>88.81</v>
      </c>
      <c r="Y18" s="7">
        <v>92.1</v>
      </c>
      <c r="Z18" s="7">
        <v>92.99</v>
      </c>
      <c r="AA18" s="7">
        <v>95.43</v>
      </c>
      <c r="AB18" s="7">
        <v>97.5</v>
      </c>
      <c r="AC18" s="7">
        <v>94.94</v>
      </c>
      <c r="AD18" s="7">
        <v>99.74</v>
      </c>
      <c r="AE18" s="7">
        <v>102.75</v>
      </c>
      <c r="AF18" s="7">
        <v>106.04</v>
      </c>
      <c r="AG18" s="7">
        <v>105.78</v>
      </c>
      <c r="AH18" s="7">
        <v>113.62</v>
      </c>
      <c r="AI18" s="7">
        <v>112.46</v>
      </c>
      <c r="AJ18" s="7">
        <v>112.85</v>
      </c>
      <c r="AK18" s="7">
        <v>114.46</v>
      </c>
      <c r="AL18" s="7">
        <v>115.23</v>
      </c>
      <c r="AM18" s="7">
        <v>109.88</v>
      </c>
      <c r="AN18" s="7">
        <v>110.07</v>
      </c>
      <c r="AO18" s="7">
        <v>110.76</v>
      </c>
      <c r="AP18" s="7">
        <v>105.94</v>
      </c>
      <c r="AQ18" s="7">
        <v>110.51</v>
      </c>
      <c r="AR18" s="7">
        <v>111.1</v>
      </c>
      <c r="AS18" s="7">
        <v>110.98</v>
      </c>
      <c r="AT18" s="7">
        <v>105.94</v>
      </c>
      <c r="AU18" s="7">
        <v>109.25</v>
      </c>
      <c r="AV18" s="7">
        <v>110.66</v>
      </c>
      <c r="AW18" s="7">
        <v>108.14</v>
      </c>
      <c r="AX18" s="7">
        <v>104.9</v>
      </c>
      <c r="AY18" s="7">
        <v>108.07</v>
      </c>
      <c r="AZ18" s="8"/>
    </row>
    <row r="19" spans="1:52" s="1" customFormat="1" ht="14.25">
      <c r="A19" s="9" t="s">
        <v>13</v>
      </c>
      <c r="B19" s="10">
        <v>10</v>
      </c>
      <c r="C19" s="10">
        <v>10</v>
      </c>
      <c r="D19" s="10">
        <v>10</v>
      </c>
      <c r="E19" s="10">
        <v>10</v>
      </c>
      <c r="F19" s="10">
        <v>10</v>
      </c>
      <c r="G19" s="10">
        <v>10</v>
      </c>
      <c r="H19" s="10">
        <v>10</v>
      </c>
      <c r="I19" s="10">
        <v>10</v>
      </c>
      <c r="J19" s="10">
        <v>10</v>
      </c>
      <c r="K19" s="10">
        <v>10</v>
      </c>
      <c r="L19" s="10">
        <v>10</v>
      </c>
      <c r="M19" s="10">
        <v>10</v>
      </c>
      <c r="N19" s="10">
        <v>10</v>
      </c>
      <c r="O19" s="10">
        <v>10</v>
      </c>
      <c r="P19" s="10">
        <v>10</v>
      </c>
      <c r="Q19" s="10">
        <v>10</v>
      </c>
      <c r="R19" s="10">
        <v>10</v>
      </c>
      <c r="S19" s="10">
        <v>10</v>
      </c>
      <c r="T19" s="10">
        <v>10</v>
      </c>
      <c r="U19" s="10">
        <v>10</v>
      </c>
      <c r="V19" s="10">
        <v>10</v>
      </c>
      <c r="W19" s="10">
        <v>10</v>
      </c>
      <c r="X19" s="10">
        <v>10</v>
      </c>
      <c r="Y19" s="10">
        <v>10</v>
      </c>
      <c r="Z19" s="10">
        <v>10</v>
      </c>
      <c r="AA19" s="10">
        <v>10</v>
      </c>
      <c r="AB19" s="10">
        <v>10</v>
      </c>
      <c r="AC19" s="10">
        <v>10</v>
      </c>
      <c r="AD19" s="10">
        <v>10</v>
      </c>
      <c r="AE19" s="10">
        <v>10</v>
      </c>
      <c r="AF19" s="10">
        <v>10</v>
      </c>
      <c r="AG19" s="10">
        <v>10</v>
      </c>
      <c r="AH19" s="10">
        <v>10</v>
      </c>
      <c r="AI19" s="10">
        <v>10</v>
      </c>
      <c r="AJ19" s="10">
        <v>10</v>
      </c>
      <c r="AK19" s="10">
        <v>10</v>
      </c>
      <c r="AL19" s="10">
        <v>10</v>
      </c>
      <c r="AM19" s="10">
        <v>10</v>
      </c>
      <c r="AN19" s="10">
        <v>10</v>
      </c>
      <c r="AO19" s="10">
        <v>10</v>
      </c>
      <c r="AP19" s="10">
        <v>10</v>
      </c>
      <c r="AQ19" s="10">
        <v>10</v>
      </c>
      <c r="AR19" s="10">
        <v>10</v>
      </c>
      <c r="AS19" s="10">
        <v>10</v>
      </c>
      <c r="AT19" s="10">
        <v>10</v>
      </c>
      <c r="AU19" s="10">
        <v>10</v>
      </c>
      <c r="AV19" s="10">
        <v>10</v>
      </c>
      <c r="AW19" s="10">
        <v>10</v>
      </c>
      <c r="AX19" s="10">
        <v>10</v>
      </c>
      <c r="AY19" s="10">
        <v>10</v>
      </c>
      <c r="AZ19" s="8"/>
    </row>
    <row r="20" spans="1:52" s="1" customFormat="1" ht="12.75">
      <c r="A20" s="9" t="s">
        <v>1</v>
      </c>
      <c r="B20" s="10">
        <f aca="true" t="shared" si="4" ref="B20:AG20">SUM(B18:B19)</f>
        <v>102.08</v>
      </c>
      <c r="C20" s="10">
        <f t="shared" si="4"/>
        <v>103.34</v>
      </c>
      <c r="D20" s="10">
        <f t="shared" si="4"/>
        <v>102.16</v>
      </c>
      <c r="E20" s="10">
        <f t="shared" si="4"/>
        <v>101.04</v>
      </c>
      <c r="F20" s="10">
        <f t="shared" si="4"/>
        <v>99.82</v>
      </c>
      <c r="G20" s="10">
        <f t="shared" si="4"/>
        <v>100.59</v>
      </c>
      <c r="H20" s="10">
        <f t="shared" si="4"/>
        <v>101.33</v>
      </c>
      <c r="I20" s="10">
        <f t="shared" si="4"/>
        <v>101.31</v>
      </c>
      <c r="J20" s="10">
        <f t="shared" si="4"/>
        <v>96.37</v>
      </c>
      <c r="K20" s="10">
        <f t="shared" si="4"/>
        <v>97.69</v>
      </c>
      <c r="L20" s="10">
        <f t="shared" si="4"/>
        <v>97.95</v>
      </c>
      <c r="M20" s="10">
        <f t="shared" si="4"/>
        <v>99.31</v>
      </c>
      <c r="N20" s="10">
        <f t="shared" si="4"/>
        <v>99.13</v>
      </c>
      <c r="O20" s="10">
        <f t="shared" si="4"/>
        <v>98.05</v>
      </c>
      <c r="P20" s="10">
        <f t="shared" si="4"/>
        <v>96.94</v>
      </c>
      <c r="Q20" s="10">
        <f t="shared" si="4"/>
        <v>96.79</v>
      </c>
      <c r="R20" s="10">
        <f t="shared" si="4"/>
        <v>96.26</v>
      </c>
      <c r="S20" s="10">
        <f t="shared" si="4"/>
        <v>93.6</v>
      </c>
      <c r="T20" s="10">
        <f t="shared" si="4"/>
        <v>97.48</v>
      </c>
      <c r="U20" s="10">
        <f t="shared" si="4"/>
        <v>100.94</v>
      </c>
      <c r="V20" s="10">
        <f t="shared" si="4"/>
        <v>99.66</v>
      </c>
      <c r="W20" s="10">
        <f t="shared" si="4"/>
        <v>103.2</v>
      </c>
      <c r="X20" s="10">
        <f t="shared" si="4"/>
        <v>98.81</v>
      </c>
      <c r="Y20" s="10">
        <f t="shared" si="4"/>
        <v>102.1</v>
      </c>
      <c r="Z20" s="10">
        <f t="shared" si="4"/>
        <v>102.99</v>
      </c>
      <c r="AA20" s="10">
        <f t="shared" si="4"/>
        <v>105.43</v>
      </c>
      <c r="AB20" s="10">
        <f t="shared" si="4"/>
        <v>107.5</v>
      </c>
      <c r="AC20" s="10">
        <f t="shared" si="4"/>
        <v>104.94</v>
      </c>
      <c r="AD20" s="10">
        <f t="shared" si="4"/>
        <v>109.74</v>
      </c>
      <c r="AE20" s="10">
        <f t="shared" si="4"/>
        <v>112.75</v>
      </c>
      <c r="AF20" s="10">
        <f t="shared" si="4"/>
        <v>116.04</v>
      </c>
      <c r="AG20" s="10">
        <f t="shared" si="4"/>
        <v>115.78</v>
      </c>
      <c r="AH20" s="10">
        <f aca="true" t="shared" si="5" ref="AH20:AY20">SUM(AH18:AH19)</f>
        <v>123.62</v>
      </c>
      <c r="AI20" s="10">
        <f t="shared" si="5"/>
        <v>122.46</v>
      </c>
      <c r="AJ20" s="10">
        <f t="shared" si="5"/>
        <v>122.85</v>
      </c>
      <c r="AK20" s="10">
        <f t="shared" si="5"/>
        <v>124.46</v>
      </c>
      <c r="AL20" s="10">
        <f t="shared" si="5"/>
        <v>125.23</v>
      </c>
      <c r="AM20" s="10">
        <f t="shared" si="5"/>
        <v>119.88</v>
      </c>
      <c r="AN20" s="10">
        <f t="shared" si="5"/>
        <v>120.07</v>
      </c>
      <c r="AO20" s="10">
        <f t="shared" si="5"/>
        <v>120.76</v>
      </c>
      <c r="AP20" s="10">
        <f t="shared" si="5"/>
        <v>115.94</v>
      </c>
      <c r="AQ20" s="10">
        <f t="shared" si="5"/>
        <v>120.51</v>
      </c>
      <c r="AR20" s="10">
        <f t="shared" si="5"/>
        <v>121.1</v>
      </c>
      <c r="AS20" s="10">
        <f t="shared" si="5"/>
        <v>120.98</v>
      </c>
      <c r="AT20" s="10">
        <f t="shared" si="5"/>
        <v>115.94</v>
      </c>
      <c r="AU20" s="10">
        <f t="shared" si="5"/>
        <v>119.25</v>
      </c>
      <c r="AV20" s="10">
        <f t="shared" si="5"/>
        <v>120.66</v>
      </c>
      <c r="AW20" s="10">
        <f t="shared" si="5"/>
        <v>118.14</v>
      </c>
      <c r="AX20" s="10">
        <f t="shared" si="5"/>
        <v>114.9</v>
      </c>
      <c r="AY20" s="10">
        <f t="shared" si="5"/>
        <v>118.07</v>
      </c>
      <c r="AZ20" s="8"/>
    </row>
    <row r="21" spans="1:52" s="1" customFormat="1" ht="12.75">
      <c r="A21" s="11" t="s">
        <v>7</v>
      </c>
      <c r="B21" s="12">
        <v>12.038</v>
      </c>
      <c r="C21" s="12">
        <v>11.595</v>
      </c>
      <c r="D21" s="12">
        <v>11.373</v>
      </c>
      <c r="E21" s="12">
        <v>11.17</v>
      </c>
      <c r="F21" s="12">
        <v>11.48</v>
      </c>
      <c r="G21" s="12">
        <v>11.431</v>
      </c>
      <c r="H21" s="12">
        <v>11.51</v>
      </c>
      <c r="I21" s="12">
        <v>11.47</v>
      </c>
      <c r="J21" s="12">
        <v>11.37</v>
      </c>
      <c r="K21" s="12">
        <v>11.91</v>
      </c>
      <c r="L21" s="12">
        <v>11.676</v>
      </c>
      <c r="M21" s="12">
        <v>11.549</v>
      </c>
      <c r="N21" s="12">
        <v>11.4</v>
      </c>
      <c r="O21" s="12">
        <v>11.2491</v>
      </c>
      <c r="P21" s="12">
        <v>11.2171</v>
      </c>
      <c r="Q21" s="12">
        <v>11.1108</v>
      </c>
      <c r="R21" s="12">
        <v>10.8872</v>
      </c>
      <c r="S21" s="12">
        <v>10.4911</v>
      </c>
      <c r="T21" s="12">
        <v>10.3063</v>
      </c>
      <c r="U21" s="12">
        <v>9.998</v>
      </c>
      <c r="V21" s="12">
        <v>10</v>
      </c>
      <c r="W21" s="12">
        <v>9.778</v>
      </c>
      <c r="X21" s="12">
        <v>10.21</v>
      </c>
      <c r="Y21" s="12">
        <v>10.096</v>
      </c>
      <c r="Z21" s="12">
        <v>10.203</v>
      </c>
      <c r="AA21" s="12">
        <v>10.2354</v>
      </c>
      <c r="AB21" s="12">
        <v>10.0402</v>
      </c>
      <c r="AC21" s="12">
        <v>9.941</v>
      </c>
      <c r="AD21" s="12">
        <v>9.921</v>
      </c>
      <c r="AE21" s="12">
        <v>10.1523</v>
      </c>
      <c r="AF21" s="12">
        <v>10.2881</v>
      </c>
      <c r="AG21" s="12">
        <v>10.4275</v>
      </c>
      <c r="AH21" s="12">
        <v>10.5485</v>
      </c>
      <c r="AI21" s="12">
        <v>10.8225</v>
      </c>
      <c r="AJ21" s="12">
        <v>10.6299</v>
      </c>
      <c r="AK21" s="12">
        <v>10.4822</v>
      </c>
      <c r="AL21" s="12">
        <v>10.5597</v>
      </c>
      <c r="AM21" s="12">
        <v>10.5152</v>
      </c>
      <c r="AN21" s="12">
        <v>10.5152</v>
      </c>
      <c r="AO21" s="12">
        <v>10.4058</v>
      </c>
      <c r="AP21" s="12">
        <v>10.406</v>
      </c>
      <c r="AQ21" s="12">
        <v>10.35</v>
      </c>
      <c r="AR21" s="12">
        <v>10.0806</v>
      </c>
      <c r="AS21" s="12">
        <v>9.97</v>
      </c>
      <c r="AT21" s="12">
        <v>9.714</v>
      </c>
      <c r="AU21" s="12">
        <v>9.6618</v>
      </c>
      <c r="AV21" s="12">
        <v>9.4518</v>
      </c>
      <c r="AW21" s="12">
        <v>9.2764</v>
      </c>
      <c r="AX21" s="12">
        <v>9.1324</v>
      </c>
      <c r="AY21" s="12">
        <v>8.8106</v>
      </c>
      <c r="AZ21" s="13"/>
    </row>
    <row r="22" spans="1:52" s="1" customFormat="1" ht="12.75">
      <c r="A22" s="9" t="s">
        <v>2</v>
      </c>
      <c r="B22" s="10">
        <f aca="true" t="shared" si="6" ref="B22:AG22">SUM(B20*B21)</f>
        <v>1228.83904</v>
      </c>
      <c r="C22" s="10">
        <f t="shared" si="6"/>
        <v>1198.2273</v>
      </c>
      <c r="D22" s="10">
        <f t="shared" si="6"/>
        <v>1161.8656799999999</v>
      </c>
      <c r="E22" s="10">
        <f t="shared" si="6"/>
        <v>1128.6168</v>
      </c>
      <c r="F22" s="10">
        <f t="shared" si="6"/>
        <v>1145.9336</v>
      </c>
      <c r="G22" s="10">
        <f t="shared" si="6"/>
        <v>1149.84429</v>
      </c>
      <c r="H22" s="10">
        <f t="shared" si="6"/>
        <v>1166.3083</v>
      </c>
      <c r="I22" s="10">
        <f t="shared" si="6"/>
        <v>1162.0257000000001</v>
      </c>
      <c r="J22" s="10">
        <f t="shared" si="6"/>
        <v>1095.7269</v>
      </c>
      <c r="K22" s="10">
        <f t="shared" si="6"/>
        <v>1163.4879</v>
      </c>
      <c r="L22" s="10">
        <f t="shared" si="6"/>
        <v>1143.6642</v>
      </c>
      <c r="M22" s="10">
        <f t="shared" si="6"/>
        <v>1146.93119</v>
      </c>
      <c r="N22" s="10">
        <f t="shared" si="6"/>
        <v>1130.0819999999999</v>
      </c>
      <c r="O22" s="10">
        <f t="shared" si="6"/>
        <v>1102.974255</v>
      </c>
      <c r="P22" s="10">
        <f t="shared" si="6"/>
        <v>1087.385674</v>
      </c>
      <c r="Q22" s="10">
        <f t="shared" si="6"/>
        <v>1075.414332</v>
      </c>
      <c r="R22" s="10">
        <f t="shared" si="6"/>
        <v>1048.001872</v>
      </c>
      <c r="S22" s="10">
        <f t="shared" si="6"/>
        <v>981.9669599999999</v>
      </c>
      <c r="T22" s="10">
        <f t="shared" si="6"/>
        <v>1004.658124</v>
      </c>
      <c r="U22" s="10">
        <f t="shared" si="6"/>
        <v>1009.1981199999999</v>
      </c>
      <c r="V22" s="10">
        <f t="shared" si="6"/>
        <v>996.5999999999999</v>
      </c>
      <c r="W22" s="10">
        <f t="shared" si="6"/>
        <v>1009.0896000000001</v>
      </c>
      <c r="X22" s="10">
        <f t="shared" si="6"/>
        <v>1008.8501000000001</v>
      </c>
      <c r="Y22" s="10">
        <f t="shared" si="6"/>
        <v>1030.8016</v>
      </c>
      <c r="Z22" s="10">
        <f t="shared" si="6"/>
        <v>1050.8069699999999</v>
      </c>
      <c r="AA22" s="10">
        <f t="shared" si="6"/>
        <v>1079.118222</v>
      </c>
      <c r="AB22" s="10">
        <f t="shared" si="6"/>
        <v>1079.3215</v>
      </c>
      <c r="AC22" s="10">
        <f t="shared" si="6"/>
        <v>1043.20854</v>
      </c>
      <c r="AD22" s="10">
        <f t="shared" si="6"/>
        <v>1088.7305399999998</v>
      </c>
      <c r="AE22" s="10">
        <f t="shared" si="6"/>
        <v>1144.6718250000001</v>
      </c>
      <c r="AF22" s="10">
        <f t="shared" si="6"/>
        <v>1193.831124</v>
      </c>
      <c r="AG22" s="10">
        <f t="shared" si="6"/>
        <v>1207.29595</v>
      </c>
      <c r="AH22" s="10">
        <f aca="true" t="shared" si="7" ref="AH22:AY22">SUM(AH20*AH21)</f>
        <v>1304.00557</v>
      </c>
      <c r="AI22" s="10">
        <f t="shared" si="7"/>
        <v>1325.32335</v>
      </c>
      <c r="AJ22" s="10">
        <f t="shared" si="7"/>
        <v>1305.8832149999998</v>
      </c>
      <c r="AK22" s="10">
        <f t="shared" si="7"/>
        <v>1304.614612</v>
      </c>
      <c r="AL22" s="10">
        <f t="shared" si="7"/>
        <v>1322.391231</v>
      </c>
      <c r="AM22" s="10">
        <f t="shared" si="7"/>
        <v>1260.562176</v>
      </c>
      <c r="AN22" s="10">
        <f t="shared" si="7"/>
        <v>1262.560064</v>
      </c>
      <c r="AO22" s="10">
        <f t="shared" si="7"/>
        <v>1256.604408</v>
      </c>
      <c r="AP22" s="10">
        <f t="shared" si="7"/>
        <v>1206.47164</v>
      </c>
      <c r="AQ22" s="10">
        <f t="shared" si="7"/>
        <v>1247.2785000000001</v>
      </c>
      <c r="AR22" s="10">
        <f t="shared" si="7"/>
        <v>1220.76066</v>
      </c>
      <c r="AS22" s="10">
        <f t="shared" si="7"/>
        <v>1206.1706000000001</v>
      </c>
      <c r="AT22" s="10">
        <f t="shared" si="7"/>
        <v>1126.24116</v>
      </c>
      <c r="AU22" s="10">
        <f t="shared" si="7"/>
        <v>1152.16965</v>
      </c>
      <c r="AV22" s="10">
        <f t="shared" si="7"/>
        <v>1140.454188</v>
      </c>
      <c r="AW22" s="10">
        <f t="shared" si="7"/>
        <v>1095.913896</v>
      </c>
      <c r="AX22" s="10">
        <f t="shared" si="7"/>
        <v>1049.31276</v>
      </c>
      <c r="AY22" s="10">
        <f t="shared" si="7"/>
        <v>1040.267542</v>
      </c>
      <c r="AZ22" s="8"/>
    </row>
    <row r="23" spans="1:52" s="16" customFormat="1" ht="12.75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5"/>
    </row>
    <row r="24" spans="1:52" s="16" customFormat="1" ht="12.75">
      <c r="A24" s="17" t="s">
        <v>3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5"/>
    </row>
    <row r="25" spans="1:52" s="16" customFormat="1" ht="12.75" customHeight="1">
      <c r="A25" s="9" t="s">
        <v>8</v>
      </c>
      <c r="B25" s="18">
        <v>13.13</v>
      </c>
      <c r="C25" s="18">
        <v>12.8</v>
      </c>
      <c r="D25" s="18">
        <v>12.41</v>
      </c>
      <c r="E25" s="18">
        <v>12.99</v>
      </c>
      <c r="F25" s="18">
        <v>13.19</v>
      </c>
      <c r="G25" s="18">
        <v>13.23</v>
      </c>
      <c r="H25" s="18">
        <v>13.42</v>
      </c>
      <c r="I25" s="18">
        <v>13.37</v>
      </c>
      <c r="J25" s="18">
        <v>12.61</v>
      </c>
      <c r="K25" s="18">
        <v>13.39</v>
      </c>
      <c r="L25" s="18">
        <v>13.16</v>
      </c>
      <c r="M25" s="18">
        <v>13.2</v>
      </c>
      <c r="N25" s="18">
        <v>13</v>
      </c>
      <c r="O25" s="18">
        <v>13.6</v>
      </c>
      <c r="P25" s="18">
        <v>13.41</v>
      </c>
      <c r="Q25" s="18">
        <v>13.26</v>
      </c>
      <c r="R25" s="18">
        <v>12.92</v>
      </c>
      <c r="S25" s="18">
        <v>12.11</v>
      </c>
      <c r="T25" s="18">
        <v>12.39</v>
      </c>
      <c r="U25" s="18">
        <v>12.44</v>
      </c>
      <c r="V25" s="18">
        <v>12.29</v>
      </c>
      <c r="W25" s="18">
        <v>12.44</v>
      </c>
      <c r="X25" s="18">
        <v>12.44</v>
      </c>
      <c r="Y25" s="18">
        <v>12.71</v>
      </c>
      <c r="Z25" s="18">
        <v>13.82</v>
      </c>
      <c r="AA25" s="18">
        <v>14.19</v>
      </c>
      <c r="AB25" s="18">
        <v>14.19</v>
      </c>
      <c r="AC25" s="18">
        <v>13.72</v>
      </c>
      <c r="AD25" s="18">
        <v>14.32</v>
      </c>
      <c r="AE25" s="18">
        <v>15.05</v>
      </c>
      <c r="AF25" s="18">
        <v>15.7</v>
      </c>
      <c r="AG25" s="18">
        <v>15.88</v>
      </c>
      <c r="AH25" s="18">
        <v>17.15</v>
      </c>
      <c r="AI25" s="18">
        <v>17.43</v>
      </c>
      <c r="AJ25" s="18">
        <v>17.17</v>
      </c>
      <c r="AK25" s="18">
        <v>17.16</v>
      </c>
      <c r="AL25" s="18">
        <v>18.48</v>
      </c>
      <c r="AM25" s="18">
        <v>17.61</v>
      </c>
      <c r="AN25" s="18">
        <v>17.64</v>
      </c>
      <c r="AO25" s="18">
        <v>17.56</v>
      </c>
      <c r="AP25" s="18">
        <v>16.86</v>
      </c>
      <c r="AQ25" s="18">
        <v>17.43</v>
      </c>
      <c r="AR25" s="18">
        <v>17.06</v>
      </c>
      <c r="AS25" s="18">
        <v>16.85</v>
      </c>
      <c r="AT25" s="18">
        <v>15.74</v>
      </c>
      <c r="AU25" s="18">
        <v>16.1</v>
      </c>
      <c r="AV25" s="18">
        <v>15.94</v>
      </c>
      <c r="AW25" s="18">
        <v>15.31</v>
      </c>
      <c r="AX25" s="18">
        <v>14.66</v>
      </c>
      <c r="AY25" s="18">
        <v>14.54</v>
      </c>
      <c r="AZ25" s="19"/>
    </row>
    <row r="26" spans="1:52" s="30" customFormat="1" ht="25.5">
      <c r="A26" s="28" t="s">
        <v>9</v>
      </c>
      <c r="B26" s="20">
        <v>62.23</v>
      </c>
      <c r="C26" s="20">
        <v>62.01</v>
      </c>
      <c r="D26" s="20">
        <v>61.72</v>
      </c>
      <c r="E26" s="20">
        <v>61.45</v>
      </c>
      <c r="F26" s="20">
        <v>61.57</v>
      </c>
      <c r="G26" s="20">
        <v>61.61</v>
      </c>
      <c r="H26" s="20">
        <v>61.75</v>
      </c>
      <c r="I26" s="20">
        <v>61.71</v>
      </c>
      <c r="J26" s="20">
        <v>61.16</v>
      </c>
      <c r="K26" s="20">
        <v>61.69</v>
      </c>
      <c r="L26" s="20">
        <v>61.54</v>
      </c>
      <c r="M26" s="20">
        <v>61.58</v>
      </c>
      <c r="N26" s="20">
        <v>61.45</v>
      </c>
      <c r="O26" s="20">
        <v>61.23</v>
      </c>
      <c r="P26" s="20">
        <v>61.1</v>
      </c>
      <c r="Q26" s="20">
        <v>61.01</v>
      </c>
      <c r="R26" s="20">
        <v>60.79</v>
      </c>
      <c r="S26" s="20">
        <v>60.26</v>
      </c>
      <c r="T26" s="20">
        <v>60.47</v>
      </c>
      <c r="U26" s="20">
        <v>60.54</v>
      </c>
      <c r="V26" s="20">
        <v>60.43</v>
      </c>
      <c r="W26" s="20">
        <v>60.56</v>
      </c>
      <c r="X26" s="20">
        <v>60.52</v>
      </c>
      <c r="Y26" s="20">
        <v>60.71</v>
      </c>
      <c r="Z26" s="20">
        <v>60.87</v>
      </c>
      <c r="AA26" s="20">
        <v>61.11</v>
      </c>
      <c r="AB26" s="20">
        <v>61.13</v>
      </c>
      <c r="AC26" s="20">
        <v>60.83</v>
      </c>
      <c r="AD26" s="20">
        <v>61.22</v>
      </c>
      <c r="AE26" s="20">
        <v>61.68</v>
      </c>
      <c r="AF26" s="20">
        <v>62.08</v>
      </c>
      <c r="AG26" s="20">
        <v>62.19</v>
      </c>
      <c r="AH26" s="20">
        <v>63</v>
      </c>
      <c r="AI26" s="20">
        <v>63.16</v>
      </c>
      <c r="AJ26" s="20">
        <v>63.01</v>
      </c>
      <c r="AK26" s="20">
        <v>63.01</v>
      </c>
      <c r="AL26" s="20">
        <v>63.15</v>
      </c>
      <c r="AM26" s="20">
        <v>62.63</v>
      </c>
      <c r="AN26" s="20">
        <v>62.65</v>
      </c>
      <c r="AO26" s="20">
        <v>62.61</v>
      </c>
      <c r="AP26" s="20">
        <v>62.18</v>
      </c>
      <c r="AQ26" s="20">
        <v>62.53</v>
      </c>
      <c r="AR26" s="20">
        <v>62.33</v>
      </c>
      <c r="AS26" s="20">
        <v>62.22</v>
      </c>
      <c r="AT26" s="20">
        <v>61.56</v>
      </c>
      <c r="AU26" s="20">
        <v>61.78</v>
      </c>
      <c r="AV26" s="20">
        <v>61.7</v>
      </c>
      <c r="AW26" s="20">
        <v>61.34</v>
      </c>
      <c r="AX26" s="20">
        <v>60.95</v>
      </c>
      <c r="AY26" s="20">
        <v>60.9</v>
      </c>
      <c r="AZ26" s="29"/>
    </row>
    <row r="27" spans="1:52" s="16" customFormat="1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8"/>
    </row>
    <row r="28" spans="1:52" s="16" customFormat="1" ht="12.75">
      <c r="A28" s="21" t="s">
        <v>4</v>
      </c>
      <c r="B28" s="22">
        <f>SUM(B22-B25-B26)</f>
        <v>1153.47904</v>
      </c>
      <c r="C28" s="22">
        <f aca="true" t="shared" si="8" ref="C28:AY28">SUM(C22-C25-C26)</f>
        <v>1123.4173</v>
      </c>
      <c r="D28" s="22">
        <f t="shared" si="8"/>
        <v>1087.7356799999998</v>
      </c>
      <c r="E28" s="22">
        <f t="shared" si="8"/>
        <v>1054.1768</v>
      </c>
      <c r="F28" s="22">
        <f t="shared" si="8"/>
        <v>1071.1736</v>
      </c>
      <c r="G28" s="22">
        <f t="shared" si="8"/>
        <v>1075.00429</v>
      </c>
      <c r="H28" s="22">
        <f t="shared" si="8"/>
        <v>1091.1382999999998</v>
      </c>
      <c r="I28" s="22">
        <f t="shared" si="8"/>
        <v>1086.9457000000002</v>
      </c>
      <c r="J28" s="22">
        <f t="shared" si="8"/>
        <v>1021.9569</v>
      </c>
      <c r="K28" s="22">
        <f t="shared" si="8"/>
        <v>1088.4079</v>
      </c>
      <c r="L28" s="22">
        <f t="shared" si="8"/>
        <v>1068.9642</v>
      </c>
      <c r="M28" s="22">
        <f t="shared" si="8"/>
        <v>1072.15119</v>
      </c>
      <c r="N28" s="22">
        <f t="shared" si="8"/>
        <v>1055.6319999999998</v>
      </c>
      <c r="O28" s="22">
        <f t="shared" si="8"/>
        <v>1028.1442550000002</v>
      </c>
      <c r="P28" s="22">
        <f t="shared" si="8"/>
        <v>1012.875674</v>
      </c>
      <c r="Q28" s="22">
        <f t="shared" si="8"/>
        <v>1001.1443320000001</v>
      </c>
      <c r="R28" s="22">
        <f t="shared" si="8"/>
        <v>974.291872</v>
      </c>
      <c r="S28" s="22">
        <f t="shared" si="8"/>
        <v>909.5969599999999</v>
      </c>
      <c r="T28" s="22">
        <f t="shared" si="8"/>
        <v>931.798124</v>
      </c>
      <c r="U28" s="22">
        <f t="shared" si="8"/>
        <v>936.2181199999999</v>
      </c>
      <c r="V28" s="22">
        <f t="shared" si="8"/>
        <v>923.88</v>
      </c>
      <c r="W28" s="22">
        <f t="shared" si="8"/>
        <v>936.0896</v>
      </c>
      <c r="X28" s="22">
        <f t="shared" si="8"/>
        <v>935.8901000000001</v>
      </c>
      <c r="Y28" s="22">
        <f t="shared" si="8"/>
        <v>957.3815999999999</v>
      </c>
      <c r="Z28" s="22">
        <f t="shared" si="8"/>
        <v>976.1169699999999</v>
      </c>
      <c r="AA28" s="22">
        <f t="shared" si="8"/>
        <v>1003.818222</v>
      </c>
      <c r="AB28" s="22">
        <f t="shared" si="8"/>
        <v>1004.0015</v>
      </c>
      <c r="AC28" s="22">
        <f t="shared" si="8"/>
        <v>968.65854</v>
      </c>
      <c r="AD28" s="22">
        <f t="shared" si="8"/>
        <v>1013.1905399999998</v>
      </c>
      <c r="AE28" s="22">
        <f t="shared" si="8"/>
        <v>1067.941825</v>
      </c>
      <c r="AF28" s="22">
        <f t="shared" si="8"/>
        <v>1116.051124</v>
      </c>
      <c r="AG28" s="22">
        <f t="shared" si="8"/>
        <v>1129.2259499999998</v>
      </c>
      <c r="AH28" s="22">
        <f t="shared" si="8"/>
        <v>1223.85557</v>
      </c>
      <c r="AI28" s="22">
        <f t="shared" si="8"/>
        <v>1244.7333499999997</v>
      </c>
      <c r="AJ28" s="22">
        <f t="shared" si="8"/>
        <v>1225.7032149999998</v>
      </c>
      <c r="AK28" s="22">
        <f t="shared" si="8"/>
        <v>1224.444612</v>
      </c>
      <c r="AL28" s="22">
        <f t="shared" si="8"/>
        <v>1240.761231</v>
      </c>
      <c r="AM28" s="22">
        <f t="shared" si="8"/>
        <v>1180.322176</v>
      </c>
      <c r="AN28" s="22">
        <f t="shared" si="8"/>
        <v>1182.2700639999998</v>
      </c>
      <c r="AO28" s="22">
        <f t="shared" si="8"/>
        <v>1176.434408</v>
      </c>
      <c r="AP28" s="22">
        <f t="shared" si="8"/>
        <v>1127.43164</v>
      </c>
      <c r="AQ28" s="22">
        <f t="shared" si="8"/>
        <v>1167.3185</v>
      </c>
      <c r="AR28" s="22">
        <f t="shared" si="8"/>
        <v>1141.37066</v>
      </c>
      <c r="AS28" s="22">
        <f t="shared" si="8"/>
        <v>1127.1006000000002</v>
      </c>
      <c r="AT28" s="22">
        <f t="shared" si="8"/>
        <v>1048.94116</v>
      </c>
      <c r="AU28" s="22">
        <f t="shared" si="8"/>
        <v>1074.2896500000002</v>
      </c>
      <c r="AV28" s="22">
        <f t="shared" si="8"/>
        <v>1062.8141879999998</v>
      </c>
      <c r="AW28" s="22">
        <f t="shared" si="8"/>
        <v>1019.263896</v>
      </c>
      <c r="AX28" s="22">
        <f t="shared" si="8"/>
        <v>973.7027599999999</v>
      </c>
      <c r="AY28" s="22">
        <f t="shared" si="8"/>
        <v>964.8275420000001</v>
      </c>
      <c r="AZ28" s="23"/>
    </row>
    <row r="29" spans="1:5" s="16" customFormat="1" ht="5.25" customHeight="1">
      <c r="A29" s="24"/>
      <c r="B29" s="25"/>
      <c r="C29" s="25"/>
      <c r="D29" s="25"/>
      <c r="E29" s="25"/>
    </row>
    <row r="30" spans="1:5" s="16" customFormat="1" ht="12.75">
      <c r="A30" s="26" t="s">
        <v>5</v>
      </c>
      <c r="B30" s="27"/>
      <c r="C30" s="27"/>
      <c r="D30" s="27"/>
      <c r="E30" s="27"/>
    </row>
    <row r="32" spans="1:52" s="1" customFormat="1" ht="12.75">
      <c r="A32" s="3"/>
      <c r="B32" s="4">
        <v>37624</v>
      </c>
      <c r="C32" s="4">
        <v>37631</v>
      </c>
      <c r="D32" s="4">
        <v>37638</v>
      </c>
      <c r="E32" s="4">
        <v>37645</v>
      </c>
      <c r="F32" s="4">
        <v>37645</v>
      </c>
      <c r="G32" s="4">
        <v>37652</v>
      </c>
      <c r="H32" s="4">
        <v>37666</v>
      </c>
      <c r="I32" s="4">
        <v>37673</v>
      </c>
      <c r="J32" s="4">
        <v>37680</v>
      </c>
      <c r="K32" s="4">
        <v>37687</v>
      </c>
      <c r="L32" s="4">
        <v>37694</v>
      </c>
      <c r="M32" s="4">
        <v>37701</v>
      </c>
      <c r="N32" s="4">
        <v>37708</v>
      </c>
      <c r="O32" s="4">
        <v>37715</v>
      </c>
      <c r="P32" s="4">
        <v>37722</v>
      </c>
      <c r="Q32" s="4">
        <v>37728</v>
      </c>
      <c r="R32" s="4">
        <v>37736</v>
      </c>
      <c r="S32" s="4">
        <v>37743</v>
      </c>
      <c r="T32" s="4">
        <v>37750</v>
      </c>
      <c r="U32" s="4">
        <v>37757</v>
      </c>
      <c r="V32" s="4">
        <v>37764</v>
      </c>
      <c r="W32" s="4">
        <v>37771</v>
      </c>
      <c r="X32" s="4">
        <v>37778</v>
      </c>
      <c r="Y32" s="4">
        <v>37785</v>
      </c>
      <c r="Z32" s="4">
        <v>37792</v>
      </c>
      <c r="AA32" s="4">
        <v>37799</v>
      </c>
      <c r="AB32" s="4">
        <v>37805</v>
      </c>
      <c r="AC32" s="4">
        <v>37813</v>
      </c>
      <c r="AD32" s="4">
        <v>37820</v>
      </c>
      <c r="AE32" s="4">
        <v>37827</v>
      </c>
      <c r="AF32" s="4">
        <v>37834</v>
      </c>
      <c r="AG32" s="4">
        <v>37841</v>
      </c>
      <c r="AH32" s="4">
        <v>37848</v>
      </c>
      <c r="AI32" s="4">
        <v>37855</v>
      </c>
      <c r="AJ32" s="4">
        <v>37862</v>
      </c>
      <c r="AK32" s="4">
        <v>37869</v>
      </c>
      <c r="AL32" s="4">
        <v>37876</v>
      </c>
      <c r="AM32" s="4">
        <v>37883</v>
      </c>
      <c r="AN32" s="4">
        <v>37890</v>
      </c>
      <c r="AO32" s="31">
        <v>37897</v>
      </c>
      <c r="AP32" s="31">
        <v>37904</v>
      </c>
      <c r="AQ32" s="31">
        <v>37911</v>
      </c>
      <c r="AR32" s="31">
        <v>37918</v>
      </c>
      <c r="AS32" s="4">
        <v>37925</v>
      </c>
      <c r="AT32" s="4">
        <v>37932</v>
      </c>
      <c r="AU32" s="4">
        <v>37939</v>
      </c>
      <c r="AV32" s="4">
        <v>37946</v>
      </c>
      <c r="AW32" s="4">
        <v>37953</v>
      </c>
      <c r="AX32" s="4">
        <v>37960</v>
      </c>
      <c r="AY32" s="4">
        <v>37967</v>
      </c>
      <c r="AZ32" s="5"/>
    </row>
    <row r="33" spans="1:52" s="1" customFormat="1" ht="12.75">
      <c r="A33" s="6" t="s">
        <v>0</v>
      </c>
      <c r="B33" s="7">
        <v>105.11</v>
      </c>
      <c r="C33" s="7">
        <v>104.76</v>
      </c>
      <c r="D33" s="7">
        <v>105.66</v>
      </c>
      <c r="E33" s="7">
        <v>105.66</v>
      </c>
      <c r="F33" s="7">
        <v>105.66</v>
      </c>
      <c r="G33" s="7">
        <v>107.36</v>
      </c>
      <c r="H33" s="7">
        <v>106.96</v>
      </c>
      <c r="I33" s="7">
        <v>104.07</v>
      </c>
      <c r="J33" s="7">
        <v>105.41</v>
      </c>
      <c r="K33" s="7">
        <v>108.75</v>
      </c>
      <c r="L33" s="7">
        <v>108.07</v>
      </c>
      <c r="M33" s="7">
        <v>105.01</v>
      </c>
      <c r="N33" s="7">
        <v>102.46</v>
      </c>
      <c r="O33" s="7">
        <v>105.8</v>
      </c>
      <c r="P33" s="7">
        <v>106.1</v>
      </c>
      <c r="Q33" s="7">
        <v>106.29</v>
      </c>
      <c r="R33" s="7">
        <v>104.33</v>
      </c>
      <c r="S33" s="7">
        <v>104.03</v>
      </c>
      <c r="T33" s="7">
        <v>112</v>
      </c>
      <c r="U33" s="7">
        <v>111.31</v>
      </c>
      <c r="V33" s="7">
        <v>107.97</v>
      </c>
      <c r="W33" s="7">
        <v>108.46</v>
      </c>
      <c r="X33" s="7">
        <v>106.59</v>
      </c>
      <c r="Y33" s="7">
        <v>107.97</v>
      </c>
      <c r="Z33" s="7">
        <v>108.75</v>
      </c>
      <c r="AA33" s="7">
        <v>105.31</v>
      </c>
      <c r="AB33" s="7">
        <v>104.27</v>
      </c>
      <c r="AC33" s="7">
        <v>103.74</v>
      </c>
      <c r="AD33" s="7">
        <v>94.78</v>
      </c>
      <c r="AE33" s="7">
        <v>94.05</v>
      </c>
      <c r="AF33" s="7">
        <v>94.13</v>
      </c>
      <c r="AG33" s="7">
        <v>97.08</v>
      </c>
      <c r="AH33" s="7">
        <v>100.57</v>
      </c>
      <c r="AI33" s="7">
        <v>104.17</v>
      </c>
      <c r="AJ33" s="7">
        <v>107.55</v>
      </c>
      <c r="AK33" s="7">
        <v>109.15</v>
      </c>
      <c r="AL33" s="7">
        <v>102.06</v>
      </c>
      <c r="AM33" s="7">
        <v>101.18</v>
      </c>
      <c r="AN33" s="7">
        <v>103.22</v>
      </c>
      <c r="AO33" s="7">
        <v>101.96</v>
      </c>
      <c r="AP33" s="7">
        <v>100.66</v>
      </c>
      <c r="AQ33" s="7">
        <v>99.09</v>
      </c>
      <c r="AR33" s="7">
        <v>109.35</v>
      </c>
      <c r="AS33" s="7">
        <v>115.33</v>
      </c>
      <c r="AT33" s="7">
        <v>108.83</v>
      </c>
      <c r="AU33" s="7">
        <v>106.85</v>
      </c>
      <c r="AV33" s="7">
        <v>107.08</v>
      </c>
      <c r="AW33" s="7">
        <v>111.02</v>
      </c>
      <c r="AX33" s="7">
        <v>111.86</v>
      </c>
      <c r="AY33" s="7">
        <v>114.92</v>
      </c>
      <c r="AZ33" s="8"/>
    </row>
    <row r="34" spans="1:52" s="1" customFormat="1" ht="14.25">
      <c r="A34" s="9" t="s">
        <v>13</v>
      </c>
      <c r="B34" s="10">
        <v>10</v>
      </c>
      <c r="C34" s="10">
        <v>10</v>
      </c>
      <c r="D34" s="10">
        <v>10</v>
      </c>
      <c r="E34" s="10">
        <v>10</v>
      </c>
      <c r="F34" s="10">
        <v>10</v>
      </c>
      <c r="G34" s="10">
        <v>10</v>
      </c>
      <c r="H34" s="10">
        <v>10</v>
      </c>
      <c r="I34" s="10">
        <v>10</v>
      </c>
      <c r="J34" s="10">
        <v>10</v>
      </c>
      <c r="K34" s="10">
        <v>10</v>
      </c>
      <c r="L34" s="10">
        <v>10</v>
      </c>
      <c r="M34" s="10">
        <v>10</v>
      </c>
      <c r="N34" s="10">
        <v>10</v>
      </c>
      <c r="O34" s="10">
        <v>10</v>
      </c>
      <c r="P34" s="10">
        <v>10</v>
      </c>
      <c r="Q34" s="10">
        <v>10</v>
      </c>
      <c r="R34" s="10">
        <v>10</v>
      </c>
      <c r="S34" s="10">
        <v>10</v>
      </c>
      <c r="T34" s="10">
        <v>10</v>
      </c>
      <c r="U34" s="10">
        <v>10</v>
      </c>
      <c r="V34" s="10">
        <v>10</v>
      </c>
      <c r="W34" s="10">
        <v>10</v>
      </c>
      <c r="X34" s="10">
        <v>10</v>
      </c>
      <c r="Y34" s="10">
        <v>10</v>
      </c>
      <c r="Z34" s="10">
        <v>10</v>
      </c>
      <c r="AA34" s="10">
        <v>10</v>
      </c>
      <c r="AB34" s="10">
        <v>10</v>
      </c>
      <c r="AC34" s="10">
        <v>10</v>
      </c>
      <c r="AD34" s="10">
        <v>10</v>
      </c>
      <c r="AE34" s="10">
        <v>10</v>
      </c>
      <c r="AF34" s="10">
        <v>10</v>
      </c>
      <c r="AG34" s="10">
        <v>10</v>
      </c>
      <c r="AH34" s="10">
        <v>10</v>
      </c>
      <c r="AI34" s="10">
        <v>10</v>
      </c>
      <c r="AJ34" s="10">
        <v>10</v>
      </c>
      <c r="AK34" s="10">
        <v>10</v>
      </c>
      <c r="AL34" s="10">
        <v>10</v>
      </c>
      <c r="AM34" s="10">
        <v>10</v>
      </c>
      <c r="AN34" s="10">
        <v>10</v>
      </c>
      <c r="AO34" s="10">
        <v>10</v>
      </c>
      <c r="AP34" s="10">
        <v>10</v>
      </c>
      <c r="AQ34" s="10">
        <v>10</v>
      </c>
      <c r="AR34" s="10">
        <v>10</v>
      </c>
      <c r="AS34" s="10">
        <v>10</v>
      </c>
      <c r="AT34" s="10">
        <v>10</v>
      </c>
      <c r="AU34" s="10">
        <v>10</v>
      </c>
      <c r="AV34" s="10">
        <v>10</v>
      </c>
      <c r="AW34" s="10">
        <v>10</v>
      </c>
      <c r="AX34" s="10">
        <v>10</v>
      </c>
      <c r="AY34" s="10">
        <v>10</v>
      </c>
      <c r="AZ34" s="8"/>
    </row>
    <row r="35" spans="1:52" s="1" customFormat="1" ht="12.75">
      <c r="A35" s="9" t="s">
        <v>1</v>
      </c>
      <c r="B35" s="10">
        <f>SUM(B33:B34)</f>
        <v>115.11</v>
      </c>
      <c r="C35" s="10">
        <f aca="true" t="shared" si="9" ref="C35:AY35">SUM(C33:C34)</f>
        <v>114.76</v>
      </c>
      <c r="D35" s="10">
        <f t="shared" si="9"/>
        <v>115.66</v>
      </c>
      <c r="E35" s="10">
        <f t="shared" si="9"/>
        <v>115.66</v>
      </c>
      <c r="F35" s="10">
        <f t="shared" si="9"/>
        <v>115.66</v>
      </c>
      <c r="G35" s="10">
        <f t="shared" si="9"/>
        <v>117.36</v>
      </c>
      <c r="H35" s="10">
        <f t="shared" si="9"/>
        <v>116.96</v>
      </c>
      <c r="I35" s="10">
        <f t="shared" si="9"/>
        <v>114.07</v>
      </c>
      <c r="J35" s="10">
        <f t="shared" si="9"/>
        <v>115.41</v>
      </c>
      <c r="K35" s="10">
        <f t="shared" si="9"/>
        <v>118.75</v>
      </c>
      <c r="L35" s="10">
        <f t="shared" si="9"/>
        <v>118.07</v>
      </c>
      <c r="M35" s="10">
        <f t="shared" si="9"/>
        <v>115.01</v>
      </c>
      <c r="N35" s="10">
        <f t="shared" si="9"/>
        <v>112.46</v>
      </c>
      <c r="O35" s="10">
        <f t="shared" si="9"/>
        <v>115.8</v>
      </c>
      <c r="P35" s="10">
        <f t="shared" si="9"/>
        <v>116.1</v>
      </c>
      <c r="Q35" s="10">
        <f t="shared" si="9"/>
        <v>116.29</v>
      </c>
      <c r="R35" s="10">
        <f t="shared" si="9"/>
        <v>114.33</v>
      </c>
      <c r="S35" s="10">
        <f t="shared" si="9"/>
        <v>114.03</v>
      </c>
      <c r="T35" s="10">
        <f t="shared" si="9"/>
        <v>122</v>
      </c>
      <c r="U35" s="10">
        <f t="shared" si="9"/>
        <v>121.31</v>
      </c>
      <c r="V35" s="10">
        <f t="shared" si="9"/>
        <v>117.97</v>
      </c>
      <c r="W35" s="10">
        <f t="shared" si="9"/>
        <v>118.46</v>
      </c>
      <c r="X35" s="10">
        <f t="shared" si="9"/>
        <v>116.59</v>
      </c>
      <c r="Y35" s="10">
        <f t="shared" si="9"/>
        <v>117.97</v>
      </c>
      <c r="Z35" s="10">
        <f t="shared" si="9"/>
        <v>118.75</v>
      </c>
      <c r="AA35" s="10">
        <f t="shared" si="9"/>
        <v>115.31</v>
      </c>
      <c r="AB35" s="10">
        <f t="shared" si="9"/>
        <v>114.27</v>
      </c>
      <c r="AC35" s="10">
        <f t="shared" si="9"/>
        <v>113.74</v>
      </c>
      <c r="AD35" s="10">
        <f t="shared" si="9"/>
        <v>104.78</v>
      </c>
      <c r="AE35" s="10">
        <f t="shared" si="9"/>
        <v>104.05</v>
      </c>
      <c r="AF35" s="10">
        <f t="shared" si="9"/>
        <v>104.13</v>
      </c>
      <c r="AG35" s="10">
        <f t="shared" si="9"/>
        <v>107.08</v>
      </c>
      <c r="AH35" s="10">
        <f t="shared" si="9"/>
        <v>110.57</v>
      </c>
      <c r="AI35" s="10">
        <f t="shared" si="9"/>
        <v>114.17</v>
      </c>
      <c r="AJ35" s="10">
        <f t="shared" si="9"/>
        <v>117.55</v>
      </c>
      <c r="AK35" s="10">
        <f t="shared" si="9"/>
        <v>119.15</v>
      </c>
      <c r="AL35" s="10">
        <f t="shared" si="9"/>
        <v>112.06</v>
      </c>
      <c r="AM35" s="10">
        <f t="shared" si="9"/>
        <v>111.18</v>
      </c>
      <c r="AN35" s="10">
        <f t="shared" si="9"/>
        <v>113.22</v>
      </c>
      <c r="AO35" s="10">
        <f t="shared" si="9"/>
        <v>111.96</v>
      </c>
      <c r="AP35" s="10">
        <f t="shared" si="9"/>
        <v>110.66</v>
      </c>
      <c r="AQ35" s="10">
        <f t="shared" si="9"/>
        <v>109.09</v>
      </c>
      <c r="AR35" s="10">
        <f t="shared" si="9"/>
        <v>119.35</v>
      </c>
      <c r="AS35" s="10">
        <f t="shared" si="9"/>
        <v>125.33</v>
      </c>
      <c r="AT35" s="10">
        <f t="shared" si="9"/>
        <v>118.83</v>
      </c>
      <c r="AU35" s="10">
        <f t="shared" si="9"/>
        <v>116.85</v>
      </c>
      <c r="AV35" s="10">
        <f t="shared" si="9"/>
        <v>117.08</v>
      </c>
      <c r="AW35" s="10">
        <f t="shared" si="9"/>
        <v>121.02</v>
      </c>
      <c r="AX35" s="10">
        <f t="shared" si="9"/>
        <v>121.86</v>
      </c>
      <c r="AY35" s="10">
        <f t="shared" si="9"/>
        <v>124.92</v>
      </c>
      <c r="AZ35" s="8"/>
    </row>
    <row r="36" spans="1:52" s="1" customFormat="1" ht="12.75">
      <c r="A36" s="11" t="s">
        <v>7</v>
      </c>
      <c r="B36" s="12">
        <v>8.4531</v>
      </c>
      <c r="C36" s="12">
        <v>8.5106</v>
      </c>
      <c r="D36" s="12">
        <v>8.8417</v>
      </c>
      <c r="E36" s="12">
        <v>8.7184</v>
      </c>
      <c r="F36" s="12">
        <v>8.7184</v>
      </c>
      <c r="G36" s="12">
        <v>8.5616</v>
      </c>
      <c r="H36" s="12">
        <v>8.3403</v>
      </c>
      <c r="I36" s="12">
        <v>8.071</v>
      </c>
      <c r="J36" s="12">
        <v>8.1367</v>
      </c>
      <c r="K36" s="12">
        <v>7.9808</v>
      </c>
      <c r="L36" s="12">
        <v>8.2713</v>
      </c>
      <c r="M36" s="12">
        <v>8.1433</v>
      </c>
      <c r="N36" s="12">
        <v>7.9681</v>
      </c>
      <c r="O36" s="12">
        <v>7.9681</v>
      </c>
      <c r="P36" s="12">
        <v>7.8064</v>
      </c>
      <c r="Q36" s="12">
        <v>7.5815</v>
      </c>
      <c r="R36" s="12">
        <v>7.2622</v>
      </c>
      <c r="S36" s="12">
        <v>7.5019</v>
      </c>
      <c r="T36" s="12">
        <v>7.2412</v>
      </c>
      <c r="U36" s="12">
        <v>7.6687</v>
      </c>
      <c r="V36" s="12">
        <v>7.8927</v>
      </c>
      <c r="W36" s="12">
        <v>8.1633</v>
      </c>
      <c r="X36" s="12">
        <v>8.0128</v>
      </c>
      <c r="Y36" s="12">
        <v>7.837</v>
      </c>
      <c r="Z36" s="12">
        <v>7.9113</v>
      </c>
      <c r="AA36" s="12">
        <v>7.5019</v>
      </c>
      <c r="AB36" s="12">
        <v>7.4683</v>
      </c>
      <c r="AC36" s="12">
        <v>7.6278</v>
      </c>
      <c r="AD36" s="12">
        <v>7.716</v>
      </c>
      <c r="AE36" s="12">
        <v>7.4627</v>
      </c>
      <c r="AF36" s="12">
        <v>7.4405</v>
      </c>
      <c r="AG36" s="12">
        <v>7.3584</v>
      </c>
      <c r="AH36" s="12">
        <v>7.3475</v>
      </c>
      <c r="AI36" s="12">
        <v>7.4906</v>
      </c>
      <c r="AJ36" s="12">
        <v>7.305</v>
      </c>
      <c r="AK36" s="12">
        <v>7.41</v>
      </c>
      <c r="AL36" s="12">
        <v>7.3584</v>
      </c>
      <c r="AM36" s="12">
        <v>7.3475</v>
      </c>
      <c r="AN36" s="12">
        <v>7.1891</v>
      </c>
      <c r="AO36" s="12">
        <v>6.8918</v>
      </c>
      <c r="AP36" s="12">
        <v>6.9204</v>
      </c>
      <c r="AQ36" s="12">
        <v>7.2254</v>
      </c>
      <c r="AR36" s="12">
        <v>6.9156</v>
      </c>
      <c r="AS36" s="12">
        <v>6.9013</v>
      </c>
      <c r="AT36" s="12">
        <v>7.0572</v>
      </c>
      <c r="AU36" s="12">
        <v>6.7522</v>
      </c>
      <c r="AV36" s="12">
        <v>6.5104</v>
      </c>
      <c r="AW36" s="12">
        <v>6.4103</v>
      </c>
      <c r="AX36" s="12">
        <v>6.31</v>
      </c>
      <c r="AY36" s="12">
        <v>6.42</v>
      </c>
      <c r="AZ36" s="13"/>
    </row>
    <row r="37" spans="1:52" s="1" customFormat="1" ht="12.75">
      <c r="A37" s="9" t="s">
        <v>2</v>
      </c>
      <c r="B37" s="10">
        <f>SUM(B35*B36)</f>
        <v>973.0363409999999</v>
      </c>
      <c r="C37" s="10">
        <f aca="true" t="shared" si="10" ref="C37:AY37">SUM(C35*C36)</f>
        <v>976.676456</v>
      </c>
      <c r="D37" s="10">
        <f t="shared" si="10"/>
        <v>1022.6310219999999</v>
      </c>
      <c r="E37" s="10">
        <f t="shared" si="10"/>
        <v>1008.3701440000001</v>
      </c>
      <c r="F37" s="10">
        <f t="shared" si="10"/>
        <v>1008.3701440000001</v>
      </c>
      <c r="G37" s="10">
        <f t="shared" si="10"/>
        <v>1004.7893760000001</v>
      </c>
      <c r="H37" s="10">
        <f t="shared" si="10"/>
        <v>975.4814879999999</v>
      </c>
      <c r="I37" s="10">
        <f t="shared" si="10"/>
        <v>920.65897</v>
      </c>
      <c r="J37" s="10">
        <f t="shared" si="10"/>
        <v>939.0565469999999</v>
      </c>
      <c r="K37" s="10">
        <f t="shared" si="10"/>
        <v>947.72</v>
      </c>
      <c r="L37" s="10">
        <f t="shared" si="10"/>
        <v>976.5923909999999</v>
      </c>
      <c r="M37" s="10">
        <f t="shared" si="10"/>
        <v>936.5609330000001</v>
      </c>
      <c r="N37" s="10">
        <f t="shared" si="10"/>
        <v>896.0925259999999</v>
      </c>
      <c r="O37" s="10">
        <f t="shared" si="10"/>
        <v>922.70598</v>
      </c>
      <c r="P37" s="10">
        <f t="shared" si="10"/>
        <v>906.32304</v>
      </c>
      <c r="Q37" s="10">
        <f t="shared" si="10"/>
        <v>881.652635</v>
      </c>
      <c r="R37" s="10">
        <f t="shared" si="10"/>
        <v>830.287326</v>
      </c>
      <c r="S37" s="10">
        <f t="shared" si="10"/>
        <v>855.441657</v>
      </c>
      <c r="T37" s="10">
        <f t="shared" si="10"/>
        <v>883.4264000000001</v>
      </c>
      <c r="U37" s="10">
        <f t="shared" si="10"/>
        <v>930.2899970000001</v>
      </c>
      <c r="V37" s="10">
        <f t="shared" si="10"/>
        <v>931.101819</v>
      </c>
      <c r="W37" s="10">
        <f t="shared" si="10"/>
        <v>967.024518</v>
      </c>
      <c r="X37" s="10">
        <f t="shared" si="10"/>
        <v>934.2123520000001</v>
      </c>
      <c r="Y37" s="10">
        <f t="shared" si="10"/>
        <v>924.53089</v>
      </c>
      <c r="Z37" s="10">
        <f t="shared" si="10"/>
        <v>939.466875</v>
      </c>
      <c r="AA37" s="10">
        <f t="shared" si="10"/>
        <v>865.044089</v>
      </c>
      <c r="AB37" s="10">
        <f t="shared" si="10"/>
        <v>853.402641</v>
      </c>
      <c r="AC37" s="10">
        <f t="shared" si="10"/>
        <v>867.585972</v>
      </c>
      <c r="AD37" s="10">
        <f t="shared" si="10"/>
        <v>808.48248</v>
      </c>
      <c r="AE37" s="10">
        <f t="shared" si="10"/>
        <v>776.493935</v>
      </c>
      <c r="AF37" s="10">
        <f t="shared" si="10"/>
        <v>774.779265</v>
      </c>
      <c r="AG37" s="10">
        <f t="shared" si="10"/>
        <v>787.937472</v>
      </c>
      <c r="AH37" s="10">
        <f t="shared" si="10"/>
        <v>812.4130749999999</v>
      </c>
      <c r="AI37" s="10">
        <f t="shared" si="10"/>
        <v>855.2018019999999</v>
      </c>
      <c r="AJ37" s="10">
        <f t="shared" si="10"/>
        <v>858.7027499999999</v>
      </c>
      <c r="AK37" s="10">
        <f t="shared" si="10"/>
        <v>882.9015</v>
      </c>
      <c r="AL37" s="10">
        <f t="shared" si="10"/>
        <v>824.582304</v>
      </c>
      <c r="AM37" s="10">
        <f t="shared" si="10"/>
        <v>816.8950500000001</v>
      </c>
      <c r="AN37" s="10">
        <f t="shared" si="10"/>
        <v>813.949902</v>
      </c>
      <c r="AO37" s="10">
        <f t="shared" si="10"/>
        <v>771.605928</v>
      </c>
      <c r="AP37" s="10">
        <f t="shared" si="10"/>
        <v>765.811464</v>
      </c>
      <c r="AQ37" s="10">
        <f t="shared" si="10"/>
        <v>788.218886</v>
      </c>
      <c r="AR37" s="10">
        <f t="shared" si="10"/>
        <v>825.37686</v>
      </c>
      <c r="AS37" s="10">
        <f t="shared" si="10"/>
        <v>864.939929</v>
      </c>
      <c r="AT37" s="10">
        <f t="shared" si="10"/>
        <v>838.607076</v>
      </c>
      <c r="AU37" s="10">
        <f t="shared" si="10"/>
        <v>788.99457</v>
      </c>
      <c r="AV37" s="10">
        <f t="shared" si="10"/>
        <v>762.237632</v>
      </c>
      <c r="AW37" s="10">
        <f t="shared" si="10"/>
        <v>775.774506</v>
      </c>
      <c r="AX37" s="10">
        <f t="shared" si="10"/>
        <v>768.9366</v>
      </c>
      <c r="AY37" s="10">
        <f t="shared" si="10"/>
        <v>801.9864</v>
      </c>
      <c r="AZ37" s="8"/>
    </row>
    <row r="38" spans="1:52" s="16" customFormat="1" ht="12.75">
      <c r="A38" s="9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5"/>
    </row>
    <row r="39" spans="1:52" s="16" customFormat="1" ht="12.75">
      <c r="A39" s="17" t="s">
        <v>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5"/>
    </row>
    <row r="40" spans="1:52" s="16" customFormat="1" ht="12.75" customHeight="1">
      <c r="A40" s="9" t="s">
        <v>8</v>
      </c>
      <c r="B40" s="18">
        <v>13.6</v>
      </c>
      <c r="C40" s="18">
        <v>13.65</v>
      </c>
      <c r="D40" s="18">
        <v>14.29</v>
      </c>
      <c r="E40" s="18">
        <v>14.09</v>
      </c>
      <c r="F40" s="18">
        <v>14.09</v>
      </c>
      <c r="G40" s="18">
        <v>14.04</v>
      </c>
      <c r="H40" s="18">
        <v>13.63</v>
      </c>
      <c r="I40" s="18">
        <v>12.86</v>
      </c>
      <c r="J40" s="18">
        <v>13.12</v>
      </c>
      <c r="K40" s="18">
        <v>13.24</v>
      </c>
      <c r="L40" s="18">
        <v>13.65</v>
      </c>
      <c r="M40" s="18">
        <v>13.09</v>
      </c>
      <c r="N40" s="18">
        <v>12.52</v>
      </c>
      <c r="O40" s="18">
        <v>12.89</v>
      </c>
      <c r="P40" s="18">
        <v>12.66</v>
      </c>
      <c r="Q40" s="18">
        <v>12.32</v>
      </c>
      <c r="R40" s="18">
        <v>11.6</v>
      </c>
      <c r="S40" s="18">
        <v>11.95</v>
      </c>
      <c r="T40" s="18">
        <v>12.34</v>
      </c>
      <c r="U40" s="18">
        <v>13</v>
      </c>
      <c r="V40" s="18">
        <v>13.01</v>
      </c>
      <c r="W40" s="18">
        <v>13.51</v>
      </c>
      <c r="X40" s="18">
        <v>13.05</v>
      </c>
      <c r="Y40" s="18">
        <v>11.78</v>
      </c>
      <c r="Z40" s="18">
        <v>11.97</v>
      </c>
      <c r="AA40" s="18">
        <v>11.02</v>
      </c>
      <c r="AB40" s="18">
        <v>10.87</v>
      </c>
      <c r="AC40" s="18">
        <v>11.05</v>
      </c>
      <c r="AD40" s="18">
        <v>10.3</v>
      </c>
      <c r="AE40" s="18">
        <v>9.89</v>
      </c>
      <c r="AF40" s="18">
        <v>9.87</v>
      </c>
      <c r="AG40" s="18">
        <v>10.04</v>
      </c>
      <c r="AH40" s="18">
        <v>9.68</v>
      </c>
      <c r="AI40" s="18">
        <v>10.19</v>
      </c>
      <c r="AJ40" s="18">
        <v>10.23</v>
      </c>
      <c r="AK40" s="18">
        <v>10.52</v>
      </c>
      <c r="AL40" s="18">
        <v>9.15</v>
      </c>
      <c r="AM40" s="18">
        <v>9.06</v>
      </c>
      <c r="AN40" s="18">
        <v>9.03</v>
      </c>
      <c r="AO40" s="18">
        <v>8.56</v>
      </c>
      <c r="AP40" s="18">
        <v>8.5</v>
      </c>
      <c r="AQ40" s="18">
        <v>7.77</v>
      </c>
      <c r="AR40" s="18">
        <v>8.14</v>
      </c>
      <c r="AS40" s="18">
        <v>8.53</v>
      </c>
      <c r="AT40" s="18">
        <v>8.27</v>
      </c>
      <c r="AU40" s="18">
        <v>7.78</v>
      </c>
      <c r="AV40" s="18">
        <v>7.52</v>
      </c>
      <c r="AW40" s="18">
        <v>7.65</v>
      </c>
      <c r="AX40" s="18">
        <v>7.58</v>
      </c>
      <c r="AY40" s="18">
        <v>7.58</v>
      </c>
      <c r="AZ40" s="19"/>
    </row>
    <row r="41" spans="1:52" s="30" customFormat="1" ht="25.5">
      <c r="A41" s="28" t="s">
        <v>9</v>
      </c>
      <c r="B41" s="20">
        <v>60.36</v>
      </c>
      <c r="C41" s="20">
        <v>60.39</v>
      </c>
      <c r="D41" s="20">
        <v>60.75</v>
      </c>
      <c r="E41" s="20">
        <v>60.64</v>
      </c>
      <c r="F41" s="20">
        <v>60.64</v>
      </c>
      <c r="G41" s="20">
        <v>60.62</v>
      </c>
      <c r="H41" s="20">
        <v>60.39</v>
      </c>
      <c r="I41" s="20">
        <v>59.95</v>
      </c>
      <c r="J41" s="20">
        <v>60.1</v>
      </c>
      <c r="K41" s="20">
        <v>60.19</v>
      </c>
      <c r="L41" s="20">
        <v>60.41</v>
      </c>
      <c r="M41" s="20">
        <v>60.08</v>
      </c>
      <c r="N41" s="20">
        <v>59.75</v>
      </c>
      <c r="O41" s="20">
        <v>59.98</v>
      </c>
      <c r="P41" s="20">
        <v>59.85</v>
      </c>
      <c r="Q41" s="20">
        <v>59.66</v>
      </c>
      <c r="R41" s="20">
        <v>59.25</v>
      </c>
      <c r="S41" s="20">
        <v>59.44</v>
      </c>
      <c r="T41" s="20">
        <v>59.7</v>
      </c>
      <c r="U41" s="20">
        <v>60.07</v>
      </c>
      <c r="V41" s="20">
        <v>60.05</v>
      </c>
      <c r="W41" s="20">
        <v>60.34</v>
      </c>
      <c r="X41" s="20">
        <v>60.07</v>
      </c>
      <c r="Y41" s="20">
        <v>60</v>
      </c>
      <c r="Z41" s="20">
        <v>60.12</v>
      </c>
      <c r="AA41" s="20">
        <v>59.53</v>
      </c>
      <c r="AB41" s="20">
        <v>59.43</v>
      </c>
      <c r="AC41" s="20">
        <v>59.54</v>
      </c>
      <c r="AD41" s="20">
        <v>59.03</v>
      </c>
      <c r="AE41" s="20">
        <v>58.78</v>
      </c>
      <c r="AF41" s="20">
        <v>58.76</v>
      </c>
      <c r="AG41" s="20">
        <v>58.88</v>
      </c>
      <c r="AH41" s="20">
        <v>59.09</v>
      </c>
      <c r="AI41" s="20">
        <v>59.44</v>
      </c>
      <c r="AJ41" s="20">
        <v>59.49</v>
      </c>
      <c r="AK41" s="20">
        <v>59.68</v>
      </c>
      <c r="AL41" s="20">
        <v>59.19</v>
      </c>
      <c r="AM41" s="20">
        <v>59.13</v>
      </c>
      <c r="AN41" s="20">
        <v>59.12</v>
      </c>
      <c r="AO41" s="20">
        <v>58.78</v>
      </c>
      <c r="AP41" s="20">
        <v>58.73</v>
      </c>
      <c r="AQ41" s="20">
        <v>58.9</v>
      </c>
      <c r="AR41" s="20">
        <v>59.24</v>
      </c>
      <c r="AS41" s="20">
        <v>96.3</v>
      </c>
      <c r="AT41" s="20">
        <v>96.3</v>
      </c>
      <c r="AU41" s="20">
        <v>96.3</v>
      </c>
      <c r="AV41" s="20">
        <v>96.3</v>
      </c>
      <c r="AW41" s="20">
        <v>96.3</v>
      </c>
      <c r="AX41" s="20">
        <v>96.3</v>
      </c>
      <c r="AY41" s="20">
        <v>96.3</v>
      </c>
      <c r="AZ41" s="29"/>
    </row>
    <row r="42" spans="1:52" s="16" customFormat="1" ht="12.7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8"/>
    </row>
    <row r="43" spans="1:52" s="16" customFormat="1" ht="12.75">
      <c r="A43" s="21" t="s">
        <v>4</v>
      </c>
      <c r="B43" s="22">
        <f>SUM(B37-B40-B41)</f>
        <v>899.0763409999998</v>
      </c>
      <c r="C43" s="22">
        <f aca="true" t="shared" si="11" ref="C43:AY43">SUM(C37-C40-C41)</f>
        <v>902.6364560000001</v>
      </c>
      <c r="D43" s="22">
        <f t="shared" si="11"/>
        <v>947.591022</v>
      </c>
      <c r="E43" s="22">
        <f t="shared" si="11"/>
        <v>933.6401440000001</v>
      </c>
      <c r="F43" s="22">
        <f t="shared" si="11"/>
        <v>933.6401440000001</v>
      </c>
      <c r="G43" s="22">
        <f t="shared" si="11"/>
        <v>930.1293760000001</v>
      </c>
      <c r="H43" s="22">
        <f t="shared" si="11"/>
        <v>901.4614879999999</v>
      </c>
      <c r="I43" s="22">
        <f t="shared" si="11"/>
        <v>847.8489699999999</v>
      </c>
      <c r="J43" s="22">
        <f t="shared" si="11"/>
        <v>865.8365469999999</v>
      </c>
      <c r="K43" s="22">
        <f t="shared" si="11"/>
        <v>874.29</v>
      </c>
      <c r="L43" s="22">
        <f t="shared" si="11"/>
        <v>902.532391</v>
      </c>
      <c r="M43" s="22">
        <f t="shared" si="11"/>
        <v>863.390933</v>
      </c>
      <c r="N43" s="22">
        <f t="shared" si="11"/>
        <v>823.8225259999999</v>
      </c>
      <c r="O43" s="22">
        <f t="shared" si="11"/>
        <v>849.83598</v>
      </c>
      <c r="P43" s="22">
        <f t="shared" si="11"/>
        <v>833.81304</v>
      </c>
      <c r="Q43" s="22">
        <f t="shared" si="11"/>
        <v>809.672635</v>
      </c>
      <c r="R43" s="22">
        <f t="shared" si="11"/>
        <v>759.437326</v>
      </c>
      <c r="S43" s="22">
        <f t="shared" si="11"/>
        <v>784.051657</v>
      </c>
      <c r="T43" s="22">
        <f t="shared" si="11"/>
        <v>811.3864</v>
      </c>
      <c r="U43" s="22">
        <f t="shared" si="11"/>
        <v>857.219997</v>
      </c>
      <c r="V43" s="22">
        <f t="shared" si="11"/>
        <v>858.041819</v>
      </c>
      <c r="W43" s="22">
        <f t="shared" si="11"/>
        <v>893.1745179999999</v>
      </c>
      <c r="X43" s="22">
        <f t="shared" si="11"/>
        <v>861.0923520000001</v>
      </c>
      <c r="Y43" s="22">
        <f t="shared" si="11"/>
        <v>852.75089</v>
      </c>
      <c r="Z43" s="22">
        <f t="shared" si="11"/>
        <v>867.3768749999999</v>
      </c>
      <c r="AA43" s="22">
        <f t="shared" si="11"/>
        <v>794.494089</v>
      </c>
      <c r="AB43" s="22">
        <f t="shared" si="11"/>
        <v>783.1026410000001</v>
      </c>
      <c r="AC43" s="22">
        <f t="shared" si="11"/>
        <v>796.995972</v>
      </c>
      <c r="AD43" s="22">
        <f t="shared" si="11"/>
        <v>739.1524800000001</v>
      </c>
      <c r="AE43" s="22">
        <f t="shared" si="11"/>
        <v>707.823935</v>
      </c>
      <c r="AF43" s="22">
        <f t="shared" si="11"/>
        <v>706.149265</v>
      </c>
      <c r="AG43" s="22">
        <f t="shared" si="11"/>
        <v>719.017472</v>
      </c>
      <c r="AH43" s="22">
        <f t="shared" si="11"/>
        <v>743.643075</v>
      </c>
      <c r="AI43" s="22">
        <f t="shared" si="11"/>
        <v>785.5718019999999</v>
      </c>
      <c r="AJ43" s="22">
        <f t="shared" si="11"/>
        <v>788.9827499999999</v>
      </c>
      <c r="AK43" s="22">
        <f t="shared" si="11"/>
        <v>812.7015000000001</v>
      </c>
      <c r="AL43" s="22">
        <f t="shared" si="11"/>
        <v>756.2423040000001</v>
      </c>
      <c r="AM43" s="22">
        <f t="shared" si="11"/>
        <v>748.7050500000001</v>
      </c>
      <c r="AN43" s="22">
        <f t="shared" si="11"/>
        <v>745.799902</v>
      </c>
      <c r="AO43" s="22">
        <f t="shared" si="11"/>
        <v>704.265928</v>
      </c>
      <c r="AP43" s="22">
        <f t="shared" si="11"/>
        <v>698.581464</v>
      </c>
      <c r="AQ43" s="22">
        <f t="shared" si="11"/>
        <v>721.548886</v>
      </c>
      <c r="AR43" s="22">
        <f t="shared" si="11"/>
        <v>757.99686</v>
      </c>
      <c r="AS43" s="22">
        <f t="shared" si="11"/>
        <v>760.1099290000001</v>
      </c>
      <c r="AT43" s="22">
        <f t="shared" si="11"/>
        <v>734.0370760000001</v>
      </c>
      <c r="AU43" s="22">
        <f t="shared" si="11"/>
        <v>684.91457</v>
      </c>
      <c r="AV43" s="22">
        <f t="shared" si="11"/>
        <v>658.417632</v>
      </c>
      <c r="AW43" s="22">
        <f t="shared" si="11"/>
        <v>671.824506</v>
      </c>
      <c r="AX43" s="22">
        <f t="shared" si="11"/>
        <v>665.0566</v>
      </c>
      <c r="AY43" s="22">
        <f t="shared" si="11"/>
        <v>698.1064</v>
      </c>
      <c r="AZ43" s="23"/>
    </row>
    <row r="44" spans="1:5" s="16" customFormat="1" ht="5.25" customHeight="1">
      <c r="A44" s="24"/>
      <c r="B44" s="25"/>
      <c r="C44" s="25"/>
      <c r="D44" s="25"/>
      <c r="E44" s="25"/>
    </row>
    <row r="45" spans="1:5" s="16" customFormat="1" ht="12.75">
      <c r="A45" s="26" t="s">
        <v>5</v>
      </c>
      <c r="B45" s="27"/>
      <c r="C45" s="27"/>
      <c r="D45" s="27"/>
      <c r="E45" s="27"/>
    </row>
    <row r="47" spans="1:54" s="1" customFormat="1" ht="12.75">
      <c r="A47" s="3"/>
      <c r="B47" s="4">
        <v>37988</v>
      </c>
      <c r="C47" s="4">
        <v>37995</v>
      </c>
      <c r="D47" s="4">
        <v>38002</v>
      </c>
      <c r="E47" s="4">
        <v>38009</v>
      </c>
      <c r="F47" s="4">
        <v>38016</v>
      </c>
      <c r="G47" s="4">
        <v>38023</v>
      </c>
      <c r="H47" s="4">
        <v>38030</v>
      </c>
      <c r="I47" s="4">
        <v>38037</v>
      </c>
      <c r="J47" s="4">
        <v>38044</v>
      </c>
      <c r="K47" s="4">
        <v>38051</v>
      </c>
      <c r="L47" s="4">
        <v>38058</v>
      </c>
      <c r="M47" s="4">
        <v>38065</v>
      </c>
      <c r="N47" s="4">
        <v>38072</v>
      </c>
      <c r="O47" s="4">
        <v>38079</v>
      </c>
      <c r="P47" s="4">
        <v>38085</v>
      </c>
      <c r="Q47" s="4">
        <v>38093</v>
      </c>
      <c r="R47" s="4">
        <v>38100</v>
      </c>
      <c r="S47" s="4">
        <v>38107</v>
      </c>
      <c r="T47" s="4">
        <v>38114</v>
      </c>
      <c r="U47" s="4">
        <v>38121</v>
      </c>
      <c r="V47" s="32">
        <v>38128</v>
      </c>
      <c r="W47" s="32">
        <v>38135</v>
      </c>
      <c r="X47" s="32">
        <v>38142</v>
      </c>
      <c r="Y47" s="4">
        <v>38149</v>
      </c>
      <c r="Z47" s="4">
        <v>38156</v>
      </c>
      <c r="AA47" s="4">
        <v>38163</v>
      </c>
      <c r="AB47" s="4">
        <v>38170</v>
      </c>
      <c r="AC47" s="4">
        <v>38177</v>
      </c>
      <c r="AD47" s="4">
        <v>38184</v>
      </c>
      <c r="AE47" s="4">
        <v>38191</v>
      </c>
      <c r="AF47" s="4">
        <v>38198</v>
      </c>
      <c r="AG47" s="4">
        <v>38205</v>
      </c>
      <c r="AH47" s="4">
        <v>38212</v>
      </c>
      <c r="AI47" s="4">
        <v>38219</v>
      </c>
      <c r="AJ47" s="4">
        <v>38226</v>
      </c>
      <c r="AK47" s="4">
        <v>38233</v>
      </c>
      <c r="AL47" s="4">
        <v>38240</v>
      </c>
      <c r="AM47" s="4">
        <v>38247</v>
      </c>
      <c r="AN47" s="4">
        <v>38254</v>
      </c>
      <c r="AO47" s="31">
        <v>38261</v>
      </c>
      <c r="AP47" s="31">
        <v>38268</v>
      </c>
      <c r="AQ47" s="31">
        <v>38275</v>
      </c>
      <c r="AR47" s="31">
        <v>38282</v>
      </c>
      <c r="AS47" s="4">
        <v>38289</v>
      </c>
      <c r="AT47" s="4">
        <v>38296</v>
      </c>
      <c r="AU47" s="4">
        <v>38303</v>
      </c>
      <c r="AV47" s="4">
        <v>38310</v>
      </c>
      <c r="AW47" s="4">
        <v>38317</v>
      </c>
      <c r="AX47" s="4">
        <v>38324</v>
      </c>
      <c r="AY47" s="4">
        <v>38331</v>
      </c>
      <c r="AZ47" s="4">
        <v>38338</v>
      </c>
      <c r="BA47" s="4">
        <v>38351</v>
      </c>
      <c r="BB47" s="5"/>
    </row>
    <row r="48" spans="1:54" s="1" customFormat="1" ht="12.75">
      <c r="A48" s="6" t="s">
        <v>0</v>
      </c>
      <c r="B48" s="7">
        <v>113.66</v>
      </c>
      <c r="C48" s="7">
        <v>111.81</v>
      </c>
      <c r="D48" s="7">
        <v>116.04</v>
      </c>
      <c r="E48" s="7">
        <v>118.89</v>
      </c>
      <c r="F48" s="7">
        <v>120.96</v>
      </c>
      <c r="G48" s="7">
        <v>122.34</v>
      </c>
      <c r="H48" s="7">
        <v>123.22</v>
      </c>
      <c r="I48" s="7">
        <v>123.03</v>
      </c>
      <c r="J48" s="7">
        <v>128.14</v>
      </c>
      <c r="K48" s="7">
        <v>123.32</v>
      </c>
      <c r="L48" s="7">
        <v>125.39</v>
      </c>
      <c r="M48" s="7">
        <v>132.08</v>
      </c>
      <c r="N48" s="7">
        <v>129.82</v>
      </c>
      <c r="O48" s="7">
        <v>138.38</v>
      </c>
      <c r="P48" s="7">
        <v>139.56</v>
      </c>
      <c r="Q48" s="7">
        <v>132.97</v>
      </c>
      <c r="R48" s="7">
        <v>129.62</v>
      </c>
      <c r="S48" s="7">
        <v>135.03</v>
      </c>
      <c r="T48" s="7">
        <v>129.62</v>
      </c>
      <c r="U48" s="7">
        <v>123.03</v>
      </c>
      <c r="V48" s="7">
        <v>125.78</v>
      </c>
      <c r="W48" s="7">
        <v>131.59</v>
      </c>
      <c r="X48" s="7">
        <v>132.77</v>
      </c>
      <c r="Y48" s="7">
        <v>122.53</v>
      </c>
      <c r="Z48" s="7">
        <v>119.25</v>
      </c>
      <c r="AA48" s="7">
        <v>120.35</v>
      </c>
      <c r="AB48" s="7">
        <v>110.7</v>
      </c>
      <c r="AC48" s="7">
        <v>105.98</v>
      </c>
      <c r="AD48" s="7">
        <v>104.42</v>
      </c>
      <c r="AE48" s="7">
        <v>100.82</v>
      </c>
      <c r="AF48" s="7">
        <v>99.88</v>
      </c>
      <c r="AG48" s="7">
        <v>104.37</v>
      </c>
      <c r="AH48" s="7">
        <v>101.61</v>
      </c>
      <c r="AI48" s="7">
        <v>106.57</v>
      </c>
      <c r="AJ48" s="7">
        <v>102.04</v>
      </c>
      <c r="AK48" s="7">
        <v>99.76</v>
      </c>
      <c r="AL48" s="7">
        <v>96.29</v>
      </c>
      <c r="AM48" s="7">
        <v>98.11</v>
      </c>
      <c r="AN48" s="7">
        <v>93.58</v>
      </c>
      <c r="AO48" s="7">
        <v>93.79</v>
      </c>
      <c r="AP48" s="7">
        <v>97</v>
      </c>
      <c r="AQ48" s="7">
        <v>95.51</v>
      </c>
      <c r="AR48" s="7">
        <v>93.74</v>
      </c>
      <c r="AS48" s="7">
        <v>94.35</v>
      </c>
      <c r="AT48" s="7">
        <v>93.56</v>
      </c>
      <c r="AU48" s="7">
        <v>94.98</v>
      </c>
      <c r="AV48" s="7">
        <v>94.66</v>
      </c>
      <c r="AW48" s="7">
        <v>93.6</v>
      </c>
      <c r="AX48" s="7">
        <v>89.54</v>
      </c>
      <c r="AY48" s="7">
        <v>89.92</v>
      </c>
      <c r="AZ48" s="7">
        <v>96.22</v>
      </c>
      <c r="BA48" s="7">
        <v>97.63</v>
      </c>
      <c r="BB48" s="8"/>
    </row>
    <row r="49" spans="1:54" s="1" customFormat="1" ht="14.25">
      <c r="A49" s="9" t="s">
        <v>13</v>
      </c>
      <c r="B49" s="10">
        <v>10</v>
      </c>
      <c r="C49" s="10">
        <v>10</v>
      </c>
      <c r="D49" s="10">
        <v>10</v>
      </c>
      <c r="E49" s="10">
        <v>10</v>
      </c>
      <c r="F49" s="10">
        <v>10</v>
      </c>
      <c r="G49" s="10">
        <v>10</v>
      </c>
      <c r="H49" s="10">
        <v>10</v>
      </c>
      <c r="I49" s="10">
        <v>10</v>
      </c>
      <c r="J49" s="10">
        <v>10</v>
      </c>
      <c r="K49" s="10">
        <v>10</v>
      </c>
      <c r="L49" s="10">
        <v>10</v>
      </c>
      <c r="M49" s="10">
        <v>10</v>
      </c>
      <c r="N49" s="10">
        <v>10</v>
      </c>
      <c r="O49" s="10">
        <v>10</v>
      </c>
      <c r="P49" s="10">
        <v>10</v>
      </c>
      <c r="Q49" s="10">
        <v>10</v>
      </c>
      <c r="R49" s="10">
        <v>10</v>
      </c>
      <c r="S49" s="10">
        <v>10</v>
      </c>
      <c r="T49" s="10">
        <v>10</v>
      </c>
      <c r="U49" s="10">
        <v>10</v>
      </c>
      <c r="V49" s="10">
        <v>10</v>
      </c>
      <c r="W49" s="10">
        <v>10</v>
      </c>
      <c r="X49" s="10">
        <v>10</v>
      </c>
      <c r="Y49" s="10">
        <v>10</v>
      </c>
      <c r="Z49" s="10">
        <v>10</v>
      </c>
      <c r="AA49" s="10">
        <v>10</v>
      </c>
      <c r="AB49" s="10">
        <v>10</v>
      </c>
      <c r="AC49" s="10">
        <v>10</v>
      </c>
      <c r="AD49" s="10">
        <v>10</v>
      </c>
      <c r="AE49" s="10">
        <v>10</v>
      </c>
      <c r="AF49" s="10">
        <v>10</v>
      </c>
      <c r="AG49" s="10">
        <v>10</v>
      </c>
      <c r="AH49" s="10">
        <v>10</v>
      </c>
      <c r="AI49" s="10">
        <v>10</v>
      </c>
      <c r="AJ49" s="10">
        <v>10</v>
      </c>
      <c r="AK49" s="10">
        <v>10</v>
      </c>
      <c r="AL49" s="10">
        <v>10</v>
      </c>
      <c r="AM49" s="10">
        <v>10</v>
      </c>
      <c r="AN49" s="10">
        <v>10</v>
      </c>
      <c r="AO49" s="10">
        <v>10</v>
      </c>
      <c r="AP49" s="10">
        <v>10</v>
      </c>
      <c r="AQ49" s="10">
        <v>10</v>
      </c>
      <c r="AR49" s="10">
        <v>10</v>
      </c>
      <c r="AS49" s="10">
        <v>10</v>
      </c>
      <c r="AT49" s="10">
        <v>10</v>
      </c>
      <c r="AU49" s="10">
        <v>10</v>
      </c>
      <c r="AV49" s="10">
        <v>10</v>
      </c>
      <c r="AW49" s="10">
        <v>10</v>
      </c>
      <c r="AX49" s="10">
        <v>10</v>
      </c>
      <c r="AY49" s="10">
        <v>10</v>
      </c>
      <c r="AZ49" s="10">
        <v>10</v>
      </c>
      <c r="BA49" s="10">
        <v>10</v>
      </c>
      <c r="BB49" s="8"/>
    </row>
    <row r="50" spans="1:54" s="1" customFormat="1" ht="12.75">
      <c r="A50" s="9" t="s">
        <v>1</v>
      </c>
      <c r="B50" s="10">
        <f aca="true" t="shared" si="12" ref="B50:AG50">SUM(B48:B49)</f>
        <v>123.66</v>
      </c>
      <c r="C50" s="10">
        <f t="shared" si="12"/>
        <v>121.81</v>
      </c>
      <c r="D50" s="10">
        <f t="shared" si="12"/>
        <v>126.04</v>
      </c>
      <c r="E50" s="10">
        <f t="shared" si="12"/>
        <v>128.89</v>
      </c>
      <c r="F50" s="10">
        <f t="shared" si="12"/>
        <v>130.95999999999998</v>
      </c>
      <c r="G50" s="10">
        <f t="shared" si="12"/>
        <v>132.34</v>
      </c>
      <c r="H50" s="10">
        <f t="shared" si="12"/>
        <v>133.22</v>
      </c>
      <c r="I50" s="10">
        <f t="shared" si="12"/>
        <v>133.03</v>
      </c>
      <c r="J50" s="10">
        <f t="shared" si="12"/>
        <v>138.14</v>
      </c>
      <c r="K50" s="10">
        <f t="shared" si="12"/>
        <v>133.32</v>
      </c>
      <c r="L50" s="10">
        <f t="shared" si="12"/>
        <v>135.39</v>
      </c>
      <c r="M50" s="10">
        <f t="shared" si="12"/>
        <v>142.08</v>
      </c>
      <c r="N50" s="10">
        <f t="shared" si="12"/>
        <v>139.82</v>
      </c>
      <c r="O50" s="10">
        <f t="shared" si="12"/>
        <v>148.38</v>
      </c>
      <c r="P50" s="10">
        <f t="shared" si="12"/>
        <v>149.56</v>
      </c>
      <c r="Q50" s="10">
        <f t="shared" si="12"/>
        <v>142.97</v>
      </c>
      <c r="R50" s="10">
        <f t="shared" si="12"/>
        <v>139.62</v>
      </c>
      <c r="S50" s="10">
        <f t="shared" si="12"/>
        <v>145.03</v>
      </c>
      <c r="T50" s="10">
        <f t="shared" si="12"/>
        <v>139.62</v>
      </c>
      <c r="U50" s="10">
        <f t="shared" si="12"/>
        <v>133.03</v>
      </c>
      <c r="V50" s="10">
        <f t="shared" si="12"/>
        <v>135.78</v>
      </c>
      <c r="W50" s="10">
        <f t="shared" si="12"/>
        <v>141.59</v>
      </c>
      <c r="X50" s="10">
        <f t="shared" si="12"/>
        <v>142.77</v>
      </c>
      <c r="Y50" s="10">
        <f t="shared" si="12"/>
        <v>132.53</v>
      </c>
      <c r="Z50" s="10">
        <f t="shared" si="12"/>
        <v>129.25</v>
      </c>
      <c r="AA50" s="10">
        <f t="shared" si="12"/>
        <v>130.35</v>
      </c>
      <c r="AB50" s="10">
        <f t="shared" si="12"/>
        <v>120.7</v>
      </c>
      <c r="AC50" s="10">
        <f t="shared" si="12"/>
        <v>115.98</v>
      </c>
      <c r="AD50" s="10">
        <f t="shared" si="12"/>
        <v>114.42</v>
      </c>
      <c r="AE50" s="10">
        <f t="shared" si="12"/>
        <v>110.82</v>
      </c>
      <c r="AF50" s="10">
        <f t="shared" si="12"/>
        <v>109.88</v>
      </c>
      <c r="AG50" s="10">
        <f t="shared" si="12"/>
        <v>114.37</v>
      </c>
      <c r="AH50" s="10">
        <f aca="true" t="shared" si="13" ref="AH50:AY50">SUM(AH48:AH49)</f>
        <v>111.61</v>
      </c>
      <c r="AI50" s="10">
        <f t="shared" si="13"/>
        <v>116.57</v>
      </c>
      <c r="AJ50" s="10">
        <f t="shared" si="13"/>
        <v>112.04</v>
      </c>
      <c r="AK50" s="10">
        <f t="shared" si="13"/>
        <v>109.76</v>
      </c>
      <c r="AL50" s="10">
        <f t="shared" si="13"/>
        <v>106.29</v>
      </c>
      <c r="AM50" s="10">
        <f t="shared" si="13"/>
        <v>108.11</v>
      </c>
      <c r="AN50" s="10">
        <f t="shared" si="13"/>
        <v>103.58</v>
      </c>
      <c r="AO50" s="10">
        <f t="shared" si="13"/>
        <v>103.79</v>
      </c>
      <c r="AP50" s="10">
        <f t="shared" si="13"/>
        <v>107</v>
      </c>
      <c r="AQ50" s="10">
        <f t="shared" si="13"/>
        <v>105.51</v>
      </c>
      <c r="AR50" s="10">
        <f t="shared" si="13"/>
        <v>103.74</v>
      </c>
      <c r="AS50" s="10">
        <f t="shared" si="13"/>
        <v>104.35</v>
      </c>
      <c r="AT50" s="10">
        <f t="shared" si="13"/>
        <v>103.56</v>
      </c>
      <c r="AU50" s="10">
        <f t="shared" si="13"/>
        <v>104.98</v>
      </c>
      <c r="AV50" s="10">
        <f t="shared" si="13"/>
        <v>104.66</v>
      </c>
      <c r="AW50" s="10">
        <f t="shared" si="13"/>
        <v>103.6</v>
      </c>
      <c r="AX50" s="10">
        <f t="shared" si="13"/>
        <v>99.54</v>
      </c>
      <c r="AY50" s="10">
        <f t="shared" si="13"/>
        <v>99.92</v>
      </c>
      <c r="AZ50" s="10">
        <f>SUM(AZ48:AZ49)</f>
        <v>106.22</v>
      </c>
      <c r="BA50" s="10">
        <f>SUM(BA48:BA49)</f>
        <v>107.63</v>
      </c>
      <c r="BB50" s="8"/>
    </row>
    <row r="51" spans="1:54" s="1" customFormat="1" ht="12.75">
      <c r="A51" s="11" t="s">
        <v>7</v>
      </c>
      <c r="B51" s="12">
        <v>6.6756</v>
      </c>
      <c r="C51" s="12">
        <v>6.735</v>
      </c>
      <c r="D51" s="12">
        <v>7.33</v>
      </c>
      <c r="E51" s="12">
        <v>7.1327</v>
      </c>
      <c r="F51" s="12">
        <v>6.9979</v>
      </c>
      <c r="G51" s="12">
        <v>7.0721</v>
      </c>
      <c r="H51" s="12">
        <v>6.5703</v>
      </c>
      <c r="I51" s="12">
        <v>6.7</v>
      </c>
      <c r="J51" s="12">
        <v>6.6489</v>
      </c>
      <c r="K51" s="12">
        <v>6.846</v>
      </c>
      <c r="L51" s="12">
        <v>6.6751</v>
      </c>
      <c r="M51" s="12">
        <v>6.6403</v>
      </c>
      <c r="N51" s="12">
        <v>6.553</v>
      </c>
      <c r="O51" s="12">
        <v>6.4026</v>
      </c>
      <c r="P51" s="12">
        <v>6.3112</v>
      </c>
      <c r="Q51" s="12">
        <v>6.4285</v>
      </c>
      <c r="R51" s="12">
        <v>6.7254</v>
      </c>
      <c r="S51" s="12">
        <v>6.9289</v>
      </c>
      <c r="T51" s="12">
        <v>7.0382</v>
      </c>
      <c r="U51" s="12">
        <v>6.79</v>
      </c>
      <c r="V51" s="12">
        <v>6.7481</v>
      </c>
      <c r="W51" s="12">
        <v>6.5001</v>
      </c>
      <c r="X51" s="12">
        <v>6.421</v>
      </c>
      <c r="Y51" s="12">
        <v>6.5054</v>
      </c>
      <c r="Z51" s="12">
        <v>6.3804</v>
      </c>
      <c r="AA51" s="12">
        <v>6.2777</v>
      </c>
      <c r="AB51" s="12">
        <v>6.1086</v>
      </c>
      <c r="AC51" s="12">
        <v>6.1092</v>
      </c>
      <c r="AD51" s="12">
        <v>5.9315</v>
      </c>
      <c r="AE51" s="12">
        <v>6.2071</v>
      </c>
      <c r="AF51" s="12">
        <v>6.2662</v>
      </c>
      <c r="AG51" s="12">
        <v>6.1198</v>
      </c>
      <c r="AH51" s="12">
        <v>6.478</v>
      </c>
      <c r="AI51" s="12">
        <v>6.5535</v>
      </c>
      <c r="AJ51" s="12">
        <v>6.7395</v>
      </c>
      <c r="AK51" s="12">
        <v>6.6405</v>
      </c>
      <c r="AL51" s="12">
        <v>6.5698</v>
      </c>
      <c r="AM51" s="12">
        <v>6.5551</v>
      </c>
      <c r="AN51" s="12">
        <v>6.4128</v>
      </c>
      <c r="AO51" s="12">
        <v>6.474</v>
      </c>
      <c r="AP51" s="12">
        <v>6.5495</v>
      </c>
      <c r="AQ51" s="12">
        <v>6.4454</v>
      </c>
      <c r="AR51" s="12">
        <v>6.1928</v>
      </c>
      <c r="AS51" s="12">
        <v>6.1375</v>
      </c>
      <c r="AT51" s="12">
        <v>6.1029</v>
      </c>
      <c r="AU51" s="12">
        <v>6.1193</v>
      </c>
      <c r="AV51" s="12">
        <v>5.9954</v>
      </c>
      <c r="AW51" s="12">
        <v>5.8384</v>
      </c>
      <c r="AX51" s="12">
        <v>5.7792</v>
      </c>
      <c r="AY51" s="12">
        <v>5.813</v>
      </c>
      <c r="AZ51" s="12">
        <v>5.7884</v>
      </c>
      <c r="BA51" s="12">
        <v>5.6421</v>
      </c>
      <c r="BB51" s="13"/>
    </row>
    <row r="52" spans="1:54" s="1" customFormat="1" ht="12.75">
      <c r="A52" s="9" t="s">
        <v>2</v>
      </c>
      <c r="B52" s="10">
        <f aca="true" t="shared" si="14" ref="B52:AG52">SUM(B50*B51)</f>
        <v>825.504696</v>
      </c>
      <c r="C52" s="10">
        <f t="shared" si="14"/>
        <v>820.39035</v>
      </c>
      <c r="D52" s="10">
        <f t="shared" si="14"/>
        <v>923.8732000000001</v>
      </c>
      <c r="E52" s="10">
        <f t="shared" si="14"/>
        <v>919.3337029999999</v>
      </c>
      <c r="F52" s="10">
        <f t="shared" si="14"/>
        <v>916.4449839999997</v>
      </c>
      <c r="G52" s="10">
        <f t="shared" si="14"/>
        <v>935.921714</v>
      </c>
      <c r="H52" s="10">
        <f t="shared" si="14"/>
        <v>875.295366</v>
      </c>
      <c r="I52" s="10">
        <f t="shared" si="14"/>
        <v>891.301</v>
      </c>
      <c r="J52" s="10">
        <f t="shared" si="14"/>
        <v>918.4790459999999</v>
      </c>
      <c r="K52" s="10">
        <f t="shared" si="14"/>
        <v>912.70872</v>
      </c>
      <c r="L52" s="10">
        <f t="shared" si="14"/>
        <v>903.7417889999998</v>
      </c>
      <c r="M52" s="10">
        <f t="shared" si="14"/>
        <v>943.453824</v>
      </c>
      <c r="N52" s="10">
        <f t="shared" si="14"/>
        <v>916.24046</v>
      </c>
      <c r="O52" s="10">
        <f t="shared" si="14"/>
        <v>950.0177879999999</v>
      </c>
      <c r="P52" s="10">
        <f t="shared" si="14"/>
        <v>943.9030720000001</v>
      </c>
      <c r="Q52" s="10">
        <f t="shared" si="14"/>
        <v>919.082645</v>
      </c>
      <c r="R52" s="10">
        <f t="shared" si="14"/>
        <v>939.000348</v>
      </c>
      <c r="S52" s="10">
        <f t="shared" si="14"/>
        <v>1004.898367</v>
      </c>
      <c r="T52" s="10">
        <f t="shared" si="14"/>
        <v>982.673484</v>
      </c>
      <c r="U52" s="10">
        <f t="shared" si="14"/>
        <v>903.2737</v>
      </c>
      <c r="V52" s="10">
        <f t="shared" si="14"/>
        <v>916.257018</v>
      </c>
      <c r="W52" s="10">
        <f t="shared" si="14"/>
        <v>920.349159</v>
      </c>
      <c r="X52" s="10">
        <f t="shared" si="14"/>
        <v>916.7261700000001</v>
      </c>
      <c r="Y52" s="10">
        <f t="shared" si="14"/>
        <v>862.160662</v>
      </c>
      <c r="Z52" s="10">
        <f t="shared" si="14"/>
        <v>824.6667</v>
      </c>
      <c r="AA52" s="10">
        <f t="shared" si="14"/>
        <v>818.298195</v>
      </c>
      <c r="AB52" s="10">
        <f t="shared" si="14"/>
        <v>737.30802</v>
      </c>
      <c r="AC52" s="10">
        <f t="shared" si="14"/>
        <v>708.545016</v>
      </c>
      <c r="AD52" s="10">
        <f t="shared" si="14"/>
        <v>678.68223</v>
      </c>
      <c r="AE52" s="10">
        <f t="shared" si="14"/>
        <v>687.8708219999999</v>
      </c>
      <c r="AF52" s="10">
        <f t="shared" si="14"/>
        <v>688.5300560000001</v>
      </c>
      <c r="AG52" s="10">
        <f t="shared" si="14"/>
        <v>699.921526</v>
      </c>
      <c r="AH52" s="10">
        <f aca="true" t="shared" si="15" ref="AH52:AY52">SUM(AH50*AH51)</f>
        <v>723.0095799999999</v>
      </c>
      <c r="AI52" s="10">
        <f t="shared" si="15"/>
        <v>763.9414949999999</v>
      </c>
      <c r="AJ52" s="10">
        <f t="shared" si="15"/>
        <v>755.09358</v>
      </c>
      <c r="AK52" s="10">
        <f t="shared" si="15"/>
        <v>728.8612800000001</v>
      </c>
      <c r="AL52" s="10">
        <f t="shared" si="15"/>
        <v>698.304042</v>
      </c>
      <c r="AM52" s="10">
        <f t="shared" si="15"/>
        <v>708.671861</v>
      </c>
      <c r="AN52" s="10">
        <f t="shared" si="15"/>
        <v>664.2378239999999</v>
      </c>
      <c r="AO52" s="10">
        <f t="shared" si="15"/>
        <v>671.93646</v>
      </c>
      <c r="AP52" s="10">
        <f t="shared" si="15"/>
        <v>700.7965</v>
      </c>
      <c r="AQ52" s="10">
        <f t="shared" si="15"/>
        <v>680.054154</v>
      </c>
      <c r="AR52" s="10">
        <f t="shared" si="15"/>
        <v>642.441072</v>
      </c>
      <c r="AS52" s="10">
        <f t="shared" si="15"/>
        <v>640.448125</v>
      </c>
      <c r="AT52" s="10">
        <f t="shared" si="15"/>
        <v>632.016324</v>
      </c>
      <c r="AU52" s="10">
        <f t="shared" si="15"/>
        <v>642.404114</v>
      </c>
      <c r="AV52" s="10">
        <f t="shared" si="15"/>
        <v>627.478564</v>
      </c>
      <c r="AW52" s="10">
        <f t="shared" si="15"/>
        <v>604.85824</v>
      </c>
      <c r="AX52" s="10">
        <f t="shared" si="15"/>
        <v>575.2615680000001</v>
      </c>
      <c r="AY52" s="10">
        <f t="shared" si="15"/>
        <v>580.83496</v>
      </c>
      <c r="AZ52" s="10">
        <f>SUM(AZ50*AZ51)</f>
        <v>614.843848</v>
      </c>
      <c r="BA52" s="10">
        <f>SUM(BA50*BA51)</f>
        <v>607.259223</v>
      </c>
      <c r="BB52" s="8"/>
    </row>
    <row r="53" spans="1:54" s="16" customFormat="1" ht="12.75">
      <c r="A53" s="9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5"/>
    </row>
    <row r="54" spans="1:54" s="16" customFormat="1" ht="12.75">
      <c r="A54" s="17" t="s">
        <v>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5"/>
    </row>
    <row r="55" spans="1:54" s="16" customFormat="1" ht="12.75" customHeight="1">
      <c r="A55" s="9" t="s">
        <v>8</v>
      </c>
      <c r="B55" s="18">
        <v>7.8</v>
      </c>
      <c r="C55" s="18">
        <v>7.75</v>
      </c>
      <c r="D55" s="18">
        <v>8.73</v>
      </c>
      <c r="E55" s="18">
        <v>8.69</v>
      </c>
      <c r="F55" s="18">
        <v>8.66</v>
      </c>
      <c r="G55" s="18">
        <v>8.85</v>
      </c>
      <c r="H55" s="18">
        <v>8.27</v>
      </c>
      <c r="I55" s="18">
        <v>8.42</v>
      </c>
      <c r="J55" s="18">
        <v>8.68</v>
      </c>
      <c r="K55" s="18">
        <v>8.63</v>
      </c>
      <c r="L55" s="18">
        <v>8.54</v>
      </c>
      <c r="M55" s="18">
        <v>8.92</v>
      </c>
      <c r="N55" s="18">
        <v>8.66</v>
      </c>
      <c r="O55" s="18">
        <v>8.98</v>
      </c>
      <c r="P55" s="18">
        <v>8.92</v>
      </c>
      <c r="Q55" s="18">
        <v>8.69</v>
      </c>
      <c r="R55" s="18">
        <v>8.88</v>
      </c>
      <c r="S55" s="18">
        <v>9.5</v>
      </c>
      <c r="T55" s="18">
        <v>9.29</v>
      </c>
      <c r="U55" s="18">
        <v>8.54</v>
      </c>
      <c r="V55" s="18">
        <v>8.66</v>
      </c>
      <c r="W55" s="18">
        <v>8.7</v>
      </c>
      <c r="X55" s="18">
        <v>8.66</v>
      </c>
      <c r="Y55" s="18">
        <v>8.15</v>
      </c>
      <c r="Z55" s="18">
        <v>7.79</v>
      </c>
      <c r="AA55" s="18">
        <v>7.73</v>
      </c>
      <c r="AB55" s="18">
        <v>6.97</v>
      </c>
      <c r="AC55" s="18">
        <v>6.7</v>
      </c>
      <c r="AD55" s="18">
        <v>6.41</v>
      </c>
      <c r="AE55" s="18">
        <v>6.5</v>
      </c>
      <c r="AF55" s="18">
        <v>6.51</v>
      </c>
      <c r="AG55" s="18">
        <v>6.62</v>
      </c>
      <c r="AH55" s="18">
        <v>6.54</v>
      </c>
      <c r="AI55" s="18">
        <v>6.91</v>
      </c>
      <c r="AJ55" s="18">
        <v>6.83</v>
      </c>
      <c r="AK55" s="18">
        <v>6.59</v>
      </c>
      <c r="AL55" s="18">
        <v>6.31</v>
      </c>
      <c r="AM55" s="18">
        <v>6.41</v>
      </c>
      <c r="AN55" s="18">
        <v>6.01</v>
      </c>
      <c r="AO55" s="18">
        <v>6.08</v>
      </c>
      <c r="AP55" s="18">
        <v>6.34</v>
      </c>
      <c r="AQ55" s="18">
        <v>6.15</v>
      </c>
      <c r="AR55" s="18">
        <v>5.81</v>
      </c>
      <c r="AS55" s="18">
        <v>5.79</v>
      </c>
      <c r="AT55" s="18">
        <v>5.71</v>
      </c>
      <c r="AU55" s="18">
        <v>5.81</v>
      </c>
      <c r="AV55" s="18">
        <v>5.67</v>
      </c>
      <c r="AW55" s="18">
        <v>5.47</v>
      </c>
      <c r="AX55" s="18">
        <v>5.2</v>
      </c>
      <c r="AY55" s="18">
        <v>5.25</v>
      </c>
      <c r="AZ55" s="18">
        <v>5.56</v>
      </c>
      <c r="BA55" s="18">
        <v>5.49</v>
      </c>
      <c r="BB55" s="19"/>
    </row>
    <row r="56" spans="1:54" s="30" customFormat="1" ht="25.5">
      <c r="A56" s="28" t="s">
        <v>9</v>
      </c>
      <c r="B56" s="20">
        <v>96.3</v>
      </c>
      <c r="C56" s="20">
        <v>96.3</v>
      </c>
      <c r="D56" s="20">
        <v>96.3</v>
      </c>
      <c r="E56" s="20">
        <v>96.3</v>
      </c>
      <c r="F56" s="20">
        <v>84.88</v>
      </c>
      <c r="G56" s="20">
        <v>84.88</v>
      </c>
      <c r="H56" s="20">
        <v>84.88</v>
      </c>
      <c r="I56" s="20">
        <v>84.88</v>
      </c>
      <c r="J56" s="20">
        <v>84.88</v>
      </c>
      <c r="K56" s="20">
        <v>84.88</v>
      </c>
      <c r="L56" s="20">
        <v>84.88</v>
      </c>
      <c r="M56" s="20">
        <v>84.88</v>
      </c>
      <c r="N56" s="20">
        <v>84.88</v>
      </c>
      <c r="O56" s="20">
        <v>84.88</v>
      </c>
      <c r="P56" s="20">
        <v>84.88</v>
      </c>
      <c r="Q56" s="20">
        <v>84.88</v>
      </c>
      <c r="R56" s="20">
        <v>84.88</v>
      </c>
      <c r="S56" s="20">
        <v>84.88</v>
      </c>
      <c r="T56" s="20">
        <v>84.88</v>
      </c>
      <c r="U56" s="20">
        <v>84.88</v>
      </c>
      <c r="V56" s="20">
        <v>84.88</v>
      </c>
      <c r="W56" s="20">
        <v>84.88</v>
      </c>
      <c r="X56" s="20">
        <v>84.88</v>
      </c>
      <c r="Y56" s="20">
        <v>84.88</v>
      </c>
      <c r="Z56" s="20">
        <v>84.88</v>
      </c>
      <c r="AA56" s="20">
        <v>96.23</v>
      </c>
      <c r="AB56" s="20">
        <v>96.23</v>
      </c>
      <c r="AC56" s="20">
        <v>96.23</v>
      </c>
      <c r="AD56" s="20">
        <v>96.23</v>
      </c>
      <c r="AE56" s="20">
        <v>96.23</v>
      </c>
      <c r="AF56" s="20">
        <v>96.23</v>
      </c>
      <c r="AG56" s="20">
        <v>96.23</v>
      </c>
      <c r="AH56" s="20">
        <v>96.23</v>
      </c>
      <c r="AI56" s="20">
        <v>96.23</v>
      </c>
      <c r="AJ56" s="20">
        <v>96.23</v>
      </c>
      <c r="AK56" s="20">
        <v>96.23</v>
      </c>
      <c r="AL56" s="20">
        <v>96.23</v>
      </c>
      <c r="AM56" s="20">
        <v>96.23</v>
      </c>
      <c r="AN56" s="20">
        <v>96.23</v>
      </c>
      <c r="AO56" s="20">
        <v>96.23</v>
      </c>
      <c r="AP56" s="20">
        <v>96.23</v>
      </c>
      <c r="AQ56" s="20">
        <v>96.23</v>
      </c>
      <c r="AR56" s="20">
        <v>83.52</v>
      </c>
      <c r="AS56" s="20">
        <v>83.52</v>
      </c>
      <c r="AT56" s="20">
        <v>83.52</v>
      </c>
      <c r="AU56" s="20">
        <v>83.52</v>
      </c>
      <c r="AV56" s="20">
        <v>83.52</v>
      </c>
      <c r="AW56" s="20">
        <v>83.52</v>
      </c>
      <c r="AX56" s="20">
        <v>83.53</v>
      </c>
      <c r="AY56" s="20">
        <v>83.52</v>
      </c>
      <c r="AZ56" s="20">
        <v>83.52</v>
      </c>
      <c r="BA56" s="20">
        <v>83.52</v>
      </c>
      <c r="BB56" s="29"/>
    </row>
    <row r="57" spans="1:54" s="16" customFormat="1" ht="12.7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8"/>
    </row>
    <row r="58" spans="1:54" s="16" customFormat="1" ht="12.75">
      <c r="A58" s="21" t="s">
        <v>4</v>
      </c>
      <c r="B58" s="22">
        <f>SUM(B52-B55-B56)</f>
        <v>721.4046960000001</v>
      </c>
      <c r="C58" s="22">
        <f aca="true" t="shared" si="16" ref="C58:BA58">SUM(C52-C55-C56)</f>
        <v>716.3403500000001</v>
      </c>
      <c r="D58" s="22">
        <f t="shared" si="16"/>
        <v>818.8432000000001</v>
      </c>
      <c r="E58" s="22">
        <f t="shared" si="16"/>
        <v>814.3437029999999</v>
      </c>
      <c r="F58" s="22">
        <f t="shared" si="16"/>
        <v>822.9049839999998</v>
      </c>
      <c r="G58" s="22">
        <f t="shared" si="16"/>
        <v>842.1917139999999</v>
      </c>
      <c r="H58" s="22">
        <f t="shared" si="16"/>
        <v>782.145366</v>
      </c>
      <c r="I58" s="22">
        <f t="shared" si="16"/>
        <v>798.0010000000001</v>
      </c>
      <c r="J58" s="22">
        <f t="shared" si="16"/>
        <v>824.919046</v>
      </c>
      <c r="K58" s="22">
        <f t="shared" si="16"/>
        <v>819.19872</v>
      </c>
      <c r="L58" s="22">
        <f t="shared" si="16"/>
        <v>810.3217889999999</v>
      </c>
      <c r="M58" s="22">
        <f t="shared" si="16"/>
        <v>849.6538240000001</v>
      </c>
      <c r="N58" s="22">
        <f t="shared" si="16"/>
        <v>822.70046</v>
      </c>
      <c r="O58" s="22">
        <f t="shared" si="16"/>
        <v>856.1577879999999</v>
      </c>
      <c r="P58" s="22">
        <f t="shared" si="16"/>
        <v>850.1030720000001</v>
      </c>
      <c r="Q58" s="22">
        <f t="shared" si="16"/>
        <v>825.5126449999999</v>
      </c>
      <c r="R58" s="22">
        <f t="shared" si="16"/>
        <v>845.240348</v>
      </c>
      <c r="S58" s="22">
        <f t="shared" si="16"/>
        <v>910.518367</v>
      </c>
      <c r="T58" s="22">
        <f t="shared" si="16"/>
        <v>888.5034840000001</v>
      </c>
      <c r="U58" s="22">
        <f t="shared" si="16"/>
        <v>809.8537</v>
      </c>
      <c r="V58" s="22">
        <f t="shared" si="16"/>
        <v>822.717018</v>
      </c>
      <c r="W58" s="22">
        <f t="shared" si="16"/>
        <v>826.769159</v>
      </c>
      <c r="X58" s="22">
        <f t="shared" si="16"/>
        <v>823.1861700000002</v>
      </c>
      <c r="Y58" s="22">
        <f t="shared" si="16"/>
        <v>769.130662</v>
      </c>
      <c r="Z58" s="22">
        <f t="shared" si="16"/>
        <v>731.9967</v>
      </c>
      <c r="AA58" s="22">
        <f t="shared" si="16"/>
        <v>714.3381949999999</v>
      </c>
      <c r="AB58" s="22">
        <f t="shared" si="16"/>
        <v>634.10802</v>
      </c>
      <c r="AC58" s="22">
        <f t="shared" si="16"/>
        <v>605.615016</v>
      </c>
      <c r="AD58" s="22">
        <f t="shared" si="16"/>
        <v>576.04223</v>
      </c>
      <c r="AE58" s="22">
        <f t="shared" si="16"/>
        <v>585.1408219999998</v>
      </c>
      <c r="AF58" s="22">
        <f t="shared" si="16"/>
        <v>585.790056</v>
      </c>
      <c r="AG58" s="22">
        <f t="shared" si="16"/>
        <v>597.071526</v>
      </c>
      <c r="AH58" s="22">
        <f t="shared" si="16"/>
        <v>620.2395799999999</v>
      </c>
      <c r="AI58" s="22">
        <f t="shared" si="16"/>
        <v>660.8014949999999</v>
      </c>
      <c r="AJ58" s="22">
        <f t="shared" si="16"/>
        <v>652.0335799999999</v>
      </c>
      <c r="AK58" s="22">
        <f t="shared" si="16"/>
        <v>626.04128</v>
      </c>
      <c r="AL58" s="22">
        <f t="shared" si="16"/>
        <v>595.764042</v>
      </c>
      <c r="AM58" s="22">
        <f t="shared" si="16"/>
        <v>606.031861</v>
      </c>
      <c r="AN58" s="22">
        <f t="shared" si="16"/>
        <v>561.9978239999999</v>
      </c>
      <c r="AO58" s="22">
        <f t="shared" si="16"/>
        <v>569.62646</v>
      </c>
      <c r="AP58" s="22">
        <f t="shared" si="16"/>
        <v>598.2265</v>
      </c>
      <c r="AQ58" s="22">
        <f t="shared" si="16"/>
        <v>577.674154</v>
      </c>
      <c r="AR58" s="22">
        <f t="shared" si="16"/>
        <v>553.111072</v>
      </c>
      <c r="AS58" s="22">
        <f t="shared" si="16"/>
        <v>551.1381250000001</v>
      </c>
      <c r="AT58" s="22">
        <f t="shared" si="16"/>
        <v>542.786324</v>
      </c>
      <c r="AU58" s="22">
        <f t="shared" si="16"/>
        <v>553.0741140000001</v>
      </c>
      <c r="AV58" s="22">
        <f t="shared" si="16"/>
        <v>538.2885640000001</v>
      </c>
      <c r="AW58" s="22">
        <f t="shared" si="16"/>
        <v>515.86824</v>
      </c>
      <c r="AX58" s="22">
        <f t="shared" si="16"/>
        <v>486.5315680000001</v>
      </c>
      <c r="AY58" s="22">
        <f t="shared" si="16"/>
        <v>492.06496000000004</v>
      </c>
      <c r="AZ58" s="22">
        <f t="shared" si="16"/>
        <v>525.763848</v>
      </c>
      <c r="BA58" s="22">
        <f t="shared" si="16"/>
        <v>518.249223</v>
      </c>
      <c r="BB58" s="23"/>
    </row>
    <row r="59" spans="1:5" s="16" customFormat="1" ht="5.25" customHeight="1">
      <c r="A59" s="24"/>
      <c r="B59" s="25"/>
      <c r="C59" s="25"/>
      <c r="D59" s="25"/>
      <c r="E59" s="25"/>
    </row>
    <row r="60" spans="1:5" s="16" customFormat="1" ht="12.75">
      <c r="A60" s="26" t="s">
        <v>5</v>
      </c>
      <c r="B60" s="27"/>
      <c r="C60" s="27"/>
      <c r="D60" s="27"/>
      <c r="E60" s="27"/>
    </row>
    <row r="62" ht="12.75">
      <c r="A62" s="1" t="s">
        <v>6</v>
      </c>
    </row>
    <row r="64" spans="1:54" s="1" customFormat="1" ht="12.75">
      <c r="A64" s="3"/>
      <c r="B64" s="4">
        <v>38359</v>
      </c>
      <c r="C64" s="4">
        <v>38366</v>
      </c>
      <c r="D64" s="4">
        <v>38373</v>
      </c>
      <c r="E64" s="4">
        <v>38380</v>
      </c>
      <c r="F64" s="4">
        <v>38387</v>
      </c>
      <c r="G64" s="4">
        <v>38394</v>
      </c>
      <c r="H64" s="4">
        <v>38401</v>
      </c>
      <c r="I64" s="4">
        <v>38408</v>
      </c>
      <c r="J64" s="4">
        <v>38415</v>
      </c>
      <c r="K64" s="4">
        <v>38422</v>
      </c>
      <c r="L64" s="4">
        <v>38429</v>
      </c>
      <c r="M64" s="4">
        <v>38435</v>
      </c>
      <c r="N64" s="4">
        <v>38443</v>
      </c>
      <c r="O64" s="4">
        <v>38450</v>
      </c>
      <c r="P64" s="4">
        <v>38457</v>
      </c>
      <c r="Q64" s="4">
        <v>38464</v>
      </c>
      <c r="R64" s="4">
        <v>38471</v>
      </c>
      <c r="S64" s="4">
        <v>38478</v>
      </c>
      <c r="T64" s="4">
        <v>38485</v>
      </c>
      <c r="U64" s="4">
        <v>38492</v>
      </c>
      <c r="V64" s="4">
        <v>38499</v>
      </c>
      <c r="W64" s="4">
        <v>38506</v>
      </c>
      <c r="X64" s="4">
        <v>38513</v>
      </c>
      <c r="Y64" s="4">
        <v>38520</v>
      </c>
      <c r="Z64" s="4">
        <v>38527</v>
      </c>
      <c r="AA64" s="4">
        <v>38534</v>
      </c>
      <c r="AB64" s="4">
        <v>38541</v>
      </c>
      <c r="AC64" s="4">
        <v>38548</v>
      </c>
      <c r="AD64" s="4">
        <v>38555</v>
      </c>
      <c r="AE64" s="4">
        <v>38562</v>
      </c>
      <c r="AF64" s="4">
        <v>38569</v>
      </c>
      <c r="AG64" s="4">
        <v>38576</v>
      </c>
      <c r="AH64" s="4">
        <v>38583</v>
      </c>
      <c r="AI64" s="4">
        <v>38590</v>
      </c>
      <c r="AJ64" s="4">
        <v>38597</v>
      </c>
      <c r="AK64" s="4">
        <v>38604</v>
      </c>
      <c r="AL64" s="4">
        <v>38611</v>
      </c>
      <c r="AM64" s="4">
        <v>38618</v>
      </c>
      <c r="AN64" s="4">
        <v>38625</v>
      </c>
      <c r="AO64" s="4">
        <v>38632</v>
      </c>
      <c r="AP64" s="4">
        <v>38639</v>
      </c>
      <c r="AQ64" s="4">
        <v>38646</v>
      </c>
      <c r="AR64" s="4">
        <v>38653</v>
      </c>
      <c r="AS64" s="4">
        <v>38660</v>
      </c>
      <c r="AT64" s="4">
        <v>38667</v>
      </c>
      <c r="AU64" s="4">
        <v>38674</v>
      </c>
      <c r="AV64" s="4">
        <v>38681</v>
      </c>
      <c r="AW64" s="4">
        <v>38688</v>
      </c>
      <c r="AX64" s="4">
        <v>38695</v>
      </c>
      <c r="AY64" s="4">
        <v>38702</v>
      </c>
      <c r="AZ64" s="4">
        <v>38716</v>
      </c>
      <c r="BA64" s="33"/>
      <c r="BB64" s="33"/>
    </row>
    <row r="65" spans="1:54" s="1" customFormat="1" ht="12.75">
      <c r="A65" s="6" t="s">
        <v>0</v>
      </c>
      <c r="B65" s="7">
        <v>98.07</v>
      </c>
      <c r="C65" s="7">
        <v>96.53</v>
      </c>
      <c r="D65" s="7">
        <v>96.26</v>
      </c>
      <c r="E65" s="7">
        <v>93.54</v>
      </c>
      <c r="F65" s="7">
        <v>90.84</v>
      </c>
      <c r="G65" s="7">
        <v>92.3</v>
      </c>
      <c r="H65" s="7">
        <v>95.66</v>
      </c>
      <c r="I65" s="7">
        <v>102.51</v>
      </c>
      <c r="J65" s="7">
        <v>100.59</v>
      </c>
      <c r="K65" s="7">
        <v>103.58</v>
      </c>
      <c r="L65" s="7">
        <v>101.12</v>
      </c>
      <c r="M65" s="7">
        <v>97.4</v>
      </c>
      <c r="N65" s="7">
        <v>97.87</v>
      </c>
      <c r="O65" s="7">
        <v>95.86</v>
      </c>
      <c r="P65" s="7">
        <v>96.43</v>
      </c>
      <c r="Q65" s="7">
        <v>97.02</v>
      </c>
      <c r="R65" s="7">
        <v>95.31</v>
      </c>
      <c r="S65" s="7">
        <v>94.66</v>
      </c>
      <c r="T65" s="7">
        <v>93.26</v>
      </c>
      <c r="U65" s="7">
        <v>98.5</v>
      </c>
      <c r="V65" s="7">
        <v>100.86</v>
      </c>
      <c r="W65" s="7">
        <v>99.58</v>
      </c>
      <c r="X65" s="7">
        <v>94.68</v>
      </c>
      <c r="Y65" s="7">
        <v>101.18</v>
      </c>
      <c r="Z65" s="7">
        <v>103.68</v>
      </c>
      <c r="AA65" s="7">
        <v>103.3</v>
      </c>
      <c r="AB65" s="7">
        <v>106.92</v>
      </c>
      <c r="AC65" s="7">
        <v>116.47</v>
      </c>
      <c r="AD65" s="7">
        <v>107.63</v>
      </c>
      <c r="AE65" s="7">
        <v>106.25</v>
      </c>
      <c r="AF65" s="7">
        <v>101.04</v>
      </c>
      <c r="AG65" s="7">
        <v>102.4</v>
      </c>
      <c r="AH65" s="7">
        <v>99.48</v>
      </c>
      <c r="AI65" s="7">
        <v>96.49</v>
      </c>
      <c r="AJ65" s="7">
        <v>90.51</v>
      </c>
      <c r="AK65" s="7">
        <v>103.74</v>
      </c>
      <c r="AL65" s="7">
        <v>98.89</v>
      </c>
      <c r="AM65" s="7">
        <v>98.5</v>
      </c>
      <c r="AN65" s="7">
        <v>98.58</v>
      </c>
      <c r="AO65" s="7">
        <v>98.97</v>
      </c>
      <c r="AP65" s="7">
        <v>102.12</v>
      </c>
      <c r="AQ65" s="7">
        <v>100.55</v>
      </c>
      <c r="AR65" s="7">
        <v>98.42</v>
      </c>
      <c r="AS65" s="7">
        <v>96.22</v>
      </c>
      <c r="AT65" s="7">
        <v>97.4</v>
      </c>
      <c r="AU65" s="7">
        <v>98.4</v>
      </c>
      <c r="AV65" s="7">
        <v>97.28</v>
      </c>
      <c r="AW65" s="7">
        <v>98.11</v>
      </c>
      <c r="AX65" s="7">
        <v>99.05</v>
      </c>
      <c r="AY65" s="7">
        <v>100.74</v>
      </c>
      <c r="AZ65" s="7">
        <v>102.99</v>
      </c>
      <c r="BA65" s="34"/>
      <c r="BB65" s="34"/>
    </row>
    <row r="66" spans="1:54" s="1" customFormat="1" ht="14.25">
      <c r="A66" s="9" t="s">
        <v>13</v>
      </c>
      <c r="B66" s="10">
        <v>10</v>
      </c>
      <c r="C66" s="10">
        <v>10</v>
      </c>
      <c r="D66" s="10">
        <v>10</v>
      </c>
      <c r="E66" s="10">
        <v>10</v>
      </c>
      <c r="F66" s="10">
        <v>10</v>
      </c>
      <c r="G66" s="10">
        <v>10</v>
      </c>
      <c r="H66" s="10">
        <v>10</v>
      </c>
      <c r="I66" s="10">
        <v>10</v>
      </c>
      <c r="J66" s="10">
        <v>10</v>
      </c>
      <c r="K66" s="10">
        <v>10</v>
      </c>
      <c r="L66" s="10">
        <v>10</v>
      </c>
      <c r="M66" s="10">
        <v>10</v>
      </c>
      <c r="N66" s="10">
        <v>10</v>
      </c>
      <c r="O66" s="10">
        <v>10</v>
      </c>
      <c r="P66" s="10">
        <v>10</v>
      </c>
      <c r="Q66" s="10">
        <v>10</v>
      </c>
      <c r="R66" s="10">
        <v>10</v>
      </c>
      <c r="S66" s="10">
        <v>10</v>
      </c>
      <c r="T66" s="10">
        <v>10</v>
      </c>
      <c r="U66" s="10">
        <v>10</v>
      </c>
      <c r="V66" s="10">
        <v>10</v>
      </c>
      <c r="W66" s="10">
        <v>10</v>
      </c>
      <c r="X66" s="10">
        <v>10</v>
      </c>
      <c r="Y66" s="10">
        <v>10</v>
      </c>
      <c r="Z66" s="10">
        <v>10</v>
      </c>
      <c r="AA66" s="10">
        <v>10</v>
      </c>
      <c r="AB66" s="10">
        <v>10</v>
      </c>
      <c r="AC66" s="10">
        <v>10</v>
      </c>
      <c r="AD66" s="10">
        <v>10</v>
      </c>
      <c r="AE66" s="10">
        <v>10</v>
      </c>
      <c r="AF66" s="10">
        <v>10</v>
      </c>
      <c r="AG66" s="10">
        <v>10</v>
      </c>
      <c r="AH66" s="10">
        <v>10</v>
      </c>
      <c r="AI66" s="10">
        <v>10</v>
      </c>
      <c r="AJ66" s="10">
        <v>10</v>
      </c>
      <c r="AK66" s="10">
        <v>10</v>
      </c>
      <c r="AL66" s="10">
        <v>10</v>
      </c>
      <c r="AM66" s="10">
        <v>10</v>
      </c>
      <c r="AN66" s="10">
        <v>10</v>
      </c>
      <c r="AO66" s="10">
        <v>10</v>
      </c>
      <c r="AP66" s="10">
        <v>10</v>
      </c>
      <c r="AQ66" s="10">
        <v>10</v>
      </c>
      <c r="AR66" s="10">
        <v>10</v>
      </c>
      <c r="AS66" s="10">
        <v>10</v>
      </c>
      <c r="AT66" s="10">
        <v>10</v>
      </c>
      <c r="AU66" s="10">
        <v>10</v>
      </c>
      <c r="AV66" s="10">
        <v>10</v>
      </c>
      <c r="AW66" s="10">
        <v>10</v>
      </c>
      <c r="AX66" s="10">
        <v>10</v>
      </c>
      <c r="AY66" s="10">
        <v>10</v>
      </c>
      <c r="AZ66" s="10">
        <v>10</v>
      </c>
      <c r="BA66" s="34"/>
      <c r="BB66" s="34"/>
    </row>
    <row r="67" spans="1:54" s="1" customFormat="1" ht="12.75">
      <c r="A67" s="9" t="s">
        <v>1</v>
      </c>
      <c r="B67" s="10">
        <f aca="true" t="shared" si="17" ref="B67:X67">SUM(B65:B66)</f>
        <v>108.07</v>
      </c>
      <c r="C67" s="10">
        <f t="shared" si="17"/>
        <v>106.53</v>
      </c>
      <c r="D67" s="10">
        <f t="shared" si="17"/>
        <v>106.26</v>
      </c>
      <c r="E67" s="10">
        <f t="shared" si="17"/>
        <v>103.54</v>
      </c>
      <c r="F67" s="10">
        <f t="shared" si="17"/>
        <v>100.84</v>
      </c>
      <c r="G67" s="10">
        <f t="shared" si="17"/>
        <v>102.3</v>
      </c>
      <c r="H67" s="10">
        <f t="shared" si="17"/>
        <v>105.66</v>
      </c>
      <c r="I67" s="10">
        <f t="shared" si="17"/>
        <v>112.51</v>
      </c>
      <c r="J67" s="10">
        <f t="shared" si="17"/>
        <v>110.59</v>
      </c>
      <c r="K67" s="10">
        <f t="shared" si="17"/>
        <v>113.58</v>
      </c>
      <c r="L67" s="10">
        <f t="shared" si="17"/>
        <v>111.12</v>
      </c>
      <c r="M67" s="10">
        <f t="shared" si="17"/>
        <v>107.4</v>
      </c>
      <c r="N67" s="10">
        <f t="shared" si="17"/>
        <v>107.87</v>
      </c>
      <c r="O67" s="10">
        <f t="shared" si="17"/>
        <v>105.86</v>
      </c>
      <c r="P67" s="10">
        <f t="shared" si="17"/>
        <v>106.43</v>
      </c>
      <c r="Q67" s="10">
        <f t="shared" si="17"/>
        <v>107.02</v>
      </c>
      <c r="R67" s="10">
        <f t="shared" si="17"/>
        <v>105.31</v>
      </c>
      <c r="S67" s="10">
        <f t="shared" si="17"/>
        <v>104.66</v>
      </c>
      <c r="T67" s="10">
        <f t="shared" si="17"/>
        <v>103.26</v>
      </c>
      <c r="U67" s="10">
        <f t="shared" si="17"/>
        <v>108.5</v>
      </c>
      <c r="V67" s="10">
        <f t="shared" si="17"/>
        <v>110.86</v>
      </c>
      <c r="W67" s="10">
        <f t="shared" si="17"/>
        <v>109.58</v>
      </c>
      <c r="X67" s="10">
        <f t="shared" si="17"/>
        <v>104.68</v>
      </c>
      <c r="Y67" s="10">
        <f aca="true" t="shared" si="18" ref="Y67:AO67">SUM(Y65:Y66)</f>
        <v>111.18</v>
      </c>
      <c r="Z67" s="10">
        <f t="shared" si="18"/>
        <v>113.68</v>
      </c>
      <c r="AA67" s="10">
        <f t="shared" si="18"/>
        <v>113.3</v>
      </c>
      <c r="AB67" s="10">
        <f t="shared" si="18"/>
        <v>116.92</v>
      </c>
      <c r="AC67" s="10">
        <f t="shared" si="18"/>
        <v>126.47</v>
      </c>
      <c r="AD67" s="10">
        <f t="shared" si="18"/>
        <v>117.63</v>
      </c>
      <c r="AE67" s="10">
        <f t="shared" si="18"/>
        <v>116.25</v>
      </c>
      <c r="AF67" s="10">
        <f t="shared" si="18"/>
        <v>111.04</v>
      </c>
      <c r="AG67" s="10">
        <f t="shared" si="18"/>
        <v>112.4</v>
      </c>
      <c r="AH67" s="10">
        <f t="shared" si="18"/>
        <v>109.48</v>
      </c>
      <c r="AI67" s="10">
        <f t="shared" si="18"/>
        <v>106.49</v>
      </c>
      <c r="AJ67" s="10">
        <f t="shared" si="18"/>
        <v>100.51</v>
      </c>
      <c r="AK67" s="10">
        <f t="shared" si="18"/>
        <v>113.74</v>
      </c>
      <c r="AL67" s="10">
        <f t="shared" si="18"/>
        <v>108.89</v>
      </c>
      <c r="AM67" s="10">
        <f t="shared" si="18"/>
        <v>108.5</v>
      </c>
      <c r="AN67" s="10">
        <f t="shared" si="18"/>
        <v>108.58</v>
      </c>
      <c r="AO67" s="10">
        <f t="shared" si="18"/>
        <v>108.97</v>
      </c>
      <c r="AP67" s="10">
        <f aca="true" t="shared" si="19" ref="AP67:AW67">SUM(AP65:AP66)</f>
        <v>112.12</v>
      </c>
      <c r="AQ67" s="10">
        <f t="shared" si="19"/>
        <v>110.55</v>
      </c>
      <c r="AR67" s="10">
        <f t="shared" si="19"/>
        <v>108.42</v>
      </c>
      <c r="AS67" s="10">
        <f t="shared" si="19"/>
        <v>106.22</v>
      </c>
      <c r="AT67" s="10">
        <f t="shared" si="19"/>
        <v>107.4</v>
      </c>
      <c r="AU67" s="10">
        <f t="shared" si="19"/>
        <v>108.4</v>
      </c>
      <c r="AV67" s="10">
        <f t="shared" si="19"/>
        <v>107.28</v>
      </c>
      <c r="AW67" s="10">
        <f t="shared" si="19"/>
        <v>108.11</v>
      </c>
      <c r="AX67" s="10">
        <f>SUM(AX65:AX66)</f>
        <v>109.05</v>
      </c>
      <c r="AY67" s="10">
        <f>SUM(AY65:AY66)</f>
        <v>110.74</v>
      </c>
      <c r="AZ67" s="10">
        <f>SUM(AZ65:AZ66)</f>
        <v>112.99</v>
      </c>
      <c r="BA67" s="34"/>
      <c r="BB67" s="34"/>
    </row>
    <row r="68" spans="1:54" s="1" customFormat="1" ht="12.75">
      <c r="A68" s="11" t="s">
        <v>7</v>
      </c>
      <c r="B68" s="12">
        <v>6.1196</v>
      </c>
      <c r="C68" s="12">
        <v>6.0241</v>
      </c>
      <c r="D68" s="12">
        <v>5.972</v>
      </c>
      <c r="E68" s="12">
        <v>5.9393</v>
      </c>
      <c r="F68" s="12">
        <v>6.1341</v>
      </c>
      <c r="G68" s="12">
        <v>6.0887</v>
      </c>
      <c r="H68" s="12">
        <v>5.9421</v>
      </c>
      <c r="I68" s="12">
        <v>5.8365</v>
      </c>
      <c r="J68" s="12">
        <v>5.854</v>
      </c>
      <c r="K68" s="12">
        <v>5.7963</v>
      </c>
      <c r="L68" s="12">
        <v>6.0091</v>
      </c>
      <c r="M68" s="12">
        <v>6.2209</v>
      </c>
      <c r="N68" s="12">
        <v>6.2196</v>
      </c>
      <c r="O68" s="12">
        <v>6.16</v>
      </c>
      <c r="P68" s="12">
        <v>6.2849</v>
      </c>
      <c r="Q68" s="12">
        <v>6.0401</v>
      </c>
      <c r="R68" s="12">
        <v>6.0733</v>
      </c>
      <c r="S68" s="12">
        <v>6.0316</v>
      </c>
      <c r="T68" s="12">
        <v>6.2956</v>
      </c>
      <c r="U68" s="12">
        <v>6.5288</v>
      </c>
      <c r="V68" s="12">
        <v>6.5724</v>
      </c>
      <c r="W68" s="12">
        <v>6.8572</v>
      </c>
      <c r="X68" s="12">
        <v>6.7602</v>
      </c>
      <c r="Y68" s="12">
        <v>6.6451</v>
      </c>
      <c r="Z68" s="12">
        <v>6.703</v>
      </c>
      <c r="AA68" s="12">
        <v>6.799</v>
      </c>
      <c r="AB68" s="12">
        <v>6.8985</v>
      </c>
      <c r="AC68" s="12">
        <v>6.649</v>
      </c>
      <c r="AD68" s="12">
        <v>6.6183</v>
      </c>
      <c r="AE68" s="12">
        <v>6.5744</v>
      </c>
      <c r="AF68" s="12">
        <v>6.4581</v>
      </c>
      <c r="AG68" s="12">
        <v>6.3427</v>
      </c>
      <c r="AH68" s="12">
        <v>6.5626</v>
      </c>
      <c r="AI68" s="12">
        <v>6.4472</v>
      </c>
      <c r="AJ68" s="12">
        <v>6.2419</v>
      </c>
      <c r="AK68" s="12">
        <v>6.3054</v>
      </c>
      <c r="AL68" s="12">
        <v>6.3844</v>
      </c>
      <c r="AM68" s="12">
        <v>6.383</v>
      </c>
      <c r="AN68" s="12">
        <v>6.3522</v>
      </c>
      <c r="AO68" s="12">
        <v>6.55</v>
      </c>
      <c r="AP68" s="12">
        <v>6.552</v>
      </c>
      <c r="AQ68" s="12">
        <v>6.6354</v>
      </c>
      <c r="AR68" s="12">
        <v>6.7234</v>
      </c>
      <c r="AS68" s="12">
        <v>6.6987</v>
      </c>
      <c r="AT68" s="12">
        <v>6.7456</v>
      </c>
      <c r="AU68" s="12">
        <v>6.6954</v>
      </c>
      <c r="AV68" s="12">
        <v>6.4864</v>
      </c>
      <c r="AW68" s="12">
        <v>6.3415</v>
      </c>
      <c r="AX68" s="12">
        <v>6.3749</v>
      </c>
      <c r="AY68" s="12">
        <v>6.3895</v>
      </c>
      <c r="AZ68" s="12">
        <v>6.335</v>
      </c>
      <c r="BA68" s="35"/>
      <c r="BB68" s="35"/>
    </row>
    <row r="69" spans="1:54" s="1" customFormat="1" ht="12.75">
      <c r="A69" s="9" t="s">
        <v>2</v>
      </c>
      <c r="B69" s="10">
        <f aca="true" t="shared" si="20" ref="B69:X69">SUM(B67*B68)</f>
        <v>661.3451719999999</v>
      </c>
      <c r="C69" s="10">
        <f t="shared" si="20"/>
        <v>641.747373</v>
      </c>
      <c r="D69" s="10">
        <f t="shared" si="20"/>
        <v>634.5847200000001</v>
      </c>
      <c r="E69" s="10">
        <f t="shared" si="20"/>
        <v>614.9551220000001</v>
      </c>
      <c r="F69" s="10">
        <f t="shared" si="20"/>
        <v>618.562644</v>
      </c>
      <c r="G69" s="10">
        <f t="shared" si="20"/>
        <v>622.87401</v>
      </c>
      <c r="H69" s="10">
        <f t="shared" si="20"/>
        <v>627.842286</v>
      </c>
      <c r="I69" s="10">
        <f t="shared" si="20"/>
        <v>656.664615</v>
      </c>
      <c r="J69" s="10">
        <f t="shared" si="20"/>
        <v>647.39386</v>
      </c>
      <c r="K69" s="10">
        <f t="shared" si="20"/>
        <v>658.343754</v>
      </c>
      <c r="L69" s="10">
        <f t="shared" si="20"/>
        <v>667.7311920000001</v>
      </c>
      <c r="M69" s="10">
        <f t="shared" si="20"/>
        <v>668.1246600000001</v>
      </c>
      <c r="N69" s="10">
        <f t="shared" si="20"/>
        <v>670.9082520000001</v>
      </c>
      <c r="O69" s="10">
        <f t="shared" si="20"/>
        <v>652.0976</v>
      </c>
      <c r="P69" s="10">
        <f t="shared" si="20"/>
        <v>668.901907</v>
      </c>
      <c r="Q69" s="10">
        <f t="shared" si="20"/>
        <v>646.4115019999999</v>
      </c>
      <c r="R69" s="10">
        <f t="shared" si="20"/>
        <v>639.579223</v>
      </c>
      <c r="S69" s="10">
        <f t="shared" si="20"/>
        <v>631.267256</v>
      </c>
      <c r="T69" s="10">
        <f t="shared" si="20"/>
        <v>650.083656</v>
      </c>
      <c r="U69" s="10">
        <f t="shared" si="20"/>
        <v>708.3748</v>
      </c>
      <c r="V69" s="10">
        <f t="shared" si="20"/>
        <v>728.616264</v>
      </c>
      <c r="W69" s="10">
        <f t="shared" si="20"/>
        <v>751.411976</v>
      </c>
      <c r="X69" s="10">
        <f t="shared" si="20"/>
        <v>707.6577360000001</v>
      </c>
      <c r="Y69" s="10">
        <f aca="true" t="shared" si="21" ref="Y69:AO69">SUM(Y67*Y68)</f>
        <v>738.802218</v>
      </c>
      <c r="Z69" s="10">
        <f t="shared" si="21"/>
        <v>761.9970400000001</v>
      </c>
      <c r="AA69" s="10">
        <f t="shared" si="21"/>
        <v>770.3267000000001</v>
      </c>
      <c r="AB69" s="10">
        <f t="shared" si="21"/>
        <v>806.57262</v>
      </c>
      <c r="AC69" s="10">
        <f t="shared" si="21"/>
        <v>840.89903</v>
      </c>
      <c r="AD69" s="10">
        <f t="shared" si="21"/>
        <v>778.5106289999999</v>
      </c>
      <c r="AE69" s="10">
        <f t="shared" si="21"/>
        <v>764.274</v>
      </c>
      <c r="AF69" s="10">
        <f t="shared" si="21"/>
        <v>717.107424</v>
      </c>
      <c r="AG69" s="10">
        <f t="shared" si="21"/>
        <v>712.91948</v>
      </c>
      <c r="AH69" s="10">
        <f t="shared" si="21"/>
        <v>718.473448</v>
      </c>
      <c r="AI69" s="10">
        <f t="shared" si="21"/>
        <v>686.562328</v>
      </c>
      <c r="AJ69" s="10">
        <f t="shared" si="21"/>
        <v>627.373369</v>
      </c>
      <c r="AK69" s="10">
        <f t="shared" si="21"/>
        <v>717.1761959999999</v>
      </c>
      <c r="AL69" s="10">
        <f t="shared" si="21"/>
        <v>695.197316</v>
      </c>
      <c r="AM69" s="10">
        <f t="shared" si="21"/>
        <v>692.5555</v>
      </c>
      <c r="AN69" s="10">
        <f t="shared" si="21"/>
        <v>689.721876</v>
      </c>
      <c r="AO69" s="10">
        <f t="shared" si="21"/>
        <v>713.7534999999999</v>
      </c>
      <c r="AP69" s="10">
        <f aca="true" t="shared" si="22" ref="AP69:AW69">SUM(AP67*AP68)</f>
        <v>734.61024</v>
      </c>
      <c r="AQ69" s="10">
        <f t="shared" si="22"/>
        <v>733.54347</v>
      </c>
      <c r="AR69" s="10">
        <f t="shared" si="22"/>
        <v>728.951028</v>
      </c>
      <c r="AS69" s="10">
        <f t="shared" si="22"/>
        <v>711.5359139999999</v>
      </c>
      <c r="AT69" s="10">
        <f t="shared" si="22"/>
        <v>724.47744</v>
      </c>
      <c r="AU69" s="10">
        <f t="shared" si="22"/>
        <v>725.7813600000001</v>
      </c>
      <c r="AV69" s="10">
        <f t="shared" si="22"/>
        <v>695.860992</v>
      </c>
      <c r="AW69" s="10">
        <f t="shared" si="22"/>
        <v>685.579565</v>
      </c>
      <c r="AX69" s="10">
        <f>SUM(AX67*AX68)</f>
        <v>695.182845</v>
      </c>
      <c r="AY69" s="10">
        <f>SUM(AY67*AY68)</f>
        <v>707.57323</v>
      </c>
      <c r="AZ69" s="10">
        <f>SUM(AZ67*AZ68)</f>
        <v>715.79165</v>
      </c>
      <c r="BA69" s="34"/>
      <c r="BB69" s="34"/>
    </row>
    <row r="70" spans="1:54" s="16" customFormat="1" ht="12.75">
      <c r="A70" s="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36"/>
      <c r="BB70" s="36"/>
    </row>
    <row r="71" spans="1:54" s="16" customFormat="1" ht="12.75">
      <c r="A71" s="17" t="s">
        <v>3</v>
      </c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36"/>
      <c r="BB71" s="36"/>
    </row>
    <row r="72" spans="1:54" s="16" customFormat="1" ht="12.75" customHeight="1">
      <c r="A72" s="9" t="s">
        <v>8</v>
      </c>
      <c r="B72" s="18">
        <v>5.98</v>
      </c>
      <c r="C72" s="18">
        <v>5.8</v>
      </c>
      <c r="D72" s="18">
        <v>5.74</v>
      </c>
      <c r="E72" s="18">
        <v>5.56</v>
      </c>
      <c r="F72" s="18">
        <v>5.59</v>
      </c>
      <c r="G72" s="18">
        <v>5.63</v>
      </c>
      <c r="H72" s="18">
        <v>5.68</v>
      </c>
      <c r="I72" s="18">
        <v>5.94</v>
      </c>
      <c r="J72" s="18">
        <v>5.85</v>
      </c>
      <c r="K72" s="18">
        <v>5.95</v>
      </c>
      <c r="L72" s="18">
        <v>6.04</v>
      </c>
      <c r="M72" s="18">
        <v>6.04</v>
      </c>
      <c r="N72" s="18">
        <v>6.07</v>
      </c>
      <c r="O72" s="18">
        <v>5.9</v>
      </c>
      <c r="P72" s="18">
        <v>6.05</v>
      </c>
      <c r="Q72" s="18">
        <v>5.58</v>
      </c>
      <c r="R72" s="18">
        <v>5.52</v>
      </c>
      <c r="S72" s="18">
        <v>5.45</v>
      </c>
      <c r="T72" s="18">
        <v>5.61</v>
      </c>
      <c r="U72" s="18">
        <v>6.11</v>
      </c>
      <c r="V72" s="18">
        <v>6.29</v>
      </c>
      <c r="W72" s="18">
        <v>6.48</v>
      </c>
      <c r="X72" s="18">
        <v>6.11</v>
      </c>
      <c r="Y72" s="18">
        <v>6.38</v>
      </c>
      <c r="Z72" s="18">
        <v>6.58</v>
      </c>
      <c r="AA72" s="18">
        <v>6.65</v>
      </c>
      <c r="AB72" s="18">
        <v>6.96</v>
      </c>
      <c r="AC72" s="18">
        <v>7.26</v>
      </c>
      <c r="AD72" s="18">
        <v>6.72</v>
      </c>
      <c r="AE72" s="18">
        <v>6.6</v>
      </c>
      <c r="AF72" s="18">
        <v>6.19</v>
      </c>
      <c r="AG72" s="18">
        <v>6.15</v>
      </c>
      <c r="AH72" s="18">
        <v>6.2</v>
      </c>
      <c r="AI72" s="18">
        <v>5.93</v>
      </c>
      <c r="AJ72" s="18">
        <v>5.41</v>
      </c>
      <c r="AK72" s="18">
        <v>6.19</v>
      </c>
      <c r="AL72" s="18">
        <v>6</v>
      </c>
      <c r="AM72" s="18">
        <v>5.98</v>
      </c>
      <c r="AN72" s="18">
        <v>5.95</v>
      </c>
      <c r="AO72" s="18">
        <v>6.16</v>
      </c>
      <c r="AP72" s="18">
        <v>6.34</v>
      </c>
      <c r="AQ72" s="18">
        <v>6.33</v>
      </c>
      <c r="AR72" s="18">
        <v>6.29</v>
      </c>
      <c r="AS72" s="18">
        <v>6.14</v>
      </c>
      <c r="AT72" s="18">
        <v>6.25</v>
      </c>
      <c r="AU72" s="18">
        <v>6.26</v>
      </c>
      <c r="AV72" s="18">
        <v>6.01</v>
      </c>
      <c r="AW72" s="18">
        <v>5.92</v>
      </c>
      <c r="AX72" s="18">
        <v>6</v>
      </c>
      <c r="AY72" s="18">
        <v>6.11</v>
      </c>
      <c r="AZ72" s="18">
        <v>6.18</v>
      </c>
      <c r="BA72" s="37"/>
      <c r="BB72" s="37"/>
    </row>
    <row r="73" spans="1:54" s="30" customFormat="1" ht="25.5">
      <c r="A73" s="28" t="s">
        <v>9</v>
      </c>
      <c r="B73" s="20">
        <v>83.52</v>
      </c>
      <c r="C73" s="20">
        <v>83.52</v>
      </c>
      <c r="D73" s="20">
        <v>83.52</v>
      </c>
      <c r="E73" s="20">
        <v>83.52</v>
      </c>
      <c r="F73" s="20">
        <v>83.52</v>
      </c>
      <c r="G73" s="20">
        <v>83.52</v>
      </c>
      <c r="H73" s="20">
        <v>83.52</v>
      </c>
      <c r="I73" s="20">
        <v>83.52</v>
      </c>
      <c r="J73" s="20">
        <v>83.52</v>
      </c>
      <c r="K73" s="20">
        <v>83.52</v>
      </c>
      <c r="L73" s="20">
        <v>83.52</v>
      </c>
      <c r="M73" s="20">
        <v>83.52</v>
      </c>
      <c r="N73" s="20">
        <v>83.52</v>
      </c>
      <c r="O73" s="20">
        <v>83.52</v>
      </c>
      <c r="P73" s="20">
        <v>83.52</v>
      </c>
      <c r="Q73" s="20">
        <v>83.52</v>
      </c>
      <c r="R73" s="20">
        <v>83.52</v>
      </c>
      <c r="S73" s="20">
        <v>103.45</v>
      </c>
      <c r="T73" s="20">
        <v>103.45</v>
      </c>
      <c r="U73" s="20">
        <v>103.45</v>
      </c>
      <c r="V73" s="20">
        <v>103.45</v>
      </c>
      <c r="W73" s="20">
        <v>103.45</v>
      </c>
      <c r="X73" s="20">
        <v>103.45</v>
      </c>
      <c r="Y73" s="20">
        <v>103.45</v>
      </c>
      <c r="Z73" s="20">
        <v>103.45</v>
      </c>
      <c r="AA73" s="20">
        <v>103.45</v>
      </c>
      <c r="AB73" s="20">
        <v>103.45</v>
      </c>
      <c r="AC73" s="20">
        <v>103.45</v>
      </c>
      <c r="AD73" s="20">
        <v>103.45</v>
      </c>
      <c r="AE73" s="20">
        <v>103.45</v>
      </c>
      <c r="AF73" s="20">
        <v>103.45</v>
      </c>
      <c r="AG73" s="20">
        <v>103.45</v>
      </c>
      <c r="AH73" s="20">
        <v>103.45</v>
      </c>
      <c r="AI73" s="20">
        <v>103.45</v>
      </c>
      <c r="AJ73" s="20">
        <v>103.45</v>
      </c>
      <c r="AK73" s="20">
        <v>103.45</v>
      </c>
      <c r="AL73" s="20">
        <v>103.45</v>
      </c>
      <c r="AM73" s="20">
        <v>103.45</v>
      </c>
      <c r="AN73" s="20">
        <v>103.45</v>
      </c>
      <c r="AO73" s="20">
        <v>103.45</v>
      </c>
      <c r="AP73" s="20">
        <v>103.45</v>
      </c>
      <c r="AQ73" s="20">
        <v>103.45</v>
      </c>
      <c r="AR73" s="20">
        <v>103.45</v>
      </c>
      <c r="AS73" s="20">
        <v>103.45</v>
      </c>
      <c r="AT73" s="20">
        <v>103.45</v>
      </c>
      <c r="AU73" s="20">
        <v>103.45</v>
      </c>
      <c r="AV73" s="20">
        <v>103.45</v>
      </c>
      <c r="AW73" s="20">
        <v>103.45</v>
      </c>
      <c r="AX73" s="20">
        <v>103.45</v>
      </c>
      <c r="AY73" s="20">
        <v>103.45</v>
      </c>
      <c r="AZ73" s="20">
        <v>103.45</v>
      </c>
      <c r="BA73" s="38"/>
      <c r="BB73" s="38"/>
    </row>
    <row r="74" spans="1:54" s="16" customFormat="1" ht="12.75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34"/>
      <c r="BB74" s="34"/>
    </row>
    <row r="75" spans="1:54" s="16" customFormat="1" ht="12.75">
      <c r="A75" s="21" t="s">
        <v>4</v>
      </c>
      <c r="B75" s="22">
        <f>SUM(B69-B72-B73)</f>
        <v>571.8451719999999</v>
      </c>
      <c r="C75" s="22">
        <f aca="true" t="shared" si="23" ref="C75:AY75">SUM(C69-C72-C73)</f>
        <v>552.4273730000001</v>
      </c>
      <c r="D75" s="22">
        <f t="shared" si="23"/>
        <v>545.3247200000001</v>
      </c>
      <c r="E75" s="22">
        <f t="shared" si="23"/>
        <v>525.8751220000001</v>
      </c>
      <c r="F75" s="22">
        <f t="shared" si="23"/>
        <v>529.452644</v>
      </c>
      <c r="G75" s="22">
        <f t="shared" si="23"/>
        <v>533.72401</v>
      </c>
      <c r="H75" s="22">
        <f t="shared" si="23"/>
        <v>538.642286</v>
      </c>
      <c r="I75" s="22">
        <f t="shared" si="23"/>
        <v>567.204615</v>
      </c>
      <c r="J75" s="22">
        <f t="shared" si="23"/>
        <v>558.02386</v>
      </c>
      <c r="K75" s="22">
        <f t="shared" si="23"/>
        <v>568.873754</v>
      </c>
      <c r="L75" s="22">
        <f t="shared" si="23"/>
        <v>578.1711920000001</v>
      </c>
      <c r="M75" s="22">
        <f t="shared" si="23"/>
        <v>578.5646600000001</v>
      </c>
      <c r="N75" s="22">
        <f t="shared" si="23"/>
        <v>581.318252</v>
      </c>
      <c r="O75" s="22">
        <f t="shared" si="23"/>
        <v>562.6776000000001</v>
      </c>
      <c r="P75" s="22">
        <f t="shared" si="23"/>
        <v>579.3319070000001</v>
      </c>
      <c r="Q75" s="22">
        <f t="shared" si="23"/>
        <v>557.3115019999999</v>
      </c>
      <c r="R75" s="22">
        <f t="shared" si="23"/>
        <v>550.539223</v>
      </c>
      <c r="S75" s="22">
        <f t="shared" si="23"/>
        <v>522.3672559999999</v>
      </c>
      <c r="T75" s="22">
        <f t="shared" si="23"/>
        <v>541.023656</v>
      </c>
      <c r="U75" s="22">
        <f t="shared" si="23"/>
        <v>598.8148</v>
      </c>
      <c r="V75" s="22">
        <f t="shared" si="23"/>
        <v>618.876264</v>
      </c>
      <c r="W75" s="22">
        <f t="shared" si="23"/>
        <v>641.4819759999999</v>
      </c>
      <c r="X75" s="22">
        <f t="shared" si="23"/>
        <v>598.097736</v>
      </c>
      <c r="Y75" s="22">
        <f t="shared" si="23"/>
        <v>628.972218</v>
      </c>
      <c r="Z75" s="22">
        <f t="shared" si="23"/>
        <v>651.96704</v>
      </c>
      <c r="AA75" s="22">
        <f t="shared" si="23"/>
        <v>660.2267</v>
      </c>
      <c r="AB75" s="22">
        <f t="shared" si="23"/>
        <v>696.16262</v>
      </c>
      <c r="AC75" s="22">
        <f t="shared" si="23"/>
        <v>730.18903</v>
      </c>
      <c r="AD75" s="22">
        <f t="shared" si="23"/>
        <v>668.3406289999998</v>
      </c>
      <c r="AE75" s="22">
        <f t="shared" si="23"/>
        <v>654.2239999999999</v>
      </c>
      <c r="AF75" s="22">
        <f t="shared" si="23"/>
        <v>607.4674239999999</v>
      </c>
      <c r="AG75" s="22">
        <f t="shared" si="23"/>
        <v>603.31948</v>
      </c>
      <c r="AH75" s="22">
        <f t="shared" si="23"/>
        <v>608.8234479999999</v>
      </c>
      <c r="AI75" s="22">
        <f t="shared" si="23"/>
        <v>577.182328</v>
      </c>
      <c r="AJ75" s="22">
        <f t="shared" si="23"/>
        <v>518.513369</v>
      </c>
      <c r="AK75" s="22">
        <f t="shared" si="23"/>
        <v>607.5361959999998</v>
      </c>
      <c r="AL75" s="22">
        <f t="shared" si="23"/>
        <v>585.747316</v>
      </c>
      <c r="AM75" s="22">
        <f t="shared" si="23"/>
        <v>583.1255</v>
      </c>
      <c r="AN75" s="22">
        <f t="shared" si="23"/>
        <v>580.3218759999999</v>
      </c>
      <c r="AO75" s="22">
        <f t="shared" si="23"/>
        <v>604.1434999999999</v>
      </c>
      <c r="AP75" s="22">
        <f t="shared" si="23"/>
        <v>624.8202399999999</v>
      </c>
      <c r="AQ75" s="22">
        <f t="shared" si="23"/>
        <v>623.7634699999999</v>
      </c>
      <c r="AR75" s="22">
        <f t="shared" si="23"/>
        <v>619.2110279999999</v>
      </c>
      <c r="AS75" s="22">
        <f t="shared" si="23"/>
        <v>601.9459139999999</v>
      </c>
      <c r="AT75" s="22">
        <f t="shared" si="23"/>
        <v>614.77744</v>
      </c>
      <c r="AU75" s="22">
        <f t="shared" si="23"/>
        <v>616.07136</v>
      </c>
      <c r="AV75" s="22">
        <f t="shared" si="23"/>
        <v>586.400992</v>
      </c>
      <c r="AW75" s="22">
        <f t="shared" si="23"/>
        <v>576.209565</v>
      </c>
      <c r="AX75" s="22">
        <f t="shared" si="23"/>
        <v>585.732845</v>
      </c>
      <c r="AY75" s="22">
        <f t="shared" si="23"/>
        <v>598.0132299999999</v>
      </c>
      <c r="AZ75" s="22">
        <f>SUM(AZ69-AZ72-AZ73)</f>
        <v>606.16165</v>
      </c>
      <c r="BA75" s="39"/>
      <c r="BB75" s="39"/>
    </row>
    <row r="76" spans="1:5" s="16" customFormat="1" ht="5.25" customHeight="1">
      <c r="A76" s="24"/>
      <c r="B76" s="25"/>
      <c r="C76" s="25"/>
      <c r="D76" s="40"/>
      <c r="E76" s="40"/>
    </row>
    <row r="77" spans="1:52" s="16" customFormat="1" ht="12.75">
      <c r="A77" s="26" t="s">
        <v>5</v>
      </c>
      <c r="B77" s="27"/>
      <c r="C77" s="27"/>
      <c r="D77" s="27"/>
      <c r="E77" s="27"/>
      <c r="AY77" s="40"/>
      <c r="AZ77" s="40"/>
    </row>
    <row r="79" ht="12.75">
      <c r="A79" s="1" t="s">
        <v>6</v>
      </c>
    </row>
    <row r="81" spans="1:52" s="1" customFormat="1" ht="12.75">
      <c r="A81" s="3"/>
      <c r="B81" s="4">
        <v>38723</v>
      </c>
      <c r="C81" s="4">
        <v>38730</v>
      </c>
      <c r="D81" s="4">
        <v>38737</v>
      </c>
      <c r="E81" s="4">
        <v>38744</v>
      </c>
      <c r="F81" s="4">
        <v>38751</v>
      </c>
      <c r="G81" s="4">
        <v>38758</v>
      </c>
      <c r="H81" s="4">
        <v>38765</v>
      </c>
      <c r="I81" s="4">
        <v>38772</v>
      </c>
      <c r="J81" s="4">
        <v>38779</v>
      </c>
      <c r="K81" s="4">
        <v>38786</v>
      </c>
      <c r="L81" s="4">
        <v>38793</v>
      </c>
      <c r="M81" s="4">
        <v>38800</v>
      </c>
      <c r="N81" s="4">
        <v>38807</v>
      </c>
      <c r="O81" s="4">
        <v>38814</v>
      </c>
      <c r="P81" s="4">
        <v>38820</v>
      </c>
      <c r="Q81" s="4">
        <v>38828</v>
      </c>
      <c r="R81" s="4">
        <v>38835</v>
      </c>
      <c r="S81" s="4">
        <v>38842</v>
      </c>
      <c r="T81" s="4">
        <v>38849</v>
      </c>
      <c r="U81" s="4">
        <v>38856</v>
      </c>
      <c r="V81" s="4">
        <v>38863</v>
      </c>
      <c r="W81" s="4">
        <v>38870</v>
      </c>
      <c r="X81" s="4">
        <v>38877</v>
      </c>
      <c r="Y81" s="4">
        <v>38884</v>
      </c>
      <c r="Z81" s="4">
        <v>38891</v>
      </c>
      <c r="AA81" s="4">
        <v>38898</v>
      </c>
      <c r="AB81" s="4">
        <v>38905</v>
      </c>
      <c r="AC81" s="4">
        <v>38912</v>
      </c>
      <c r="AD81" s="4">
        <v>38919</v>
      </c>
      <c r="AE81" s="4">
        <v>38926</v>
      </c>
      <c r="AF81" s="4">
        <v>38933</v>
      </c>
      <c r="AG81" s="4">
        <v>38940</v>
      </c>
      <c r="AH81" s="4">
        <v>38947</v>
      </c>
      <c r="AI81" s="4">
        <v>38954</v>
      </c>
      <c r="AJ81" s="4">
        <v>38961</v>
      </c>
      <c r="AK81" s="4">
        <v>38968</v>
      </c>
      <c r="AL81" s="4">
        <v>38975</v>
      </c>
      <c r="AM81" s="4">
        <v>38982</v>
      </c>
      <c r="AN81" s="4">
        <v>38989</v>
      </c>
      <c r="AO81" s="4">
        <v>38996</v>
      </c>
      <c r="AP81" s="4">
        <v>39003</v>
      </c>
      <c r="AQ81" s="4">
        <v>39010</v>
      </c>
      <c r="AR81" s="4">
        <v>39017</v>
      </c>
      <c r="AS81" s="4">
        <v>39024</v>
      </c>
      <c r="AT81" s="4">
        <v>39031</v>
      </c>
      <c r="AU81" s="4">
        <v>39038</v>
      </c>
      <c r="AV81" s="4">
        <v>39045</v>
      </c>
      <c r="AW81" s="4">
        <v>39052</v>
      </c>
      <c r="AX81" s="4">
        <v>39059</v>
      </c>
      <c r="AY81" s="41">
        <v>39066</v>
      </c>
      <c r="AZ81" s="41">
        <v>39080</v>
      </c>
    </row>
    <row r="82" spans="1:52" s="1" customFormat="1" ht="12.75">
      <c r="A82" s="6" t="s">
        <v>0</v>
      </c>
      <c r="B82" s="7">
        <v>103.03</v>
      </c>
      <c r="C82" s="7">
        <v>103.5</v>
      </c>
      <c r="D82" s="7">
        <v>100.59</v>
      </c>
      <c r="E82" s="7">
        <v>104.56</v>
      </c>
      <c r="F82" s="7">
        <v>107.95</v>
      </c>
      <c r="G82" s="7">
        <v>107.06</v>
      </c>
      <c r="H82" s="7">
        <v>109.11</v>
      </c>
      <c r="I82" s="7">
        <v>109.38</v>
      </c>
      <c r="J82" s="7">
        <v>110.49</v>
      </c>
      <c r="K82" s="7">
        <v>109.21</v>
      </c>
      <c r="L82" s="7">
        <v>103.99</v>
      </c>
      <c r="M82" s="7">
        <v>103.38</v>
      </c>
      <c r="N82" s="7">
        <v>108.46</v>
      </c>
      <c r="O82" s="7">
        <v>111.9</v>
      </c>
      <c r="P82" s="7">
        <v>109.33</v>
      </c>
      <c r="Q82" s="7">
        <v>112.4</v>
      </c>
      <c r="R82" s="7">
        <v>112.99</v>
      </c>
      <c r="S82" s="7">
        <v>109.6</v>
      </c>
      <c r="T82" s="7">
        <v>117</v>
      </c>
      <c r="U82" s="7">
        <v>114.7</v>
      </c>
      <c r="V82" s="42">
        <v>114.96</v>
      </c>
      <c r="W82" s="42">
        <v>117.08</v>
      </c>
      <c r="X82" s="42">
        <v>110.72</v>
      </c>
      <c r="Y82" s="42">
        <v>109.6</v>
      </c>
      <c r="Z82" s="42">
        <v>108.14</v>
      </c>
      <c r="AA82" s="42">
        <v>107.24</v>
      </c>
      <c r="AB82" s="42">
        <v>119.68</v>
      </c>
      <c r="AC82" s="42">
        <v>122.28</v>
      </c>
      <c r="AD82" s="42">
        <v>113.85</v>
      </c>
      <c r="AE82" s="42">
        <v>114.25</v>
      </c>
      <c r="AF82" s="42">
        <v>119.68</v>
      </c>
      <c r="AG82" s="42">
        <v>115.78</v>
      </c>
      <c r="AH82" s="42">
        <v>116.77</v>
      </c>
      <c r="AI82" s="42">
        <v>115.74</v>
      </c>
      <c r="AJ82" s="42">
        <v>111.81</v>
      </c>
      <c r="AK82" s="42">
        <v>112.04</v>
      </c>
      <c r="AL82" s="42">
        <v>120.31</v>
      </c>
      <c r="AM82" s="42">
        <v>125.27</v>
      </c>
      <c r="AN82" s="42">
        <v>128.5</v>
      </c>
      <c r="AO82" s="42">
        <v>131.49</v>
      </c>
      <c r="AP82" s="42">
        <v>149.36</v>
      </c>
      <c r="AQ82" s="42">
        <v>149.05</v>
      </c>
      <c r="AR82" s="42">
        <v>155.66</v>
      </c>
      <c r="AS82" s="42">
        <v>159.32</v>
      </c>
      <c r="AT82" s="42">
        <v>160.5</v>
      </c>
      <c r="AU82" s="42">
        <v>165.62</v>
      </c>
      <c r="AV82" s="42">
        <v>171.43</v>
      </c>
      <c r="AW82" s="42">
        <v>165.35</v>
      </c>
      <c r="AX82" s="42">
        <v>157.16</v>
      </c>
      <c r="AY82" s="42">
        <v>163.97</v>
      </c>
      <c r="AZ82" s="42">
        <v>170.74</v>
      </c>
    </row>
    <row r="83" spans="1:52" s="1" customFormat="1" ht="14.25">
      <c r="A83" s="9" t="s">
        <v>13</v>
      </c>
      <c r="B83" s="10">
        <v>10</v>
      </c>
      <c r="C83" s="10">
        <v>10</v>
      </c>
      <c r="D83" s="10">
        <v>10</v>
      </c>
      <c r="E83" s="10">
        <v>10</v>
      </c>
      <c r="F83" s="10">
        <v>10</v>
      </c>
      <c r="G83" s="10">
        <v>10</v>
      </c>
      <c r="H83" s="10">
        <v>10</v>
      </c>
      <c r="I83" s="10">
        <v>10</v>
      </c>
      <c r="J83" s="10">
        <v>10</v>
      </c>
      <c r="K83" s="10">
        <v>10</v>
      </c>
      <c r="L83" s="10">
        <v>10</v>
      </c>
      <c r="M83" s="10">
        <v>10</v>
      </c>
      <c r="N83" s="10">
        <v>10</v>
      </c>
      <c r="O83" s="10">
        <v>10</v>
      </c>
      <c r="P83" s="10">
        <v>10</v>
      </c>
      <c r="Q83" s="10">
        <v>10</v>
      </c>
      <c r="R83" s="10">
        <v>10</v>
      </c>
      <c r="S83" s="10">
        <v>10</v>
      </c>
      <c r="T83" s="10">
        <v>10</v>
      </c>
      <c r="U83" s="10">
        <v>10</v>
      </c>
      <c r="V83" s="10">
        <v>10</v>
      </c>
      <c r="W83" s="10">
        <v>10</v>
      </c>
      <c r="X83" s="10">
        <v>10</v>
      </c>
      <c r="Y83" s="10">
        <v>10</v>
      </c>
      <c r="Z83" s="10">
        <v>10</v>
      </c>
      <c r="AA83" s="10">
        <v>10</v>
      </c>
      <c r="AB83" s="10">
        <v>10</v>
      </c>
      <c r="AC83" s="10">
        <v>10</v>
      </c>
      <c r="AD83" s="10">
        <v>10</v>
      </c>
      <c r="AE83" s="10">
        <v>10</v>
      </c>
      <c r="AF83" s="10">
        <v>10</v>
      </c>
      <c r="AG83" s="10">
        <v>10</v>
      </c>
      <c r="AH83" s="10">
        <v>10</v>
      </c>
      <c r="AI83" s="10">
        <v>10</v>
      </c>
      <c r="AJ83" s="10">
        <v>10</v>
      </c>
      <c r="AK83" s="10">
        <v>10</v>
      </c>
      <c r="AL83" s="10">
        <v>10</v>
      </c>
      <c r="AM83" s="10">
        <v>10</v>
      </c>
      <c r="AN83" s="10">
        <v>10</v>
      </c>
      <c r="AO83" s="10">
        <v>10</v>
      </c>
      <c r="AP83" s="10">
        <v>10</v>
      </c>
      <c r="AQ83" s="10">
        <v>10</v>
      </c>
      <c r="AR83" s="10">
        <v>10</v>
      </c>
      <c r="AS83" s="10">
        <v>10</v>
      </c>
      <c r="AT83" s="10">
        <v>10</v>
      </c>
      <c r="AU83" s="10">
        <v>10</v>
      </c>
      <c r="AV83" s="10">
        <v>10</v>
      </c>
      <c r="AW83" s="10">
        <v>10</v>
      </c>
      <c r="AX83" s="10">
        <v>10</v>
      </c>
      <c r="AY83" s="10">
        <v>10</v>
      </c>
      <c r="AZ83" s="10">
        <v>10</v>
      </c>
    </row>
    <row r="84" spans="1:52" s="1" customFormat="1" ht="12.75">
      <c r="A84" s="9" t="s">
        <v>1</v>
      </c>
      <c r="B84" s="10">
        <f aca="true" t="shared" si="24" ref="B84:H84">SUM(B82:B83)</f>
        <v>113.03</v>
      </c>
      <c r="C84" s="10">
        <f t="shared" si="24"/>
        <v>113.5</v>
      </c>
      <c r="D84" s="10">
        <f t="shared" si="24"/>
        <v>110.59</v>
      </c>
      <c r="E84" s="10">
        <f t="shared" si="24"/>
        <v>114.56</v>
      </c>
      <c r="F84" s="10">
        <f t="shared" si="24"/>
        <v>117.95</v>
      </c>
      <c r="G84" s="10">
        <f t="shared" si="24"/>
        <v>117.06</v>
      </c>
      <c r="H84" s="10">
        <f t="shared" si="24"/>
        <v>119.11</v>
      </c>
      <c r="I84" s="10">
        <f aca="true" t="shared" si="25" ref="I84:U84">SUM(I82:I83)</f>
        <v>119.38</v>
      </c>
      <c r="J84" s="10">
        <f t="shared" si="25"/>
        <v>120.49</v>
      </c>
      <c r="K84" s="10">
        <f t="shared" si="25"/>
        <v>119.21</v>
      </c>
      <c r="L84" s="10">
        <f t="shared" si="25"/>
        <v>113.99</v>
      </c>
      <c r="M84" s="10">
        <f t="shared" si="25"/>
        <v>113.38</v>
      </c>
      <c r="N84" s="10">
        <f t="shared" si="25"/>
        <v>118.46</v>
      </c>
      <c r="O84" s="10">
        <f t="shared" si="25"/>
        <v>121.9</v>
      </c>
      <c r="P84" s="10">
        <f t="shared" si="25"/>
        <v>119.33</v>
      </c>
      <c r="Q84" s="10">
        <f t="shared" si="25"/>
        <v>122.4</v>
      </c>
      <c r="R84" s="10">
        <f t="shared" si="25"/>
        <v>122.99</v>
      </c>
      <c r="S84" s="10">
        <f t="shared" si="25"/>
        <v>119.6</v>
      </c>
      <c r="T84" s="10">
        <f t="shared" si="25"/>
        <v>127</v>
      </c>
      <c r="U84" s="10">
        <f t="shared" si="25"/>
        <v>124.7</v>
      </c>
      <c r="V84" s="10">
        <f aca="true" t="shared" si="26" ref="V84:AB84">SUM(V82:V83)</f>
        <v>124.96</v>
      </c>
      <c r="W84" s="10">
        <f t="shared" si="26"/>
        <v>127.08</v>
      </c>
      <c r="X84" s="10">
        <f t="shared" si="26"/>
        <v>120.72</v>
      </c>
      <c r="Y84" s="10">
        <f t="shared" si="26"/>
        <v>119.6</v>
      </c>
      <c r="Z84" s="10">
        <f t="shared" si="26"/>
        <v>118.14</v>
      </c>
      <c r="AA84" s="10">
        <f t="shared" si="26"/>
        <v>117.24</v>
      </c>
      <c r="AB84" s="10">
        <f t="shared" si="26"/>
        <v>129.68</v>
      </c>
      <c r="AC84" s="10">
        <f aca="true" t="shared" si="27" ref="AC84:AS84">SUM(AC82:AC83)</f>
        <v>132.28</v>
      </c>
      <c r="AD84" s="10">
        <f t="shared" si="27"/>
        <v>123.85</v>
      </c>
      <c r="AE84" s="10">
        <f t="shared" si="27"/>
        <v>124.25</v>
      </c>
      <c r="AF84" s="10">
        <f t="shared" si="27"/>
        <v>129.68</v>
      </c>
      <c r="AG84" s="10">
        <f t="shared" si="27"/>
        <v>125.78</v>
      </c>
      <c r="AH84" s="10">
        <f t="shared" si="27"/>
        <v>126.77</v>
      </c>
      <c r="AI84" s="10">
        <f t="shared" si="27"/>
        <v>125.74</v>
      </c>
      <c r="AJ84" s="10">
        <f t="shared" si="27"/>
        <v>121.81</v>
      </c>
      <c r="AK84" s="10">
        <f t="shared" si="27"/>
        <v>122.04</v>
      </c>
      <c r="AL84" s="10">
        <f t="shared" si="27"/>
        <v>130.31</v>
      </c>
      <c r="AM84" s="10">
        <f t="shared" si="27"/>
        <v>135.26999999999998</v>
      </c>
      <c r="AN84" s="10">
        <f t="shared" si="27"/>
        <v>138.5</v>
      </c>
      <c r="AO84" s="10">
        <f t="shared" si="27"/>
        <v>141.49</v>
      </c>
      <c r="AP84" s="10">
        <f t="shared" si="27"/>
        <v>159.36</v>
      </c>
      <c r="AQ84" s="10">
        <f t="shared" si="27"/>
        <v>159.05</v>
      </c>
      <c r="AR84" s="10">
        <f t="shared" si="27"/>
        <v>165.66</v>
      </c>
      <c r="AS84" s="10">
        <f t="shared" si="27"/>
        <v>169.32</v>
      </c>
      <c r="AT84" s="10">
        <f aca="true" t="shared" si="28" ref="AT84:AZ84">SUM(AT82:AT83)</f>
        <v>170.5</v>
      </c>
      <c r="AU84" s="10">
        <f t="shared" si="28"/>
        <v>175.62</v>
      </c>
      <c r="AV84" s="10">
        <f t="shared" si="28"/>
        <v>181.43</v>
      </c>
      <c r="AW84" s="10">
        <f t="shared" si="28"/>
        <v>175.35</v>
      </c>
      <c r="AX84" s="10">
        <f t="shared" si="28"/>
        <v>167.16</v>
      </c>
      <c r="AY84" s="10">
        <f t="shared" si="28"/>
        <v>173.97</v>
      </c>
      <c r="AZ84" s="10">
        <f t="shared" si="28"/>
        <v>180.74</v>
      </c>
    </row>
    <row r="85" spans="1:52" s="1" customFormat="1" ht="12.75">
      <c r="A85" s="11" t="s">
        <v>7</v>
      </c>
      <c r="B85" s="12">
        <v>6.0897</v>
      </c>
      <c r="C85" s="12">
        <v>6.0083</v>
      </c>
      <c r="D85" s="12">
        <v>5.9973</v>
      </c>
      <c r="E85" s="12">
        <v>6.1313</v>
      </c>
      <c r="F85" s="12">
        <v>6.0893</v>
      </c>
      <c r="G85" s="12">
        <v>6.1403</v>
      </c>
      <c r="H85" s="12">
        <v>6.0318</v>
      </c>
      <c r="I85" s="12">
        <v>6.1197</v>
      </c>
      <c r="J85" s="12">
        <v>6.1937</v>
      </c>
      <c r="K85" s="12">
        <v>6.248</v>
      </c>
      <c r="L85" s="12">
        <v>6.2026</v>
      </c>
      <c r="M85" s="12">
        <v>6.2663</v>
      </c>
      <c r="N85" s="12">
        <v>6.149</v>
      </c>
      <c r="O85" s="12">
        <v>6.1305</v>
      </c>
      <c r="P85" s="12">
        <v>6.147</v>
      </c>
      <c r="Q85" s="12">
        <v>5.987</v>
      </c>
      <c r="R85" s="12">
        <v>6.0093</v>
      </c>
      <c r="S85" s="12">
        <v>6.0379</v>
      </c>
      <c r="T85" s="12">
        <v>6.2434</v>
      </c>
      <c r="U85" s="12">
        <v>6.5317</v>
      </c>
      <c r="V85" s="43">
        <v>6.5453</v>
      </c>
      <c r="W85" s="43">
        <v>6.6738</v>
      </c>
      <c r="X85" s="43">
        <v>6.728</v>
      </c>
      <c r="Y85" s="43">
        <v>6.8876</v>
      </c>
      <c r="Z85" s="43">
        <v>7.434</v>
      </c>
      <c r="AA85" s="43">
        <v>7.1677</v>
      </c>
      <c r="AB85" s="43">
        <v>7.094</v>
      </c>
      <c r="AC85" s="43">
        <v>7.2225</v>
      </c>
      <c r="AD85" s="43">
        <v>7.0122</v>
      </c>
      <c r="AE85" s="43">
        <v>6.8744</v>
      </c>
      <c r="AF85" s="43">
        <v>6.8153</v>
      </c>
      <c r="AG85" s="43">
        <v>6.7843</v>
      </c>
      <c r="AH85" s="43">
        <v>6.9832</v>
      </c>
      <c r="AI85" s="43">
        <v>7.1942</v>
      </c>
      <c r="AJ85" s="43">
        <v>7.22</v>
      </c>
      <c r="AK85" s="43">
        <v>7.3918</v>
      </c>
      <c r="AL85" s="43">
        <v>7.3861</v>
      </c>
      <c r="AM85" s="43">
        <v>7.6056</v>
      </c>
      <c r="AN85" s="43">
        <v>7.7204</v>
      </c>
      <c r="AO85" s="43">
        <v>7.8041</v>
      </c>
      <c r="AP85" s="43">
        <v>7.4844</v>
      </c>
      <c r="AQ85" s="43">
        <v>7.5339</v>
      </c>
      <c r="AR85" s="43">
        <v>7.413</v>
      </c>
      <c r="AS85" s="43">
        <v>7.3749</v>
      </c>
      <c r="AT85" s="43">
        <v>7.2115</v>
      </c>
      <c r="AU85" s="43">
        <v>7.2782</v>
      </c>
      <c r="AV85" s="43">
        <v>7.1658</v>
      </c>
      <c r="AW85" s="43">
        <v>7.1264</v>
      </c>
      <c r="AX85" s="43">
        <v>7.0486</v>
      </c>
      <c r="AY85" s="43">
        <v>6.985</v>
      </c>
      <c r="AZ85" s="43">
        <v>7.0476</v>
      </c>
    </row>
    <row r="86" spans="1:52" s="1" customFormat="1" ht="12.75">
      <c r="A86" s="9" t="s">
        <v>2</v>
      </c>
      <c r="B86" s="10">
        <f aca="true" t="shared" si="29" ref="B86:H86">SUM(B84*B85)</f>
        <v>688.3187909999999</v>
      </c>
      <c r="C86" s="10">
        <f t="shared" si="29"/>
        <v>681.94205</v>
      </c>
      <c r="D86" s="10">
        <f t="shared" si="29"/>
        <v>663.241407</v>
      </c>
      <c r="E86" s="10">
        <f t="shared" si="29"/>
        <v>702.401728</v>
      </c>
      <c r="F86" s="10">
        <f t="shared" si="29"/>
        <v>718.232935</v>
      </c>
      <c r="G86" s="10">
        <f t="shared" si="29"/>
        <v>718.783518</v>
      </c>
      <c r="H86" s="10">
        <f t="shared" si="29"/>
        <v>718.447698</v>
      </c>
      <c r="I86" s="10">
        <f aca="true" t="shared" si="30" ref="I86:U86">SUM(I84*I85)</f>
        <v>730.5697859999999</v>
      </c>
      <c r="J86" s="10">
        <f t="shared" si="30"/>
        <v>746.278913</v>
      </c>
      <c r="K86" s="10">
        <f t="shared" si="30"/>
        <v>744.82408</v>
      </c>
      <c r="L86" s="10">
        <f t="shared" si="30"/>
        <v>707.034374</v>
      </c>
      <c r="M86" s="10">
        <f t="shared" si="30"/>
        <v>710.473094</v>
      </c>
      <c r="N86" s="10">
        <f t="shared" si="30"/>
        <v>728.41054</v>
      </c>
      <c r="O86" s="10">
        <f t="shared" si="30"/>
        <v>747.30795</v>
      </c>
      <c r="P86" s="10">
        <f t="shared" si="30"/>
        <v>733.52151</v>
      </c>
      <c r="Q86" s="10">
        <f t="shared" si="30"/>
        <v>732.8088</v>
      </c>
      <c r="R86" s="10">
        <f t="shared" si="30"/>
        <v>739.083807</v>
      </c>
      <c r="S86" s="10">
        <f t="shared" si="30"/>
        <v>722.1328399999999</v>
      </c>
      <c r="T86" s="10">
        <f t="shared" si="30"/>
        <v>792.9118000000001</v>
      </c>
      <c r="U86" s="10">
        <f t="shared" si="30"/>
        <v>814.50299</v>
      </c>
      <c r="V86" s="10">
        <f aca="true" t="shared" si="31" ref="V86:AB86">SUM(V84*V85)</f>
        <v>817.900688</v>
      </c>
      <c r="W86" s="10">
        <f t="shared" si="31"/>
        <v>848.106504</v>
      </c>
      <c r="X86" s="10">
        <f t="shared" si="31"/>
        <v>812.20416</v>
      </c>
      <c r="Y86" s="10">
        <f t="shared" si="31"/>
        <v>823.7569599999999</v>
      </c>
      <c r="Z86" s="10">
        <f t="shared" si="31"/>
        <v>878.2527600000001</v>
      </c>
      <c r="AA86" s="10">
        <f t="shared" si="31"/>
        <v>840.341148</v>
      </c>
      <c r="AB86" s="10">
        <f t="shared" si="31"/>
        <v>919.9499200000001</v>
      </c>
      <c r="AC86" s="10">
        <f aca="true" t="shared" si="32" ref="AC86:AS86">SUM(AC84*AC85)</f>
        <v>955.3923</v>
      </c>
      <c r="AD86" s="10">
        <f t="shared" si="32"/>
        <v>868.46097</v>
      </c>
      <c r="AE86" s="10">
        <f t="shared" si="32"/>
        <v>854.1442</v>
      </c>
      <c r="AF86" s="10">
        <f t="shared" si="32"/>
        <v>883.808104</v>
      </c>
      <c r="AG86" s="10">
        <f t="shared" si="32"/>
        <v>853.329254</v>
      </c>
      <c r="AH86" s="10">
        <f t="shared" si="32"/>
        <v>885.260264</v>
      </c>
      <c r="AI86" s="10">
        <f t="shared" si="32"/>
        <v>904.598708</v>
      </c>
      <c r="AJ86" s="10">
        <f t="shared" si="32"/>
        <v>879.4682</v>
      </c>
      <c r="AK86" s="10">
        <f t="shared" si="32"/>
        <v>902.095272</v>
      </c>
      <c r="AL86" s="10">
        <f t="shared" si="32"/>
        <v>962.482691</v>
      </c>
      <c r="AM86" s="10">
        <f t="shared" si="32"/>
        <v>1028.8095119999998</v>
      </c>
      <c r="AN86" s="10">
        <f t="shared" si="32"/>
        <v>1069.2754</v>
      </c>
      <c r="AO86" s="10">
        <f t="shared" si="32"/>
        <v>1104.202109</v>
      </c>
      <c r="AP86" s="10">
        <f t="shared" si="32"/>
        <v>1192.713984</v>
      </c>
      <c r="AQ86" s="10">
        <f t="shared" si="32"/>
        <v>1198.266795</v>
      </c>
      <c r="AR86" s="10">
        <f t="shared" si="32"/>
        <v>1228.03758</v>
      </c>
      <c r="AS86" s="10">
        <f t="shared" si="32"/>
        <v>1248.718068</v>
      </c>
      <c r="AT86" s="10">
        <f aca="true" t="shared" si="33" ref="AT86:AZ86">SUM(AT84*AT85)</f>
        <v>1229.56075</v>
      </c>
      <c r="AU86" s="10">
        <f t="shared" si="33"/>
        <v>1278.197484</v>
      </c>
      <c r="AV86" s="10">
        <f t="shared" si="33"/>
        <v>1300.091094</v>
      </c>
      <c r="AW86" s="10">
        <f t="shared" si="33"/>
        <v>1249.61424</v>
      </c>
      <c r="AX86" s="10">
        <f t="shared" si="33"/>
        <v>1178.243976</v>
      </c>
      <c r="AY86" s="10">
        <f t="shared" si="33"/>
        <v>1215.18045</v>
      </c>
      <c r="AZ86" s="10">
        <f t="shared" si="33"/>
        <v>1273.783224</v>
      </c>
    </row>
    <row r="87" spans="1:52" s="16" customFormat="1" ht="12.75">
      <c r="A87" s="9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s="16" customFormat="1" ht="12.75">
      <c r="A88" s="17" t="s">
        <v>3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s="16" customFormat="1" ht="12.75" customHeight="1">
      <c r="A89" s="9" t="s">
        <v>8</v>
      </c>
      <c r="B89" s="18">
        <v>5.94</v>
      </c>
      <c r="C89" s="18">
        <v>5.89</v>
      </c>
      <c r="D89" s="18">
        <v>5.72</v>
      </c>
      <c r="E89" s="18">
        <v>6.06</v>
      </c>
      <c r="F89" s="18">
        <v>6.2</v>
      </c>
      <c r="G89" s="18">
        <v>6.2</v>
      </c>
      <c r="H89" s="18">
        <v>6.2</v>
      </c>
      <c r="I89" s="18">
        <v>6.3</v>
      </c>
      <c r="J89" s="18">
        <v>6.44</v>
      </c>
      <c r="K89" s="18">
        <v>6.43</v>
      </c>
      <c r="L89" s="18">
        <v>6.1</v>
      </c>
      <c r="M89" s="18">
        <v>6.13</v>
      </c>
      <c r="N89" s="18">
        <v>6.29</v>
      </c>
      <c r="O89" s="18">
        <v>6.45</v>
      </c>
      <c r="P89" s="18">
        <v>6.33</v>
      </c>
      <c r="Q89" s="18">
        <v>6.32</v>
      </c>
      <c r="R89" s="18">
        <v>6.38</v>
      </c>
      <c r="S89" s="18">
        <v>6.23</v>
      </c>
      <c r="T89" s="18">
        <v>6.84</v>
      </c>
      <c r="U89" s="18">
        <v>7.03</v>
      </c>
      <c r="V89" s="18">
        <v>7.06</v>
      </c>
      <c r="W89" s="18">
        <v>7.32</v>
      </c>
      <c r="X89" s="18">
        <v>7.34</v>
      </c>
      <c r="Y89" s="18">
        <v>7.45</v>
      </c>
      <c r="Z89" s="18">
        <v>7.94</v>
      </c>
      <c r="AA89" s="18">
        <v>7.6</v>
      </c>
      <c r="AB89" s="18">
        <v>8.32</v>
      </c>
      <c r="AC89" s="18">
        <v>8.64</v>
      </c>
      <c r="AD89" s="18">
        <v>7.85</v>
      </c>
      <c r="AE89" s="18">
        <v>7.72</v>
      </c>
      <c r="AF89" s="18">
        <v>8.35</v>
      </c>
      <c r="AG89" s="18">
        <v>8.07</v>
      </c>
      <c r="AH89" s="18">
        <v>8.37</v>
      </c>
      <c r="AI89" s="18">
        <v>8.55</v>
      </c>
      <c r="AJ89" s="18">
        <v>8.31</v>
      </c>
      <c r="AK89" s="18">
        <v>8.53</v>
      </c>
      <c r="AL89" s="18">
        <v>9.1</v>
      </c>
      <c r="AM89" s="18">
        <v>9.72</v>
      </c>
      <c r="AN89" s="18">
        <v>10.11</v>
      </c>
      <c r="AO89" s="18">
        <v>10.44</v>
      </c>
      <c r="AP89" s="18">
        <v>11.76</v>
      </c>
      <c r="AQ89" s="18">
        <v>11.82</v>
      </c>
      <c r="AR89" s="18">
        <v>12.11</v>
      </c>
      <c r="AS89" s="18">
        <v>12.32</v>
      </c>
      <c r="AT89" s="18">
        <v>12.13</v>
      </c>
      <c r="AU89" s="18">
        <v>12.61</v>
      </c>
      <c r="AV89" s="18">
        <v>12.82</v>
      </c>
      <c r="AW89" s="18">
        <v>12.32</v>
      </c>
      <c r="AX89" s="18">
        <v>12.11</v>
      </c>
      <c r="AY89" s="18">
        <v>12.48</v>
      </c>
      <c r="AZ89" s="18">
        <v>13.09</v>
      </c>
    </row>
    <row r="90" spans="1:52" s="30" customFormat="1" ht="25.5">
      <c r="A90" s="28" t="s">
        <v>9</v>
      </c>
      <c r="B90" s="20">
        <v>103.45</v>
      </c>
      <c r="C90" s="20">
        <v>103.45</v>
      </c>
      <c r="D90" s="20">
        <v>103.45</v>
      </c>
      <c r="E90" s="20">
        <v>103.45</v>
      </c>
      <c r="F90" s="20">
        <v>103.45</v>
      </c>
      <c r="G90" s="20">
        <v>103</v>
      </c>
      <c r="H90" s="20">
        <v>103</v>
      </c>
      <c r="I90" s="20">
        <v>103</v>
      </c>
      <c r="J90" s="20">
        <v>103</v>
      </c>
      <c r="K90" s="20">
        <v>103</v>
      </c>
      <c r="L90" s="20">
        <v>103</v>
      </c>
      <c r="M90" s="20">
        <v>103</v>
      </c>
      <c r="N90" s="20">
        <v>103</v>
      </c>
      <c r="O90" s="20">
        <v>103</v>
      </c>
      <c r="P90" s="20">
        <v>103</v>
      </c>
      <c r="Q90" s="20">
        <v>103</v>
      </c>
      <c r="R90" s="20">
        <v>103</v>
      </c>
      <c r="S90" s="20">
        <v>103</v>
      </c>
      <c r="T90" s="20">
        <v>103</v>
      </c>
      <c r="U90" s="20">
        <v>103</v>
      </c>
      <c r="V90" s="20">
        <v>103</v>
      </c>
      <c r="W90" s="20">
        <v>103</v>
      </c>
      <c r="X90" s="20">
        <v>103</v>
      </c>
      <c r="Y90" s="20">
        <v>103</v>
      </c>
      <c r="Z90" s="20">
        <v>103</v>
      </c>
      <c r="AA90" s="20">
        <v>103</v>
      </c>
      <c r="AB90" s="20">
        <v>103</v>
      </c>
      <c r="AC90" s="20">
        <v>103</v>
      </c>
      <c r="AD90" s="20">
        <v>103</v>
      </c>
      <c r="AE90" s="20">
        <v>103</v>
      </c>
      <c r="AF90" s="20">
        <v>103</v>
      </c>
      <c r="AG90" s="20">
        <v>103</v>
      </c>
      <c r="AH90" s="20">
        <v>103</v>
      </c>
      <c r="AI90" s="20">
        <v>103</v>
      </c>
      <c r="AJ90" s="20">
        <v>103</v>
      </c>
      <c r="AK90" s="20">
        <v>103</v>
      </c>
      <c r="AL90" s="20">
        <v>103</v>
      </c>
      <c r="AM90" s="20">
        <v>103</v>
      </c>
      <c r="AN90" s="20">
        <v>103</v>
      </c>
      <c r="AO90" s="20">
        <v>103</v>
      </c>
      <c r="AP90" s="20">
        <v>103</v>
      </c>
      <c r="AQ90" s="20">
        <v>103</v>
      </c>
      <c r="AR90" s="20">
        <v>103</v>
      </c>
      <c r="AS90" s="20">
        <v>103</v>
      </c>
      <c r="AT90" s="20">
        <v>103</v>
      </c>
      <c r="AU90" s="20">
        <v>103</v>
      </c>
      <c r="AV90" s="20">
        <v>103</v>
      </c>
      <c r="AW90" s="20">
        <v>103</v>
      </c>
      <c r="AX90" s="20">
        <v>103</v>
      </c>
      <c r="AY90" s="20">
        <v>103</v>
      </c>
      <c r="AZ90" s="20">
        <v>103</v>
      </c>
    </row>
    <row r="91" spans="1:52" s="16" customFormat="1" ht="12.75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</row>
    <row r="92" spans="1:52" s="16" customFormat="1" ht="12.75">
      <c r="A92" s="21" t="s">
        <v>4</v>
      </c>
      <c r="B92" s="22">
        <f aca="true" t="shared" si="34" ref="B92:H92">SUM(B86-B89-B90)</f>
        <v>578.9287909999998</v>
      </c>
      <c r="C92" s="22">
        <f t="shared" si="34"/>
        <v>572.60205</v>
      </c>
      <c r="D92" s="22">
        <f t="shared" si="34"/>
        <v>554.0714069999999</v>
      </c>
      <c r="E92" s="22">
        <f t="shared" si="34"/>
        <v>592.8917280000001</v>
      </c>
      <c r="F92" s="22">
        <f t="shared" si="34"/>
        <v>608.5829349999999</v>
      </c>
      <c r="G92" s="22">
        <f t="shared" si="34"/>
        <v>609.5835179999999</v>
      </c>
      <c r="H92" s="22">
        <f t="shared" si="34"/>
        <v>609.2476979999999</v>
      </c>
      <c r="I92" s="22">
        <f aca="true" t="shared" si="35" ref="I92:AA92">SUM(I86-I89-I90)</f>
        <v>621.269786</v>
      </c>
      <c r="J92" s="22">
        <f t="shared" si="35"/>
        <v>636.8389129999999</v>
      </c>
      <c r="K92" s="22">
        <f t="shared" si="35"/>
        <v>635.39408</v>
      </c>
      <c r="L92" s="22">
        <f t="shared" si="35"/>
        <v>597.9343739999999</v>
      </c>
      <c r="M92" s="22">
        <f t="shared" si="35"/>
        <v>601.343094</v>
      </c>
      <c r="N92" s="22">
        <f t="shared" si="35"/>
        <v>619.12054</v>
      </c>
      <c r="O92" s="22">
        <f t="shared" si="35"/>
        <v>637.85795</v>
      </c>
      <c r="P92" s="22">
        <f t="shared" si="35"/>
        <v>624.19151</v>
      </c>
      <c r="Q92" s="22">
        <f t="shared" si="35"/>
        <v>623.4888</v>
      </c>
      <c r="R92" s="22">
        <f t="shared" si="35"/>
        <v>629.703807</v>
      </c>
      <c r="S92" s="22">
        <f t="shared" si="35"/>
        <v>612.9028399999999</v>
      </c>
      <c r="T92" s="22">
        <f t="shared" si="35"/>
        <v>683.0718</v>
      </c>
      <c r="U92" s="22">
        <f t="shared" si="35"/>
        <v>704.47299</v>
      </c>
      <c r="V92" s="22">
        <f t="shared" si="35"/>
        <v>707.840688</v>
      </c>
      <c r="W92" s="22">
        <f t="shared" si="35"/>
        <v>737.7865039999999</v>
      </c>
      <c r="X92" s="22">
        <f t="shared" si="35"/>
        <v>701.86416</v>
      </c>
      <c r="Y92" s="22">
        <f t="shared" si="35"/>
        <v>713.3069599999999</v>
      </c>
      <c r="Z92" s="22">
        <f t="shared" si="35"/>
        <v>767.31276</v>
      </c>
      <c r="AA92" s="22">
        <f t="shared" si="35"/>
        <v>729.741148</v>
      </c>
      <c r="AB92" s="22">
        <f>SUM(AB86-AB89-AB90)</f>
        <v>808.6299200000001</v>
      </c>
      <c r="AC92" s="22">
        <f aca="true" t="shared" si="36" ref="AC92:AH92">SUM(AC86-AC89-AC90)</f>
        <v>843.7523</v>
      </c>
      <c r="AD92" s="22">
        <f t="shared" si="36"/>
        <v>757.61097</v>
      </c>
      <c r="AE92" s="22">
        <f t="shared" si="36"/>
        <v>743.4241999999999</v>
      </c>
      <c r="AF92" s="22">
        <f t="shared" si="36"/>
        <v>772.4581039999999</v>
      </c>
      <c r="AG92" s="22">
        <f t="shared" si="36"/>
        <v>742.2592539999999</v>
      </c>
      <c r="AH92" s="22">
        <f t="shared" si="36"/>
        <v>773.890264</v>
      </c>
      <c r="AI92" s="22">
        <f aca="true" t="shared" si="37" ref="AI92:AS92">SUM(AI86-AI89-AI90)</f>
        <v>793.048708</v>
      </c>
      <c r="AJ92" s="22">
        <f t="shared" si="37"/>
        <v>768.1582000000001</v>
      </c>
      <c r="AK92" s="22">
        <f t="shared" si="37"/>
        <v>790.565272</v>
      </c>
      <c r="AL92" s="22">
        <f t="shared" si="37"/>
        <v>850.382691</v>
      </c>
      <c r="AM92" s="22">
        <f t="shared" si="37"/>
        <v>916.0895119999998</v>
      </c>
      <c r="AN92" s="22">
        <f t="shared" si="37"/>
        <v>956.1654000000001</v>
      </c>
      <c r="AO92" s="22">
        <f t="shared" si="37"/>
        <v>990.762109</v>
      </c>
      <c r="AP92" s="22">
        <f t="shared" si="37"/>
        <v>1077.953984</v>
      </c>
      <c r="AQ92" s="22">
        <f t="shared" si="37"/>
        <v>1083.446795</v>
      </c>
      <c r="AR92" s="22">
        <f t="shared" si="37"/>
        <v>1112.92758</v>
      </c>
      <c r="AS92" s="22">
        <f t="shared" si="37"/>
        <v>1133.398068</v>
      </c>
      <c r="AT92" s="22">
        <f aca="true" t="shared" si="38" ref="AT92:AZ92">SUM(AT86-AT89-AT90)</f>
        <v>1114.43075</v>
      </c>
      <c r="AU92" s="22">
        <f t="shared" si="38"/>
        <v>1162.5874840000001</v>
      </c>
      <c r="AV92" s="22">
        <f t="shared" si="38"/>
        <v>1184.2710940000002</v>
      </c>
      <c r="AW92" s="22">
        <f t="shared" si="38"/>
        <v>1134.2942400000002</v>
      </c>
      <c r="AX92" s="22">
        <f t="shared" si="38"/>
        <v>1063.133976</v>
      </c>
      <c r="AY92" s="22">
        <f t="shared" si="38"/>
        <v>1099.70045</v>
      </c>
      <c r="AZ92" s="22">
        <f t="shared" si="38"/>
        <v>1157.693224</v>
      </c>
    </row>
    <row r="93" spans="1:5" s="16" customFormat="1" ht="5.25" customHeight="1">
      <c r="A93" s="24"/>
      <c r="B93" s="25"/>
      <c r="C93" s="25"/>
      <c r="D93" s="40"/>
      <c r="E93" s="40"/>
    </row>
    <row r="94" spans="1:48" s="16" customFormat="1" ht="12.75">
      <c r="A94" s="26" t="s">
        <v>5</v>
      </c>
      <c r="B94" s="27"/>
      <c r="C94" s="27"/>
      <c r="D94" s="27"/>
      <c r="E94" s="27"/>
      <c r="F94" s="27"/>
      <c r="G94" s="27"/>
      <c r="H94" s="27"/>
      <c r="AU94" s="40"/>
      <c r="AV94" s="40"/>
    </row>
    <row r="96" ht="12.75">
      <c r="A96" s="1" t="s">
        <v>6</v>
      </c>
    </row>
    <row r="98" spans="1:52" s="1" customFormat="1" ht="12.75">
      <c r="A98" s="3"/>
      <c r="B98" s="4">
        <v>39087</v>
      </c>
      <c r="C98" s="4">
        <v>39094</v>
      </c>
      <c r="D98" s="4">
        <v>39101</v>
      </c>
      <c r="E98" s="4">
        <v>39108</v>
      </c>
      <c r="F98" s="4">
        <v>39115</v>
      </c>
      <c r="G98" s="4">
        <v>39122</v>
      </c>
      <c r="H98" s="4">
        <v>39129</v>
      </c>
      <c r="I98" s="4">
        <v>39136</v>
      </c>
      <c r="J98" s="4">
        <v>39143</v>
      </c>
      <c r="K98" s="4">
        <v>39150</v>
      </c>
      <c r="L98" s="4">
        <v>39157</v>
      </c>
      <c r="M98" s="4">
        <v>39164</v>
      </c>
      <c r="N98" s="4">
        <v>39171</v>
      </c>
      <c r="O98" s="4">
        <v>39177</v>
      </c>
      <c r="P98" s="4">
        <v>39185</v>
      </c>
      <c r="Q98" s="4">
        <v>39192</v>
      </c>
      <c r="R98" s="4">
        <v>39199</v>
      </c>
      <c r="S98" s="4">
        <v>39206</v>
      </c>
      <c r="T98" s="4">
        <v>39213</v>
      </c>
      <c r="U98" s="4">
        <v>39220</v>
      </c>
      <c r="V98" s="4">
        <v>39227</v>
      </c>
      <c r="W98" s="4">
        <v>39234</v>
      </c>
      <c r="X98" s="4">
        <v>39241</v>
      </c>
      <c r="Y98" s="4">
        <v>39248</v>
      </c>
      <c r="Z98" s="4">
        <v>39255</v>
      </c>
      <c r="AA98" s="4">
        <v>39262</v>
      </c>
      <c r="AB98" s="4">
        <v>39269</v>
      </c>
      <c r="AC98" s="4">
        <v>39276</v>
      </c>
      <c r="AD98" s="4">
        <v>39283</v>
      </c>
      <c r="AE98" s="4">
        <v>39290</v>
      </c>
      <c r="AF98" s="4">
        <v>39297</v>
      </c>
      <c r="AG98" s="4">
        <v>39304</v>
      </c>
      <c r="AH98" s="4">
        <v>39311</v>
      </c>
      <c r="AI98" s="4">
        <v>39318</v>
      </c>
      <c r="AJ98" s="4">
        <v>39325</v>
      </c>
      <c r="AK98" s="4">
        <v>39332</v>
      </c>
      <c r="AL98" s="4">
        <v>39339</v>
      </c>
      <c r="AM98" s="4">
        <v>39346</v>
      </c>
      <c r="AN98" s="4">
        <v>39353</v>
      </c>
      <c r="AO98" s="4">
        <v>39360</v>
      </c>
      <c r="AP98" s="4" t="s">
        <v>14</v>
      </c>
      <c r="AQ98" s="4">
        <v>39374</v>
      </c>
      <c r="AR98" s="4">
        <v>39381</v>
      </c>
      <c r="AS98" s="4">
        <v>39388</v>
      </c>
      <c r="AT98" s="4">
        <v>39395</v>
      </c>
      <c r="AU98" s="4">
        <v>39402</v>
      </c>
      <c r="AV98" s="4">
        <v>39409</v>
      </c>
      <c r="AW98" s="4">
        <v>39416</v>
      </c>
      <c r="AX98" s="4">
        <v>39423</v>
      </c>
      <c r="AY98" s="4">
        <v>39430</v>
      </c>
      <c r="AZ98" s="5"/>
    </row>
    <row r="99" spans="1:52" s="1" customFormat="1" ht="12.75">
      <c r="A99" s="6" t="s">
        <v>0</v>
      </c>
      <c r="B99" s="7">
        <v>161.88</v>
      </c>
      <c r="C99" s="7">
        <v>172.59</v>
      </c>
      <c r="D99" s="7">
        <v>177.39</v>
      </c>
      <c r="E99" s="7">
        <v>174.76</v>
      </c>
      <c r="F99" s="7">
        <v>174.99</v>
      </c>
      <c r="G99" s="7">
        <v>178.02</v>
      </c>
      <c r="H99" s="7">
        <v>180.31</v>
      </c>
      <c r="I99" s="7">
        <v>185.11</v>
      </c>
      <c r="J99" s="7">
        <v>174.6</v>
      </c>
      <c r="K99" s="7">
        <v>178.1</v>
      </c>
      <c r="L99" s="7">
        <v>170.43</v>
      </c>
      <c r="M99" s="7">
        <v>170.94</v>
      </c>
      <c r="N99" s="7">
        <v>157.04</v>
      </c>
      <c r="O99" s="7">
        <v>155.7</v>
      </c>
      <c r="P99" s="7">
        <v>156.69</v>
      </c>
      <c r="Q99" s="7">
        <v>155.86</v>
      </c>
      <c r="R99" s="7">
        <v>156.57</v>
      </c>
      <c r="S99" s="7">
        <v>166.96</v>
      </c>
      <c r="T99" s="7">
        <v>158.54</v>
      </c>
      <c r="U99" s="7">
        <v>161.88</v>
      </c>
      <c r="V99" s="7">
        <v>165.15</v>
      </c>
      <c r="W99" s="7">
        <v>171.09</v>
      </c>
      <c r="X99" s="7">
        <v>166.53</v>
      </c>
      <c r="Y99" s="7">
        <v>181.49</v>
      </c>
      <c r="Z99" s="7">
        <v>161.17</v>
      </c>
      <c r="AA99" s="7">
        <v>148.97</v>
      </c>
      <c r="AB99" s="7">
        <v>153.3</v>
      </c>
      <c r="AC99" s="7">
        <v>156.13</v>
      </c>
      <c r="AD99" s="7">
        <v>141.8</v>
      </c>
      <c r="AE99" s="7">
        <v>145.66</v>
      </c>
      <c r="AF99" s="7">
        <v>148.97</v>
      </c>
      <c r="AG99" s="7">
        <v>153.73</v>
      </c>
      <c r="AH99" s="42">
        <v>153.5</v>
      </c>
      <c r="AI99" s="42">
        <v>157.43</v>
      </c>
      <c r="AJ99" s="42">
        <v>156.1</v>
      </c>
      <c r="AK99" s="42">
        <v>159.99</v>
      </c>
      <c r="AL99" s="42">
        <v>160.62</v>
      </c>
      <c r="AM99" s="42">
        <v>172</v>
      </c>
      <c r="AN99" s="42">
        <v>170.27</v>
      </c>
      <c r="AO99" s="42">
        <v>159.52</v>
      </c>
      <c r="AP99" s="42">
        <v>163.77</v>
      </c>
      <c r="AQ99" s="42">
        <v>170.94</v>
      </c>
      <c r="AR99" s="42">
        <v>171.06</v>
      </c>
      <c r="AS99" s="42">
        <v>172.04</v>
      </c>
      <c r="AT99" s="42">
        <v>176.21</v>
      </c>
      <c r="AU99" s="42">
        <v>174.17</v>
      </c>
      <c r="AV99" s="42">
        <v>174.6</v>
      </c>
      <c r="AW99" s="42">
        <v>171.8</v>
      </c>
      <c r="AX99" s="42">
        <v>169.44</v>
      </c>
      <c r="AY99" s="42">
        <v>183.53</v>
      </c>
      <c r="AZ99" s="48"/>
    </row>
    <row r="100" spans="1:52" s="1" customFormat="1" ht="14.25">
      <c r="A100" s="9" t="s">
        <v>13</v>
      </c>
      <c r="B100" s="10">
        <v>10</v>
      </c>
      <c r="C100" s="10">
        <v>10</v>
      </c>
      <c r="D100" s="10">
        <v>10</v>
      </c>
      <c r="E100" s="10">
        <v>10</v>
      </c>
      <c r="F100" s="10">
        <v>10</v>
      </c>
      <c r="G100" s="10">
        <v>10</v>
      </c>
      <c r="H100" s="10">
        <v>10</v>
      </c>
      <c r="I100" s="10">
        <v>10</v>
      </c>
      <c r="J100" s="10">
        <v>10</v>
      </c>
      <c r="K100" s="10">
        <v>10</v>
      </c>
      <c r="L100" s="10">
        <v>10</v>
      </c>
      <c r="M100" s="10">
        <v>10</v>
      </c>
      <c r="N100" s="10">
        <v>10</v>
      </c>
      <c r="O100" s="10">
        <v>10</v>
      </c>
      <c r="P100" s="10">
        <v>10</v>
      </c>
      <c r="Q100" s="10">
        <v>10</v>
      </c>
      <c r="R100" s="10">
        <v>10</v>
      </c>
      <c r="S100" s="10">
        <v>10</v>
      </c>
      <c r="T100" s="10">
        <v>10</v>
      </c>
      <c r="U100" s="10">
        <v>10</v>
      </c>
      <c r="V100" s="10">
        <v>10</v>
      </c>
      <c r="W100" s="10">
        <v>10</v>
      </c>
      <c r="X100" s="10">
        <v>10</v>
      </c>
      <c r="Y100" s="10">
        <v>10</v>
      </c>
      <c r="Z100" s="10">
        <v>10</v>
      </c>
      <c r="AA100" s="10">
        <v>10</v>
      </c>
      <c r="AB100" s="10">
        <v>10</v>
      </c>
      <c r="AC100" s="10">
        <v>10</v>
      </c>
      <c r="AD100" s="10">
        <v>10</v>
      </c>
      <c r="AE100" s="10">
        <v>10</v>
      </c>
      <c r="AF100" s="10">
        <v>10</v>
      </c>
      <c r="AG100" s="10">
        <v>10</v>
      </c>
      <c r="AH100" s="10">
        <v>10</v>
      </c>
      <c r="AI100" s="10">
        <v>10</v>
      </c>
      <c r="AJ100" s="10">
        <v>10</v>
      </c>
      <c r="AK100" s="10">
        <v>10</v>
      </c>
      <c r="AL100" s="10">
        <v>10</v>
      </c>
      <c r="AM100" s="10">
        <v>10</v>
      </c>
      <c r="AN100" s="10">
        <v>10</v>
      </c>
      <c r="AO100" s="10">
        <v>10</v>
      </c>
      <c r="AP100" s="10">
        <v>10</v>
      </c>
      <c r="AQ100" s="10">
        <v>10</v>
      </c>
      <c r="AR100" s="10">
        <v>10</v>
      </c>
      <c r="AS100" s="10">
        <v>10</v>
      </c>
      <c r="AT100" s="10">
        <v>10</v>
      </c>
      <c r="AU100" s="10">
        <v>10</v>
      </c>
      <c r="AV100" s="10">
        <v>10</v>
      </c>
      <c r="AW100" s="10">
        <v>10</v>
      </c>
      <c r="AX100" s="10">
        <v>10</v>
      </c>
      <c r="AY100" s="10">
        <v>10</v>
      </c>
      <c r="AZ100" s="8"/>
    </row>
    <row r="101" spans="1:52" s="1" customFormat="1" ht="12.75">
      <c r="A101" s="9" t="s">
        <v>1</v>
      </c>
      <c r="B101" s="10">
        <f aca="true" t="shared" si="39" ref="B101:AA101">SUM(B99:B100)</f>
        <v>171.88</v>
      </c>
      <c r="C101" s="10">
        <f t="shared" si="39"/>
        <v>182.59</v>
      </c>
      <c r="D101" s="10">
        <f t="shared" si="39"/>
        <v>187.39</v>
      </c>
      <c r="E101" s="10">
        <f t="shared" si="39"/>
        <v>184.76</v>
      </c>
      <c r="F101" s="10">
        <f t="shared" si="39"/>
        <v>184.99</v>
      </c>
      <c r="G101" s="10">
        <f t="shared" si="39"/>
        <v>188.02</v>
      </c>
      <c r="H101" s="10">
        <f t="shared" si="39"/>
        <v>190.31</v>
      </c>
      <c r="I101" s="10">
        <f t="shared" si="39"/>
        <v>195.11</v>
      </c>
      <c r="J101" s="10">
        <f t="shared" si="39"/>
        <v>184.6</v>
      </c>
      <c r="K101" s="10">
        <f t="shared" si="39"/>
        <v>188.1</v>
      </c>
      <c r="L101" s="10">
        <f t="shared" si="39"/>
        <v>180.43</v>
      </c>
      <c r="M101" s="10">
        <f t="shared" si="39"/>
        <v>180.94</v>
      </c>
      <c r="N101" s="10">
        <f t="shared" si="39"/>
        <v>167.04</v>
      </c>
      <c r="O101" s="10">
        <f t="shared" si="39"/>
        <v>165.7</v>
      </c>
      <c r="P101" s="10">
        <f t="shared" si="39"/>
        <v>166.69</v>
      </c>
      <c r="Q101" s="10">
        <f t="shared" si="39"/>
        <v>165.86</v>
      </c>
      <c r="R101" s="10">
        <f t="shared" si="39"/>
        <v>166.57</v>
      </c>
      <c r="S101" s="10">
        <f t="shared" si="39"/>
        <v>176.96</v>
      </c>
      <c r="T101" s="10">
        <f t="shared" si="39"/>
        <v>168.54</v>
      </c>
      <c r="U101" s="10">
        <f t="shared" si="39"/>
        <v>171.88</v>
      </c>
      <c r="V101" s="10">
        <f t="shared" si="39"/>
        <v>175.15</v>
      </c>
      <c r="W101" s="10">
        <f t="shared" si="39"/>
        <v>181.09</v>
      </c>
      <c r="X101" s="10">
        <f t="shared" si="39"/>
        <v>176.53</v>
      </c>
      <c r="Y101" s="10">
        <f t="shared" si="39"/>
        <v>191.49</v>
      </c>
      <c r="Z101" s="10">
        <f t="shared" si="39"/>
        <v>171.17</v>
      </c>
      <c r="AA101" s="10">
        <f t="shared" si="39"/>
        <v>158.97</v>
      </c>
      <c r="AB101" s="10">
        <f aca="true" t="shared" si="40" ref="AB101:AG101">SUM(AB99:AB100)</f>
        <v>163.3</v>
      </c>
      <c r="AC101" s="10">
        <f t="shared" si="40"/>
        <v>166.13</v>
      </c>
      <c r="AD101" s="10">
        <f t="shared" si="40"/>
        <v>151.8</v>
      </c>
      <c r="AE101" s="10">
        <f t="shared" si="40"/>
        <v>155.66</v>
      </c>
      <c r="AF101" s="10">
        <f t="shared" si="40"/>
        <v>158.97</v>
      </c>
      <c r="AG101" s="10">
        <f t="shared" si="40"/>
        <v>163.73</v>
      </c>
      <c r="AH101" s="10">
        <f aca="true" t="shared" si="41" ref="AH101:AO101">SUM(AH99:AH100)</f>
        <v>163.5</v>
      </c>
      <c r="AI101" s="10">
        <f t="shared" si="41"/>
        <v>167.43</v>
      </c>
      <c r="AJ101" s="10">
        <f t="shared" si="41"/>
        <v>166.1</v>
      </c>
      <c r="AK101" s="10">
        <f t="shared" si="41"/>
        <v>169.99</v>
      </c>
      <c r="AL101" s="10">
        <f t="shared" si="41"/>
        <v>170.62</v>
      </c>
      <c r="AM101" s="10">
        <f t="shared" si="41"/>
        <v>182</v>
      </c>
      <c r="AN101" s="10">
        <f t="shared" si="41"/>
        <v>180.27</v>
      </c>
      <c r="AO101" s="10">
        <f t="shared" si="41"/>
        <v>169.52</v>
      </c>
      <c r="AP101" s="10">
        <f aca="true" t="shared" si="42" ref="AP101:AW101">SUM(AP99:AP100)</f>
        <v>173.77</v>
      </c>
      <c r="AQ101" s="10">
        <f t="shared" si="42"/>
        <v>180.94</v>
      </c>
      <c r="AR101" s="10">
        <f t="shared" si="42"/>
        <v>181.06</v>
      </c>
      <c r="AS101" s="10">
        <f t="shared" si="42"/>
        <v>182.04</v>
      </c>
      <c r="AT101" s="10">
        <f t="shared" si="42"/>
        <v>186.21</v>
      </c>
      <c r="AU101" s="10">
        <f t="shared" si="42"/>
        <v>184.17</v>
      </c>
      <c r="AV101" s="10">
        <f t="shared" si="42"/>
        <v>184.6</v>
      </c>
      <c r="AW101" s="10">
        <f t="shared" si="42"/>
        <v>181.8</v>
      </c>
      <c r="AX101" s="10">
        <f>SUM(AX99:AX100)</f>
        <v>179.44</v>
      </c>
      <c r="AY101" s="10">
        <f>SUM(AY99:AY100)</f>
        <v>193.53</v>
      </c>
      <c r="AZ101" s="8"/>
    </row>
    <row r="102" spans="1:52" s="1" customFormat="1" ht="12.75">
      <c r="A102" s="11" t="s">
        <v>7</v>
      </c>
      <c r="B102" s="12">
        <v>7.2162</v>
      </c>
      <c r="C102" s="12">
        <v>7.2164</v>
      </c>
      <c r="D102" s="12">
        <v>7.138</v>
      </c>
      <c r="E102" s="12">
        <v>7.2775</v>
      </c>
      <c r="F102" s="12">
        <v>7.1944</v>
      </c>
      <c r="G102" s="12">
        <v>7.1495</v>
      </c>
      <c r="H102" s="12">
        <v>7.1638</v>
      </c>
      <c r="I102" s="12">
        <v>7.0802</v>
      </c>
      <c r="J102" s="12">
        <v>7.3316</v>
      </c>
      <c r="K102" s="12">
        <v>7.3174</v>
      </c>
      <c r="L102" s="12">
        <v>7.4806</v>
      </c>
      <c r="M102" s="12">
        <v>7.2218</v>
      </c>
      <c r="N102" s="12">
        <v>7.2965</v>
      </c>
      <c r="O102" s="12">
        <v>7.1272</v>
      </c>
      <c r="P102" s="12">
        <v>7.1963</v>
      </c>
      <c r="Q102" s="12">
        <v>7.0262</v>
      </c>
      <c r="R102" s="12">
        <v>7.05</v>
      </c>
      <c r="S102" s="12">
        <v>6.9339</v>
      </c>
      <c r="T102" s="12">
        <v>6.9738</v>
      </c>
      <c r="U102" s="12">
        <v>7.0353</v>
      </c>
      <c r="V102" s="12">
        <v>7.1045</v>
      </c>
      <c r="W102" s="12">
        <v>7.0822</v>
      </c>
      <c r="X102" s="12">
        <v>7.2604</v>
      </c>
      <c r="Y102" s="12">
        <v>7.1236</v>
      </c>
      <c r="Z102" s="12">
        <v>7.1253</v>
      </c>
      <c r="AA102" s="12">
        <v>7.0446</v>
      </c>
      <c r="AB102" s="12">
        <v>6.9973</v>
      </c>
      <c r="AC102" s="12">
        <v>6.9807</v>
      </c>
      <c r="AD102" s="12">
        <v>6.8861</v>
      </c>
      <c r="AE102" s="12">
        <v>7.1202</v>
      </c>
      <c r="AF102" s="12">
        <v>7.0812</v>
      </c>
      <c r="AG102" s="12">
        <v>7.1849</v>
      </c>
      <c r="AH102" s="46">
        <v>7.3928</v>
      </c>
      <c r="AI102" s="46">
        <v>7.2442</v>
      </c>
      <c r="AJ102" s="46">
        <v>7.1641</v>
      </c>
      <c r="AK102" s="46">
        <v>7.2414</v>
      </c>
      <c r="AL102" s="46">
        <v>7.1641</v>
      </c>
      <c r="AM102" s="46">
        <v>6.9997</v>
      </c>
      <c r="AN102" s="46">
        <v>6.8824</v>
      </c>
      <c r="AO102" s="46">
        <v>6.8251</v>
      </c>
      <c r="AP102" s="46">
        <v>6.7578</v>
      </c>
      <c r="AQ102" s="46">
        <v>6.7962</v>
      </c>
      <c r="AR102" s="46">
        <v>6.4906</v>
      </c>
      <c r="AS102" s="46">
        <v>6.5799</v>
      </c>
      <c r="AT102" s="46">
        <v>6.6375</v>
      </c>
      <c r="AU102" s="46">
        <v>6.6859</v>
      </c>
      <c r="AV102" s="46">
        <v>6.8167</v>
      </c>
      <c r="AW102" s="46">
        <v>6.7977</v>
      </c>
      <c r="AX102" s="46">
        <v>6.7015</v>
      </c>
      <c r="AY102" s="46">
        <v>6.875</v>
      </c>
      <c r="AZ102" s="49"/>
    </row>
    <row r="103" spans="1:52" s="1" customFormat="1" ht="12.75">
      <c r="A103" s="9" t="s">
        <v>2</v>
      </c>
      <c r="B103" s="10">
        <f aca="true" t="shared" si="43" ref="B103:AA103">SUM(B101*B102)</f>
        <v>1240.320456</v>
      </c>
      <c r="C103" s="10">
        <f t="shared" si="43"/>
        <v>1317.642476</v>
      </c>
      <c r="D103" s="10">
        <f t="shared" si="43"/>
        <v>1337.58982</v>
      </c>
      <c r="E103" s="10">
        <f t="shared" si="43"/>
        <v>1344.5909</v>
      </c>
      <c r="F103" s="10">
        <f t="shared" si="43"/>
        <v>1330.8920560000001</v>
      </c>
      <c r="G103" s="10">
        <f t="shared" si="43"/>
        <v>1344.24899</v>
      </c>
      <c r="H103" s="10">
        <f t="shared" si="43"/>
        <v>1363.342778</v>
      </c>
      <c r="I103" s="10">
        <f t="shared" si="43"/>
        <v>1381.4178220000001</v>
      </c>
      <c r="J103" s="10">
        <f t="shared" si="43"/>
        <v>1353.41336</v>
      </c>
      <c r="K103" s="10">
        <f t="shared" si="43"/>
        <v>1376.40294</v>
      </c>
      <c r="L103" s="10">
        <f t="shared" si="43"/>
        <v>1349.724658</v>
      </c>
      <c r="M103" s="10">
        <f t="shared" si="43"/>
        <v>1306.7124919999999</v>
      </c>
      <c r="N103" s="10">
        <f t="shared" si="43"/>
        <v>1218.80736</v>
      </c>
      <c r="O103" s="10">
        <f t="shared" si="43"/>
        <v>1180.97704</v>
      </c>
      <c r="P103" s="10">
        <f t="shared" si="43"/>
        <v>1199.5512469999999</v>
      </c>
      <c r="Q103" s="10">
        <f t="shared" si="43"/>
        <v>1165.365532</v>
      </c>
      <c r="R103" s="10">
        <f t="shared" si="43"/>
        <v>1174.3184999999999</v>
      </c>
      <c r="S103" s="10">
        <f t="shared" si="43"/>
        <v>1227.022944</v>
      </c>
      <c r="T103" s="10">
        <f t="shared" si="43"/>
        <v>1175.3642519999999</v>
      </c>
      <c r="U103" s="10">
        <f t="shared" si="43"/>
        <v>1209.227364</v>
      </c>
      <c r="V103" s="10">
        <f t="shared" si="43"/>
        <v>1244.353175</v>
      </c>
      <c r="W103" s="10">
        <f t="shared" si="43"/>
        <v>1282.5155980000002</v>
      </c>
      <c r="X103" s="10">
        <f t="shared" si="43"/>
        <v>1281.678412</v>
      </c>
      <c r="Y103" s="10">
        <f t="shared" si="43"/>
        <v>1364.098164</v>
      </c>
      <c r="Z103" s="10">
        <f t="shared" si="43"/>
        <v>1219.637601</v>
      </c>
      <c r="AA103" s="10">
        <f t="shared" si="43"/>
        <v>1119.880062</v>
      </c>
      <c r="AB103" s="10">
        <f aca="true" t="shared" si="44" ref="AB103:AG103">SUM(AB101*AB102)</f>
        <v>1142.65909</v>
      </c>
      <c r="AC103" s="10">
        <f t="shared" si="44"/>
        <v>1159.703691</v>
      </c>
      <c r="AD103" s="10">
        <f t="shared" si="44"/>
        <v>1045.30998</v>
      </c>
      <c r="AE103" s="10">
        <f t="shared" si="44"/>
        <v>1108.330332</v>
      </c>
      <c r="AF103" s="10">
        <f t="shared" si="44"/>
        <v>1125.698364</v>
      </c>
      <c r="AG103" s="10">
        <f t="shared" si="44"/>
        <v>1176.3836769999998</v>
      </c>
      <c r="AH103" s="10">
        <f aca="true" t="shared" si="45" ref="AH103:AO103">SUM(AH101*AH102)</f>
        <v>1208.7228</v>
      </c>
      <c r="AI103" s="10">
        <f t="shared" si="45"/>
        <v>1212.896406</v>
      </c>
      <c r="AJ103" s="10">
        <f t="shared" si="45"/>
        <v>1189.95701</v>
      </c>
      <c r="AK103" s="10">
        <f t="shared" si="45"/>
        <v>1230.965586</v>
      </c>
      <c r="AL103" s="10">
        <f t="shared" si="45"/>
        <v>1222.3387420000001</v>
      </c>
      <c r="AM103" s="10">
        <f t="shared" si="45"/>
        <v>1273.9454</v>
      </c>
      <c r="AN103" s="10">
        <f t="shared" si="45"/>
        <v>1240.690248</v>
      </c>
      <c r="AO103" s="10">
        <f t="shared" si="45"/>
        <v>1156.990952</v>
      </c>
      <c r="AP103" s="10">
        <f aca="true" t="shared" si="46" ref="AP103:AW103">SUM(AP101*AP102)</f>
        <v>1174.302906</v>
      </c>
      <c r="AQ103" s="10">
        <f t="shared" si="46"/>
        <v>1229.704428</v>
      </c>
      <c r="AR103" s="10">
        <f t="shared" si="46"/>
        <v>1175.188036</v>
      </c>
      <c r="AS103" s="10">
        <f t="shared" si="46"/>
        <v>1197.804996</v>
      </c>
      <c r="AT103" s="10">
        <f t="shared" si="46"/>
        <v>1235.968875</v>
      </c>
      <c r="AU103" s="10">
        <f t="shared" si="46"/>
        <v>1231.342203</v>
      </c>
      <c r="AV103" s="10">
        <f t="shared" si="46"/>
        <v>1258.36282</v>
      </c>
      <c r="AW103" s="10">
        <f t="shared" si="46"/>
        <v>1235.82186</v>
      </c>
      <c r="AX103" s="10">
        <f>SUM(AX101*AX102)</f>
        <v>1202.51716</v>
      </c>
      <c r="AY103" s="10">
        <f>SUM(AY101*AY102)</f>
        <v>1330.51875</v>
      </c>
      <c r="AZ103" s="8"/>
    </row>
    <row r="104" spans="1:52" s="16" customFormat="1" ht="12.75">
      <c r="A104" s="9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5"/>
    </row>
    <row r="105" spans="1:52" s="16" customFormat="1" ht="12.75">
      <c r="A105" s="17" t="s">
        <v>3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5"/>
    </row>
    <row r="106" spans="1:52" s="16" customFormat="1" ht="12.75" customHeight="1">
      <c r="A106" s="9" t="s">
        <v>8</v>
      </c>
      <c r="B106" s="18">
        <v>12.74</v>
      </c>
      <c r="C106" s="18">
        <v>13.54</v>
      </c>
      <c r="D106" s="18">
        <v>13.74</v>
      </c>
      <c r="E106" s="18">
        <v>13.81</v>
      </c>
      <c r="F106" s="18">
        <v>13.67</v>
      </c>
      <c r="G106" s="18">
        <v>13.81</v>
      </c>
      <c r="H106" s="18">
        <v>14.01</v>
      </c>
      <c r="I106" s="18">
        <v>14.19</v>
      </c>
      <c r="J106" s="18">
        <v>13.9</v>
      </c>
      <c r="K106" s="18">
        <v>14.14</v>
      </c>
      <c r="L106" s="18">
        <v>13.87</v>
      </c>
      <c r="M106" s="18">
        <v>13.43</v>
      </c>
      <c r="N106" s="18">
        <v>12.52</v>
      </c>
      <c r="O106" s="18">
        <v>12.13</v>
      </c>
      <c r="P106" s="18">
        <v>12.32</v>
      </c>
      <c r="Q106" s="18">
        <v>11.97</v>
      </c>
      <c r="R106" s="18">
        <v>12.06</v>
      </c>
      <c r="S106" s="18">
        <v>12.61</v>
      </c>
      <c r="T106" s="18">
        <v>12.08</v>
      </c>
      <c r="U106" s="18">
        <v>12.42</v>
      </c>
      <c r="V106" s="18">
        <v>12.78</v>
      </c>
      <c r="W106" s="18">
        <v>13.18</v>
      </c>
      <c r="X106" s="18">
        <v>13.69</v>
      </c>
      <c r="Y106" s="18">
        <v>14.58</v>
      </c>
      <c r="Z106" s="18">
        <v>13.03</v>
      </c>
      <c r="AA106" s="18">
        <v>11.97</v>
      </c>
      <c r="AB106" s="18">
        <v>12.21</v>
      </c>
      <c r="AC106" s="18">
        <v>12.39</v>
      </c>
      <c r="AD106" s="18">
        <v>11.17</v>
      </c>
      <c r="AE106" s="18">
        <v>11.84</v>
      </c>
      <c r="AF106" s="18">
        <v>12.03</v>
      </c>
      <c r="AG106" s="18">
        <v>12.57</v>
      </c>
      <c r="AH106" s="18">
        <v>13.41</v>
      </c>
      <c r="AI106" s="18">
        <v>13.46</v>
      </c>
      <c r="AJ106" s="18">
        <v>13.2</v>
      </c>
      <c r="AK106" s="18">
        <v>13.66</v>
      </c>
      <c r="AL106" s="18">
        <v>13.56</v>
      </c>
      <c r="AM106" s="18">
        <v>14.14</v>
      </c>
      <c r="AN106" s="18">
        <v>13.77</v>
      </c>
      <c r="AO106" s="18">
        <v>12.84</v>
      </c>
      <c r="AP106" s="18">
        <v>13.51</v>
      </c>
      <c r="AQ106" s="18">
        <v>14.15</v>
      </c>
      <c r="AR106" s="18">
        <v>13.52</v>
      </c>
      <c r="AS106" s="18">
        <v>13.78</v>
      </c>
      <c r="AT106" s="18">
        <v>14.22</v>
      </c>
      <c r="AU106" s="18">
        <v>14.17</v>
      </c>
      <c r="AV106" s="18">
        <v>14.48</v>
      </c>
      <c r="AW106" s="18">
        <v>14.22</v>
      </c>
      <c r="AX106" s="18">
        <v>14.33</v>
      </c>
      <c r="AY106" s="18">
        <v>15.86</v>
      </c>
      <c r="AZ106" s="19"/>
    </row>
    <row r="107" spans="1:52" s="16" customFormat="1" ht="12.75" customHeight="1">
      <c r="A107" s="47" t="s">
        <v>10</v>
      </c>
      <c r="B107" s="18">
        <v>185</v>
      </c>
      <c r="C107" s="18">
        <v>185</v>
      </c>
      <c r="D107" s="18">
        <v>185</v>
      </c>
      <c r="E107" s="18">
        <v>185</v>
      </c>
      <c r="F107" s="18">
        <v>185</v>
      </c>
      <c r="G107" s="18">
        <v>185</v>
      </c>
      <c r="H107" s="18">
        <v>185</v>
      </c>
      <c r="I107" s="18">
        <v>185</v>
      </c>
      <c r="J107" s="18">
        <v>185</v>
      </c>
      <c r="K107" s="18">
        <v>185</v>
      </c>
      <c r="L107" s="18">
        <v>185</v>
      </c>
      <c r="M107" s="18">
        <v>185</v>
      </c>
      <c r="N107" s="18">
        <v>185</v>
      </c>
      <c r="O107" s="18">
        <v>185</v>
      </c>
      <c r="P107" s="18">
        <v>185</v>
      </c>
      <c r="Q107" s="18">
        <v>185</v>
      </c>
      <c r="R107" s="18">
        <v>185</v>
      </c>
      <c r="S107" s="18">
        <v>185</v>
      </c>
      <c r="T107" s="18">
        <v>185</v>
      </c>
      <c r="U107" s="18">
        <v>185</v>
      </c>
      <c r="V107" s="18">
        <v>205</v>
      </c>
      <c r="W107" s="18">
        <v>205</v>
      </c>
      <c r="X107" s="18">
        <v>205</v>
      </c>
      <c r="Y107" s="18">
        <v>205</v>
      </c>
      <c r="Z107" s="18">
        <v>205</v>
      </c>
      <c r="AA107" s="18">
        <v>205</v>
      </c>
      <c r="AB107" s="18">
        <v>205</v>
      </c>
      <c r="AC107" s="18">
        <v>205</v>
      </c>
      <c r="AD107" s="18">
        <v>205</v>
      </c>
      <c r="AE107" s="18">
        <v>205</v>
      </c>
      <c r="AF107" s="18">
        <v>205</v>
      </c>
      <c r="AG107" s="18">
        <v>205</v>
      </c>
      <c r="AH107" s="18">
        <v>205</v>
      </c>
      <c r="AI107" s="18">
        <v>205</v>
      </c>
      <c r="AJ107" s="18">
        <v>205</v>
      </c>
      <c r="AK107" s="18">
        <v>205</v>
      </c>
      <c r="AL107" s="18">
        <v>205</v>
      </c>
      <c r="AM107" s="18">
        <v>205</v>
      </c>
      <c r="AN107" s="18">
        <v>205</v>
      </c>
      <c r="AO107" s="18">
        <v>205</v>
      </c>
      <c r="AP107" s="18">
        <v>205</v>
      </c>
      <c r="AQ107" s="18">
        <v>205</v>
      </c>
      <c r="AR107" s="18">
        <v>205</v>
      </c>
      <c r="AS107" s="18">
        <v>205</v>
      </c>
      <c r="AT107" s="18">
        <v>205</v>
      </c>
      <c r="AU107" s="18">
        <v>205</v>
      </c>
      <c r="AV107" s="18">
        <v>205</v>
      </c>
      <c r="AW107" s="18">
        <v>205</v>
      </c>
      <c r="AX107" s="18">
        <v>205</v>
      </c>
      <c r="AY107" s="18">
        <v>205</v>
      </c>
      <c r="AZ107" s="19"/>
    </row>
    <row r="108" spans="1:52" s="30" customFormat="1" ht="25.5">
      <c r="A108" s="28" t="s">
        <v>12</v>
      </c>
      <c r="B108" s="20">
        <v>73</v>
      </c>
      <c r="C108" s="20">
        <v>73</v>
      </c>
      <c r="D108" s="20">
        <v>73</v>
      </c>
      <c r="E108" s="20">
        <v>73</v>
      </c>
      <c r="F108" s="20">
        <v>73</v>
      </c>
      <c r="G108" s="20">
        <v>73</v>
      </c>
      <c r="H108" s="20">
        <v>73</v>
      </c>
      <c r="I108" s="20">
        <v>73</v>
      </c>
      <c r="J108" s="20">
        <v>73</v>
      </c>
      <c r="K108" s="20">
        <v>73</v>
      </c>
      <c r="L108" s="20">
        <v>73</v>
      </c>
      <c r="M108" s="20">
        <v>73</v>
      </c>
      <c r="N108" s="20">
        <v>73</v>
      </c>
      <c r="O108" s="20">
        <v>73</v>
      </c>
      <c r="P108" s="20">
        <v>73</v>
      </c>
      <c r="Q108" s="20">
        <v>73</v>
      </c>
      <c r="R108" s="20">
        <v>73</v>
      </c>
      <c r="S108" s="20">
        <v>73</v>
      </c>
      <c r="T108" s="20">
        <v>73</v>
      </c>
      <c r="U108" s="20">
        <v>73</v>
      </c>
      <c r="V108" s="20">
        <v>73</v>
      </c>
      <c r="W108" s="20">
        <v>73</v>
      </c>
      <c r="X108" s="20">
        <v>73</v>
      </c>
      <c r="Y108" s="20">
        <v>73</v>
      </c>
      <c r="Z108" s="20">
        <v>73</v>
      </c>
      <c r="AA108" s="20">
        <v>73</v>
      </c>
      <c r="AB108" s="20">
        <v>73</v>
      </c>
      <c r="AC108" s="20">
        <v>73</v>
      </c>
      <c r="AD108" s="20">
        <v>73</v>
      </c>
      <c r="AE108" s="20">
        <v>73</v>
      </c>
      <c r="AF108" s="20">
        <v>73</v>
      </c>
      <c r="AG108" s="20">
        <v>73</v>
      </c>
      <c r="AH108" s="20">
        <v>73</v>
      </c>
      <c r="AI108" s="20">
        <v>73</v>
      </c>
      <c r="AJ108" s="20">
        <v>73</v>
      </c>
      <c r="AK108" s="20">
        <v>73</v>
      </c>
      <c r="AL108" s="20">
        <v>73</v>
      </c>
      <c r="AM108" s="20">
        <v>73</v>
      </c>
      <c r="AN108" s="20">
        <v>73</v>
      </c>
      <c r="AO108" s="20">
        <v>73</v>
      </c>
      <c r="AP108" s="20">
        <v>73</v>
      </c>
      <c r="AQ108" s="20">
        <v>73</v>
      </c>
      <c r="AR108" s="20">
        <v>73</v>
      </c>
      <c r="AS108" s="20">
        <v>73</v>
      </c>
      <c r="AT108" s="20">
        <v>73</v>
      </c>
      <c r="AU108" s="20">
        <v>73</v>
      </c>
      <c r="AV108" s="20">
        <v>73</v>
      </c>
      <c r="AW108" s="20">
        <v>73</v>
      </c>
      <c r="AX108" s="20">
        <v>73</v>
      </c>
      <c r="AY108" s="20">
        <v>73</v>
      </c>
      <c r="AZ108" s="29"/>
    </row>
    <row r="109" spans="1:52" s="30" customFormat="1" ht="25.5">
      <c r="A109" s="44" t="s">
        <v>11</v>
      </c>
      <c r="B109" s="45">
        <f>SUM(B103-B106-B107-B108)</f>
        <v>969.5804559999999</v>
      </c>
      <c r="C109" s="45">
        <f aca="true" t="shared" si="47" ref="C109:I109">SUM(C103-C106-C107-C108)</f>
        <v>1046.102476</v>
      </c>
      <c r="D109" s="45">
        <f t="shared" si="47"/>
        <v>1065.84982</v>
      </c>
      <c r="E109" s="45">
        <f t="shared" si="47"/>
        <v>1072.7809</v>
      </c>
      <c r="F109" s="45">
        <f t="shared" si="47"/>
        <v>1059.222056</v>
      </c>
      <c r="G109" s="45">
        <f t="shared" si="47"/>
        <v>1072.43899</v>
      </c>
      <c r="H109" s="45">
        <f t="shared" si="47"/>
        <v>1091.332778</v>
      </c>
      <c r="I109" s="45">
        <f t="shared" si="47"/>
        <v>1109.227822</v>
      </c>
      <c r="J109" s="45">
        <f aca="true" t="shared" si="48" ref="J109:AA109">SUM(J103-J106-J107-J108)</f>
        <v>1081.51336</v>
      </c>
      <c r="K109" s="45">
        <f t="shared" si="48"/>
        <v>1104.2629399999998</v>
      </c>
      <c r="L109" s="45">
        <f t="shared" si="48"/>
        <v>1077.8546580000002</v>
      </c>
      <c r="M109" s="45">
        <f t="shared" si="48"/>
        <v>1035.2824919999998</v>
      </c>
      <c r="N109" s="45">
        <f t="shared" si="48"/>
        <v>948.28736</v>
      </c>
      <c r="O109" s="45">
        <f t="shared" si="48"/>
        <v>910.8470399999999</v>
      </c>
      <c r="P109" s="45">
        <f t="shared" si="48"/>
        <v>929.2312469999999</v>
      </c>
      <c r="Q109" s="45">
        <f t="shared" si="48"/>
        <v>895.395532</v>
      </c>
      <c r="R109" s="45">
        <f t="shared" si="48"/>
        <v>904.2584999999999</v>
      </c>
      <c r="S109" s="45">
        <f t="shared" si="48"/>
        <v>956.4129440000002</v>
      </c>
      <c r="T109" s="45">
        <f t="shared" si="48"/>
        <v>905.2842519999999</v>
      </c>
      <c r="U109" s="45">
        <f t="shared" si="48"/>
        <v>938.807364</v>
      </c>
      <c r="V109" s="45">
        <f t="shared" si="48"/>
        <v>953.573175</v>
      </c>
      <c r="W109" s="45">
        <f t="shared" si="48"/>
        <v>991.3355980000001</v>
      </c>
      <c r="X109" s="45">
        <f t="shared" si="48"/>
        <v>989.9884119999999</v>
      </c>
      <c r="Y109" s="45">
        <f t="shared" si="48"/>
        <v>1071.518164</v>
      </c>
      <c r="Z109" s="45">
        <f t="shared" si="48"/>
        <v>928.6076009999999</v>
      </c>
      <c r="AA109" s="45">
        <f t="shared" si="48"/>
        <v>829.9100619999999</v>
      </c>
      <c r="AB109" s="45">
        <f aca="true" t="shared" si="49" ref="AB109:AG109">SUM(AB103-AB106-AB107-AB108)</f>
        <v>852.4490900000001</v>
      </c>
      <c r="AC109" s="45">
        <f t="shared" si="49"/>
        <v>869.3136909999998</v>
      </c>
      <c r="AD109" s="45">
        <f t="shared" si="49"/>
        <v>756.1399799999999</v>
      </c>
      <c r="AE109" s="45">
        <f t="shared" si="49"/>
        <v>818.4903320000001</v>
      </c>
      <c r="AF109" s="45">
        <f t="shared" si="49"/>
        <v>835.6683640000001</v>
      </c>
      <c r="AG109" s="45">
        <f t="shared" si="49"/>
        <v>885.8136769999999</v>
      </c>
      <c r="AH109" s="45">
        <f aca="true" t="shared" si="50" ref="AH109:AO109">SUM(AH103-AH106-AH107-AH108)</f>
        <v>917.3127999999999</v>
      </c>
      <c r="AI109" s="45">
        <f t="shared" si="50"/>
        <v>921.436406</v>
      </c>
      <c r="AJ109" s="45">
        <f t="shared" si="50"/>
        <v>898.75701</v>
      </c>
      <c r="AK109" s="45">
        <f t="shared" si="50"/>
        <v>939.305586</v>
      </c>
      <c r="AL109" s="45">
        <f t="shared" si="50"/>
        <v>930.7787420000002</v>
      </c>
      <c r="AM109" s="45">
        <f t="shared" si="50"/>
        <v>981.8054</v>
      </c>
      <c r="AN109" s="45">
        <f t="shared" si="50"/>
        <v>948.9202480000001</v>
      </c>
      <c r="AO109" s="45">
        <f t="shared" si="50"/>
        <v>866.1509520000002</v>
      </c>
      <c r="AP109" s="45">
        <f aca="true" t="shared" si="51" ref="AP109:AW109">SUM(AP103-AP106-AP107-AP108)</f>
        <v>882.7929059999999</v>
      </c>
      <c r="AQ109" s="45">
        <f t="shared" si="51"/>
        <v>937.5544279999999</v>
      </c>
      <c r="AR109" s="45">
        <f t="shared" si="51"/>
        <v>883.668036</v>
      </c>
      <c r="AS109" s="45">
        <f t="shared" si="51"/>
        <v>906.0249960000001</v>
      </c>
      <c r="AT109" s="45">
        <f t="shared" si="51"/>
        <v>943.748875</v>
      </c>
      <c r="AU109" s="45">
        <f t="shared" si="51"/>
        <v>939.1722029999999</v>
      </c>
      <c r="AV109" s="45">
        <f t="shared" si="51"/>
        <v>965.88282</v>
      </c>
      <c r="AW109" s="45">
        <f t="shared" si="51"/>
        <v>943.60186</v>
      </c>
      <c r="AX109" s="45">
        <f>SUM(AX103-AX106-AX107-AX108)</f>
        <v>910.1871600000002</v>
      </c>
      <c r="AY109" s="45">
        <f>SUM(AY103-AY106-AY107-AY108)</f>
        <v>1036.65875</v>
      </c>
      <c r="AZ109" s="50"/>
    </row>
    <row r="110" spans="1:48" s="16" customFormat="1" ht="12.75">
      <c r="A110" s="26" t="s">
        <v>5</v>
      </c>
      <c r="B110" s="27"/>
      <c r="C110" s="27"/>
      <c r="D110" s="27"/>
      <c r="E110" s="27"/>
      <c r="F110" s="27"/>
      <c r="G110" s="27"/>
      <c r="H110" s="27"/>
      <c r="AU110" s="40"/>
      <c r="AV110" s="40"/>
    </row>
    <row r="112" spans="1:51" ht="12.75">
      <c r="A112" s="3"/>
      <c r="B112" s="4">
        <v>39451</v>
      </c>
      <c r="C112" s="4">
        <v>39458</v>
      </c>
      <c r="D112" s="4">
        <v>39465</v>
      </c>
      <c r="E112" s="4">
        <v>39472</v>
      </c>
      <c r="F112" s="4">
        <v>39479</v>
      </c>
      <c r="G112" s="4">
        <v>39486</v>
      </c>
      <c r="H112" s="4">
        <v>39493</v>
      </c>
      <c r="I112" s="4">
        <v>39500</v>
      </c>
      <c r="J112" s="4">
        <v>39507</v>
      </c>
      <c r="K112" s="4">
        <v>39514</v>
      </c>
      <c r="L112" s="4">
        <v>39521</v>
      </c>
      <c r="M112" s="4">
        <v>39527</v>
      </c>
      <c r="N112" s="4">
        <v>39535</v>
      </c>
      <c r="O112" s="4">
        <v>39542</v>
      </c>
      <c r="P112" s="4">
        <v>39549</v>
      </c>
      <c r="Q112" s="4">
        <v>39556</v>
      </c>
      <c r="R112" s="4">
        <v>39570</v>
      </c>
      <c r="S112" s="4">
        <v>39577</v>
      </c>
      <c r="T112" s="4">
        <v>39584</v>
      </c>
      <c r="U112" s="4">
        <v>39591</v>
      </c>
      <c r="V112" s="4">
        <v>39598</v>
      </c>
      <c r="W112" s="4">
        <v>39605</v>
      </c>
      <c r="X112" s="4">
        <v>39612</v>
      </c>
      <c r="Y112" s="4">
        <v>39619</v>
      </c>
      <c r="Z112" s="4">
        <v>39626</v>
      </c>
      <c r="AA112" s="4">
        <v>39633</v>
      </c>
      <c r="AB112" s="4">
        <v>39640</v>
      </c>
      <c r="AC112" s="4">
        <v>39647</v>
      </c>
      <c r="AD112" s="4">
        <v>39654</v>
      </c>
      <c r="AE112" s="4">
        <v>39661</v>
      </c>
      <c r="AF112" s="4">
        <v>39668</v>
      </c>
      <c r="AG112" s="4">
        <v>39675</v>
      </c>
      <c r="AH112" s="4">
        <v>39682</v>
      </c>
      <c r="AI112" s="4">
        <v>39689</v>
      </c>
      <c r="AJ112" s="4">
        <v>39696</v>
      </c>
      <c r="AK112" s="4">
        <v>39703</v>
      </c>
      <c r="AL112" s="4">
        <v>39710</v>
      </c>
      <c r="AM112" s="4">
        <v>39717</v>
      </c>
      <c r="AN112" s="4">
        <v>39724</v>
      </c>
      <c r="AO112" s="4">
        <v>39731</v>
      </c>
      <c r="AP112" s="4">
        <v>39738</v>
      </c>
      <c r="AQ112" s="4">
        <v>39745</v>
      </c>
      <c r="AR112" s="4">
        <v>39752</v>
      </c>
      <c r="AS112" s="4">
        <v>39759</v>
      </c>
      <c r="AT112" s="4">
        <v>39766</v>
      </c>
      <c r="AU112" s="4">
        <v>39773</v>
      </c>
      <c r="AV112" s="4">
        <v>39780</v>
      </c>
      <c r="AW112" s="4">
        <v>39787</v>
      </c>
      <c r="AX112" s="4">
        <v>39794</v>
      </c>
      <c r="AY112" s="4">
        <v>39801</v>
      </c>
    </row>
    <row r="113" spans="1:51" ht="12.75">
      <c r="A113" s="6" t="s">
        <v>0</v>
      </c>
      <c r="B113" s="7">
        <v>196.09</v>
      </c>
      <c r="C113" s="7">
        <v>210.42</v>
      </c>
      <c r="D113" s="7">
        <v>212.86</v>
      </c>
      <c r="E113" s="7">
        <v>215.42</v>
      </c>
      <c r="F113" s="7">
        <v>215.3</v>
      </c>
      <c r="G113" s="7">
        <v>216.72</v>
      </c>
      <c r="H113" s="7">
        <v>221.49</v>
      </c>
      <c r="I113" s="7">
        <v>225.78</v>
      </c>
      <c r="J113" s="7">
        <v>232.67</v>
      </c>
      <c r="K113" s="7">
        <v>225.15</v>
      </c>
      <c r="L113" s="7">
        <v>228.89</v>
      </c>
      <c r="M113" s="7">
        <v>217.08</v>
      </c>
      <c r="N113" s="7">
        <v>239.12</v>
      </c>
      <c r="O113" s="7">
        <v>252.35</v>
      </c>
      <c r="P113" s="7">
        <v>244.75</v>
      </c>
      <c r="Q113" s="7">
        <v>249.75</v>
      </c>
      <c r="R113" s="7">
        <v>245.85</v>
      </c>
      <c r="S113" s="7">
        <v>261.09</v>
      </c>
      <c r="T113" s="7">
        <v>245.46</v>
      </c>
      <c r="U113" s="7">
        <v>247.47</v>
      </c>
      <c r="V113" s="7">
        <v>249.67</v>
      </c>
      <c r="W113" s="7">
        <v>271.09</v>
      </c>
      <c r="X113" s="7">
        <v>303.17</v>
      </c>
      <c r="Y113" s="7">
        <v>298.69</v>
      </c>
      <c r="Z113" s="7">
        <v>312.43</v>
      </c>
      <c r="AA113" s="7">
        <v>302.74</v>
      </c>
      <c r="AB113" s="7">
        <v>286.6</v>
      </c>
      <c r="AC113" s="7">
        <v>255.46</v>
      </c>
      <c r="AD113" s="7">
        <v>245.74</v>
      </c>
      <c r="AE113" s="7">
        <v>241.33</v>
      </c>
      <c r="AF113" s="7">
        <v>215.97</v>
      </c>
      <c r="AG113" s="7">
        <v>229.16</v>
      </c>
      <c r="AH113" s="7">
        <v>252.9</v>
      </c>
      <c r="AI113" s="7">
        <v>248.02</v>
      </c>
      <c r="AJ113" s="7">
        <v>234.4</v>
      </c>
      <c r="AK113" s="7">
        <v>243.77</v>
      </c>
      <c r="AL113" s="7">
        <v>232.75</v>
      </c>
      <c r="AM113" s="7">
        <v>231.88</v>
      </c>
      <c r="AN113" s="7">
        <v>198.22</v>
      </c>
      <c r="AO113" s="7">
        <v>181.37</v>
      </c>
      <c r="AP113" s="7">
        <v>176.17</v>
      </c>
      <c r="AQ113" s="7">
        <v>168.73</v>
      </c>
      <c r="AR113" s="7">
        <v>174.76</v>
      </c>
      <c r="AS113" s="7">
        <v>169.83</v>
      </c>
      <c r="AT113" s="7">
        <v>170.66</v>
      </c>
      <c r="AU113" s="7">
        <v>153.61</v>
      </c>
      <c r="AV113" s="7">
        <v>158.3</v>
      </c>
      <c r="AW113" s="7">
        <v>136.88</v>
      </c>
      <c r="AX113" s="7">
        <v>162.95</v>
      </c>
      <c r="AY113" s="7">
        <v>166.57</v>
      </c>
    </row>
    <row r="114" spans="1:51" ht="14.25">
      <c r="A114" s="9" t="s">
        <v>13</v>
      </c>
      <c r="B114" s="10">
        <v>10</v>
      </c>
      <c r="C114" s="10">
        <v>10</v>
      </c>
      <c r="D114" s="10">
        <v>10</v>
      </c>
      <c r="E114" s="10">
        <v>10</v>
      </c>
      <c r="F114" s="10">
        <v>10</v>
      </c>
      <c r="G114" s="10">
        <v>10</v>
      </c>
      <c r="H114" s="10">
        <v>10</v>
      </c>
      <c r="I114" s="10">
        <v>10</v>
      </c>
      <c r="J114" s="10">
        <v>10</v>
      </c>
      <c r="K114" s="10">
        <v>10</v>
      </c>
      <c r="L114" s="10">
        <v>10</v>
      </c>
      <c r="M114" s="10">
        <v>10</v>
      </c>
      <c r="N114" s="10">
        <v>10</v>
      </c>
      <c r="O114" s="10">
        <v>10</v>
      </c>
      <c r="P114" s="10">
        <v>10</v>
      </c>
      <c r="Q114" s="10">
        <v>10</v>
      </c>
      <c r="R114" s="10">
        <v>10</v>
      </c>
      <c r="S114" s="10">
        <v>10</v>
      </c>
      <c r="T114" s="10">
        <v>10</v>
      </c>
      <c r="U114" s="10">
        <v>10</v>
      </c>
      <c r="V114" s="10">
        <v>10</v>
      </c>
      <c r="W114" s="10">
        <v>10</v>
      </c>
      <c r="X114" s="10">
        <v>10</v>
      </c>
      <c r="Y114" s="10">
        <v>10</v>
      </c>
      <c r="Z114" s="10">
        <v>10</v>
      </c>
      <c r="AA114" s="10">
        <v>10</v>
      </c>
      <c r="AB114" s="10">
        <v>10</v>
      </c>
      <c r="AC114" s="10">
        <v>10</v>
      </c>
      <c r="AD114" s="10">
        <v>10</v>
      </c>
      <c r="AE114" s="10">
        <v>10</v>
      </c>
      <c r="AF114" s="10">
        <v>10</v>
      </c>
      <c r="AG114" s="10">
        <v>10</v>
      </c>
      <c r="AH114" s="10">
        <v>10</v>
      </c>
      <c r="AI114" s="10">
        <v>10</v>
      </c>
      <c r="AJ114" s="10">
        <v>10</v>
      </c>
      <c r="AK114" s="10">
        <v>10</v>
      </c>
      <c r="AL114" s="10">
        <v>10</v>
      </c>
      <c r="AM114" s="10">
        <v>10</v>
      </c>
      <c r="AN114" s="10">
        <v>10</v>
      </c>
      <c r="AO114" s="10">
        <v>10</v>
      </c>
      <c r="AP114" s="10">
        <v>10</v>
      </c>
      <c r="AQ114" s="10">
        <v>10</v>
      </c>
      <c r="AR114" s="10">
        <v>10</v>
      </c>
      <c r="AS114" s="10">
        <v>10</v>
      </c>
      <c r="AT114" s="10">
        <v>10</v>
      </c>
      <c r="AU114" s="10">
        <v>10</v>
      </c>
      <c r="AV114" s="10">
        <v>10</v>
      </c>
      <c r="AW114" s="10">
        <v>10</v>
      </c>
      <c r="AX114" s="10">
        <v>10</v>
      </c>
      <c r="AY114" s="10">
        <v>10</v>
      </c>
    </row>
    <row r="115" spans="1:51" ht="12.75">
      <c r="A115" s="9" t="s">
        <v>1</v>
      </c>
      <c r="B115" s="10">
        <f aca="true" t="shared" si="52" ref="B115:J115">SUM(B113:B114)</f>
        <v>206.09</v>
      </c>
      <c r="C115" s="10">
        <f t="shared" si="52"/>
        <v>220.42</v>
      </c>
      <c r="D115" s="10">
        <f t="shared" si="52"/>
        <v>222.86</v>
      </c>
      <c r="E115" s="10">
        <f t="shared" si="52"/>
        <v>225.42</v>
      </c>
      <c r="F115" s="10">
        <f t="shared" si="52"/>
        <v>225.3</v>
      </c>
      <c r="G115" s="10">
        <f t="shared" si="52"/>
        <v>226.72</v>
      </c>
      <c r="H115" s="10">
        <f t="shared" si="52"/>
        <v>231.49</v>
      </c>
      <c r="I115" s="10">
        <f t="shared" si="52"/>
        <v>235.78</v>
      </c>
      <c r="J115" s="10">
        <f t="shared" si="52"/>
        <v>242.67</v>
      </c>
      <c r="K115" s="10">
        <f aca="true" t="shared" si="53" ref="K115:Q115">SUM(K113:K114)</f>
        <v>235.15</v>
      </c>
      <c r="L115" s="10">
        <f t="shared" si="53"/>
        <v>238.89</v>
      </c>
      <c r="M115" s="10">
        <f t="shared" si="53"/>
        <v>227.08</v>
      </c>
      <c r="N115" s="10">
        <f t="shared" si="53"/>
        <v>249.12</v>
      </c>
      <c r="O115" s="10">
        <f t="shared" si="53"/>
        <v>262.35</v>
      </c>
      <c r="P115" s="10">
        <f t="shared" si="53"/>
        <v>254.75</v>
      </c>
      <c r="Q115" s="10">
        <f t="shared" si="53"/>
        <v>259.75</v>
      </c>
      <c r="R115" s="10">
        <f aca="true" t="shared" si="54" ref="R115:AA115">SUM(R113:R114)</f>
        <v>255.85</v>
      </c>
      <c r="S115" s="10">
        <f t="shared" si="54"/>
        <v>271.09</v>
      </c>
      <c r="T115" s="10">
        <f t="shared" si="54"/>
        <v>255.46</v>
      </c>
      <c r="U115" s="10">
        <f t="shared" si="54"/>
        <v>257.47</v>
      </c>
      <c r="V115" s="10">
        <f t="shared" si="54"/>
        <v>259.66999999999996</v>
      </c>
      <c r="W115" s="10">
        <f t="shared" si="54"/>
        <v>281.09</v>
      </c>
      <c r="X115" s="10">
        <f t="shared" si="54"/>
        <v>313.17</v>
      </c>
      <c r="Y115" s="10">
        <f t="shared" si="54"/>
        <v>308.69</v>
      </c>
      <c r="Z115" s="10">
        <f t="shared" si="54"/>
        <v>322.43</v>
      </c>
      <c r="AA115" s="10">
        <f t="shared" si="54"/>
        <v>312.74</v>
      </c>
      <c r="AB115" s="10">
        <f>SUM(AB113:AB114)</f>
        <v>296.6</v>
      </c>
      <c r="AC115" s="10">
        <v>265.46</v>
      </c>
      <c r="AD115" s="10">
        <v>255.74</v>
      </c>
      <c r="AE115" s="10">
        <v>251.33</v>
      </c>
      <c r="AF115" s="10">
        <v>225.97</v>
      </c>
      <c r="AG115" s="10">
        <v>239.16</v>
      </c>
      <c r="AH115" s="10">
        <v>262.9</v>
      </c>
      <c r="AI115" s="10">
        <v>258.02</v>
      </c>
      <c r="AJ115" s="10">
        <v>244.4</v>
      </c>
      <c r="AK115" s="10">
        <v>253.77</v>
      </c>
      <c r="AL115" s="10">
        <v>242.75</v>
      </c>
      <c r="AM115" s="10">
        <v>241.88</v>
      </c>
      <c r="AN115" s="10">
        <v>208.22</v>
      </c>
      <c r="AO115" s="10">
        <v>191.37</v>
      </c>
      <c r="AP115" s="10">
        <v>186.17</v>
      </c>
      <c r="AQ115" s="10">
        <v>178.73</v>
      </c>
      <c r="AR115" s="10">
        <v>184.76</v>
      </c>
      <c r="AS115" s="10">
        <v>179.83</v>
      </c>
      <c r="AT115" s="10">
        <v>180.66</v>
      </c>
      <c r="AU115" s="10">
        <v>163.61</v>
      </c>
      <c r="AV115" s="10">
        <v>168.3</v>
      </c>
      <c r="AW115" s="10">
        <v>146.88</v>
      </c>
      <c r="AX115" s="10">
        <v>172.95</v>
      </c>
      <c r="AY115" s="10">
        <v>176.57</v>
      </c>
    </row>
    <row r="116" spans="1:51" ht="12.75">
      <c r="A116" s="11" t="s">
        <v>7</v>
      </c>
      <c r="B116" s="12">
        <v>6.8676</v>
      </c>
      <c r="C116" s="12">
        <v>6.7546</v>
      </c>
      <c r="D116" s="12">
        <v>7.077</v>
      </c>
      <c r="E116" s="12">
        <v>7.1572</v>
      </c>
      <c r="F116" s="12">
        <v>7.4127</v>
      </c>
      <c r="G116" s="12">
        <v>7.8016</v>
      </c>
      <c r="H116" s="12">
        <v>7.6669</v>
      </c>
      <c r="I116" s="12">
        <v>7.7414</v>
      </c>
      <c r="J116" s="12">
        <v>7.7435</v>
      </c>
      <c r="K116" s="12">
        <v>7.9974</v>
      </c>
      <c r="L116" s="12">
        <v>7.9248</v>
      </c>
      <c r="M116" s="12">
        <v>8.2025</v>
      </c>
      <c r="N116" s="12">
        <v>8.085</v>
      </c>
      <c r="O116" s="12">
        <v>7.8025</v>
      </c>
      <c r="P116" s="12">
        <v>7.8075</v>
      </c>
      <c r="Q116" s="12">
        <v>7.7593</v>
      </c>
      <c r="R116" s="12">
        <v>7.5545</v>
      </c>
      <c r="S116" s="12">
        <v>7.7262</v>
      </c>
      <c r="T116" s="12">
        <v>7.4654</v>
      </c>
      <c r="U116" s="12">
        <v>7.6622</v>
      </c>
      <c r="V116" s="12">
        <v>7.6145</v>
      </c>
      <c r="W116" s="12">
        <v>7.8487</v>
      </c>
      <c r="X116" s="12">
        <v>8.1199</v>
      </c>
      <c r="Y116" s="12">
        <v>7.9933</v>
      </c>
      <c r="Z116" s="12">
        <v>7.9037</v>
      </c>
      <c r="AA116" s="12">
        <v>7.7403</v>
      </c>
      <c r="AB116" s="12">
        <v>7.6918</v>
      </c>
      <c r="AC116" s="12">
        <v>7.6071</v>
      </c>
      <c r="AD116" s="12">
        <v>7.596</v>
      </c>
      <c r="AE116" s="12">
        <v>7.2621</v>
      </c>
      <c r="AF116" s="12">
        <v>7.688</v>
      </c>
      <c r="AG116" s="12">
        <v>7.8857</v>
      </c>
      <c r="AH116" s="12">
        <v>7.6579</v>
      </c>
      <c r="AI116" s="12">
        <v>7.7005</v>
      </c>
      <c r="AJ116" s="12">
        <v>7.9929</v>
      </c>
      <c r="AK116" s="12">
        <v>8.0373</v>
      </c>
      <c r="AL116" s="12">
        <v>7.9292</v>
      </c>
      <c r="AM116" s="12">
        <v>8.1137</v>
      </c>
      <c r="AN116" s="12">
        <v>8.4206</v>
      </c>
      <c r="AO116" s="12">
        <v>9.4779</v>
      </c>
      <c r="AP116" s="12">
        <v>10.0931</v>
      </c>
      <c r="AQ116" s="12">
        <v>10.9422</v>
      </c>
      <c r="AR116" s="12">
        <v>9.863</v>
      </c>
      <c r="AS116" s="12">
        <v>10.1534</v>
      </c>
      <c r="AT116" s="12">
        <v>10.0254</v>
      </c>
      <c r="AU116" s="12">
        <v>10.6283</v>
      </c>
      <c r="AV116" s="12">
        <v>10.1056</v>
      </c>
      <c r="AW116" s="12">
        <v>10.4609</v>
      </c>
      <c r="AX116" s="12">
        <v>10.2151</v>
      </c>
      <c r="AY116" s="12">
        <v>9.7355</v>
      </c>
    </row>
    <row r="117" spans="1:51" ht="12.75">
      <c r="A117" s="9" t="s">
        <v>2</v>
      </c>
      <c r="B117" s="10">
        <f aca="true" t="shared" si="55" ref="B117:J117">SUM(B115*B116)</f>
        <v>1415.3436840000002</v>
      </c>
      <c r="C117" s="10">
        <f t="shared" si="55"/>
        <v>1488.8489319999999</v>
      </c>
      <c r="D117" s="10">
        <f t="shared" si="55"/>
        <v>1577.1802200000002</v>
      </c>
      <c r="E117" s="10">
        <f t="shared" si="55"/>
        <v>1613.376024</v>
      </c>
      <c r="F117" s="10">
        <f t="shared" si="55"/>
        <v>1670.08131</v>
      </c>
      <c r="G117" s="10">
        <f t="shared" si="55"/>
        <v>1768.778752</v>
      </c>
      <c r="H117" s="10">
        <f t="shared" si="55"/>
        <v>1774.8106810000002</v>
      </c>
      <c r="I117" s="10">
        <f t="shared" si="55"/>
        <v>1825.267292</v>
      </c>
      <c r="J117" s="10">
        <f t="shared" si="55"/>
        <v>1879.115145</v>
      </c>
      <c r="K117" s="10">
        <f aca="true" t="shared" si="56" ref="K117:Q117">SUM(K115*K116)</f>
        <v>1880.58861</v>
      </c>
      <c r="L117" s="10">
        <f t="shared" si="56"/>
        <v>1893.155472</v>
      </c>
      <c r="M117" s="10">
        <f t="shared" si="56"/>
        <v>1862.6237000000003</v>
      </c>
      <c r="N117" s="10">
        <f t="shared" si="56"/>
        <v>2014.1352000000002</v>
      </c>
      <c r="O117" s="10">
        <f t="shared" si="56"/>
        <v>2046.9858750000003</v>
      </c>
      <c r="P117" s="10">
        <f t="shared" si="56"/>
        <v>1988.960625</v>
      </c>
      <c r="Q117" s="10">
        <f t="shared" si="56"/>
        <v>2015.478175</v>
      </c>
      <c r="R117" s="10">
        <f aca="true" t="shared" si="57" ref="R117:AA117">SUM(R115*R116)</f>
        <v>1932.818825</v>
      </c>
      <c r="S117" s="10">
        <f t="shared" si="57"/>
        <v>2094.495558</v>
      </c>
      <c r="T117" s="10">
        <f t="shared" si="57"/>
        <v>1907.1110840000001</v>
      </c>
      <c r="U117" s="10">
        <f t="shared" si="57"/>
        <v>1972.7866340000003</v>
      </c>
      <c r="V117" s="10">
        <f t="shared" si="57"/>
        <v>1977.2572149999996</v>
      </c>
      <c r="W117" s="10">
        <f t="shared" si="57"/>
        <v>2206.1910829999997</v>
      </c>
      <c r="X117" s="10">
        <f t="shared" si="57"/>
        <v>2542.909083</v>
      </c>
      <c r="Y117" s="10">
        <f t="shared" si="57"/>
        <v>2467.4517769999998</v>
      </c>
      <c r="Z117" s="10">
        <f t="shared" si="57"/>
        <v>2548.389991</v>
      </c>
      <c r="AA117" s="10">
        <f t="shared" si="57"/>
        <v>2420.701422</v>
      </c>
      <c r="AB117" s="10">
        <v>2281.39</v>
      </c>
      <c r="AC117" s="10">
        <v>2019.38</v>
      </c>
      <c r="AD117" s="10">
        <f>SUM(AD115*AD116)</f>
        <v>1942.60104</v>
      </c>
      <c r="AE117" s="10">
        <f>SUM(AE115*AE116)</f>
        <v>1825.1835930000002</v>
      </c>
      <c r="AF117" s="10">
        <v>1737.26</v>
      </c>
      <c r="AG117" s="10">
        <v>1885.94</v>
      </c>
      <c r="AH117" s="10">
        <v>2013.26</v>
      </c>
      <c r="AI117" s="10">
        <v>1986.88</v>
      </c>
      <c r="AJ117" s="10">
        <v>1953.46</v>
      </c>
      <c r="AK117" s="10">
        <v>2039.63</v>
      </c>
      <c r="AL117" s="10">
        <v>1924.81</v>
      </c>
      <c r="AM117" s="10">
        <v>1962.54</v>
      </c>
      <c r="AN117" s="10">
        <v>1753.34</v>
      </c>
      <c r="AO117" s="10">
        <v>1813.79</v>
      </c>
      <c r="AP117" s="10">
        <v>1879.03</v>
      </c>
      <c r="AQ117" s="10">
        <v>1955.7</v>
      </c>
      <c r="AR117" s="10">
        <v>1822.29</v>
      </c>
      <c r="AS117" s="10">
        <v>1825.89</v>
      </c>
      <c r="AT117" s="10">
        <v>1811.19</v>
      </c>
      <c r="AU117" s="10">
        <v>1738.9</v>
      </c>
      <c r="AV117" s="10">
        <v>1700.77</v>
      </c>
      <c r="AW117" s="10">
        <v>1536.5</v>
      </c>
      <c r="AX117" s="10">
        <v>1766.7</v>
      </c>
      <c r="AY117" s="10">
        <v>1719</v>
      </c>
    </row>
    <row r="118" spans="1:51" ht="12.75">
      <c r="A118" s="9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</row>
    <row r="119" spans="1:51" ht="12.75">
      <c r="A119" s="17" t="s">
        <v>3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</row>
    <row r="120" spans="1:51" ht="12.75">
      <c r="A120" s="9" t="s">
        <v>8</v>
      </c>
      <c r="B120" s="18">
        <v>16.87</v>
      </c>
      <c r="C120" s="18">
        <v>17.74</v>
      </c>
      <c r="D120" s="18">
        <v>18.8</v>
      </c>
      <c r="E120" s="18">
        <v>19.23</v>
      </c>
      <c r="F120" s="18">
        <v>19.9</v>
      </c>
      <c r="G120" s="18">
        <v>21.08</v>
      </c>
      <c r="H120" s="18">
        <v>21.15</v>
      </c>
      <c r="I120" s="18">
        <v>21.75</v>
      </c>
      <c r="J120" s="18">
        <v>22.39</v>
      </c>
      <c r="K120" s="18">
        <v>22.41</v>
      </c>
      <c r="L120" s="18">
        <v>22.56</v>
      </c>
      <c r="M120" s="18">
        <v>22.2</v>
      </c>
      <c r="N120" s="18">
        <v>24</v>
      </c>
      <c r="O120" s="18">
        <v>24.4</v>
      </c>
      <c r="P120" s="18">
        <v>24.52</v>
      </c>
      <c r="Q120" s="18">
        <v>24.85</v>
      </c>
      <c r="R120" s="18">
        <v>23.83</v>
      </c>
      <c r="S120" s="18">
        <v>25.82</v>
      </c>
      <c r="T120" s="18">
        <v>23.51</v>
      </c>
      <c r="U120" s="18">
        <v>24.32</v>
      </c>
      <c r="V120" s="18">
        <v>24.38</v>
      </c>
      <c r="W120" s="18">
        <v>27.2</v>
      </c>
      <c r="X120" s="18">
        <v>32.4</v>
      </c>
      <c r="Y120" s="18">
        <v>31.43</v>
      </c>
      <c r="Z120" s="18">
        <v>32.47</v>
      </c>
      <c r="AA120" s="18">
        <v>30.84</v>
      </c>
      <c r="AB120" s="18">
        <v>29.06</v>
      </c>
      <c r="AC120" s="18">
        <v>25.73</v>
      </c>
      <c r="AD120" s="18">
        <v>24.75</v>
      </c>
      <c r="AE120" s="18">
        <v>23.25</v>
      </c>
      <c r="AF120" s="18">
        <v>22.13</v>
      </c>
      <c r="AG120" s="18">
        <v>24.03</v>
      </c>
      <c r="AH120" s="18">
        <v>25.65</v>
      </c>
      <c r="AI120" s="18">
        <v>25.31</v>
      </c>
      <c r="AJ120" s="18">
        <v>24.89</v>
      </c>
      <c r="AK120" s="18">
        <v>25.98</v>
      </c>
      <c r="AL120" s="18">
        <v>24.52</v>
      </c>
      <c r="AM120" s="18">
        <v>25</v>
      </c>
      <c r="AN120" s="18">
        <v>22.34</v>
      </c>
      <c r="AO120" s="18">
        <v>23.11</v>
      </c>
      <c r="AP120" s="18">
        <v>23.94</v>
      </c>
      <c r="AQ120" s="18">
        <v>24.92</v>
      </c>
      <c r="AR120" s="18">
        <v>23.22</v>
      </c>
      <c r="AS120" s="18">
        <v>23.26</v>
      </c>
      <c r="AT120" s="18">
        <v>23.07</v>
      </c>
      <c r="AU120" s="18">
        <v>22.15</v>
      </c>
      <c r="AV120" s="18">
        <v>21.67</v>
      </c>
      <c r="AW120" s="18">
        <v>19.57</v>
      </c>
      <c r="AX120" s="18">
        <v>21.78</v>
      </c>
      <c r="AY120" s="18">
        <v>21.19</v>
      </c>
    </row>
    <row r="121" spans="1:51" ht="12.75">
      <c r="A121" s="47" t="s">
        <v>10</v>
      </c>
      <c r="B121" s="18">
        <v>205</v>
      </c>
      <c r="C121" s="18">
        <v>205</v>
      </c>
      <c r="D121" s="18">
        <v>205</v>
      </c>
      <c r="E121" s="18">
        <v>205</v>
      </c>
      <c r="F121" s="18">
        <v>205</v>
      </c>
      <c r="G121" s="18">
        <v>205</v>
      </c>
      <c r="H121" s="18">
        <v>205</v>
      </c>
      <c r="I121" s="18">
        <v>205</v>
      </c>
      <c r="J121" s="18">
        <v>205</v>
      </c>
      <c r="K121" s="18">
        <v>205</v>
      </c>
      <c r="L121" s="18">
        <v>205</v>
      </c>
      <c r="M121" s="18">
        <v>205</v>
      </c>
      <c r="N121" s="18">
        <v>205</v>
      </c>
      <c r="O121" s="18">
        <v>205</v>
      </c>
      <c r="P121" s="18">
        <v>205</v>
      </c>
      <c r="Q121" s="18">
        <v>205</v>
      </c>
      <c r="R121" s="18">
        <v>205</v>
      </c>
      <c r="S121" s="18">
        <v>205</v>
      </c>
      <c r="T121" s="18">
        <v>205</v>
      </c>
      <c r="U121" s="18">
        <v>205</v>
      </c>
      <c r="V121" s="18">
        <v>205</v>
      </c>
      <c r="W121" s="18">
        <v>205</v>
      </c>
      <c r="X121" s="18">
        <v>205</v>
      </c>
      <c r="Y121" s="18">
        <v>205</v>
      </c>
      <c r="Z121" s="18">
        <v>205</v>
      </c>
      <c r="AA121" s="18">
        <v>205</v>
      </c>
      <c r="AB121" s="18">
        <v>205</v>
      </c>
      <c r="AC121" s="18">
        <v>205</v>
      </c>
      <c r="AD121" s="18">
        <v>205</v>
      </c>
      <c r="AE121" s="18">
        <v>205</v>
      </c>
      <c r="AF121" s="18">
        <v>205</v>
      </c>
      <c r="AG121" s="18">
        <v>205</v>
      </c>
      <c r="AH121" s="18">
        <v>205</v>
      </c>
      <c r="AI121" s="18">
        <v>205</v>
      </c>
      <c r="AJ121" s="18">
        <v>205</v>
      </c>
      <c r="AK121" s="18">
        <v>205</v>
      </c>
      <c r="AL121" s="18">
        <v>205</v>
      </c>
      <c r="AM121" s="18">
        <v>205</v>
      </c>
      <c r="AN121" s="18">
        <v>205</v>
      </c>
      <c r="AO121" s="18">
        <v>205</v>
      </c>
      <c r="AP121" s="18">
        <v>205</v>
      </c>
      <c r="AQ121" s="18">
        <v>205</v>
      </c>
      <c r="AR121" s="18">
        <v>205</v>
      </c>
      <c r="AS121" s="18">
        <v>205</v>
      </c>
      <c r="AT121" s="18">
        <v>205</v>
      </c>
      <c r="AU121" s="18">
        <v>205</v>
      </c>
      <c r="AV121" s="18">
        <v>205</v>
      </c>
      <c r="AW121" s="18">
        <v>205</v>
      </c>
      <c r="AX121" s="18">
        <v>205</v>
      </c>
      <c r="AY121" s="18">
        <v>205</v>
      </c>
    </row>
    <row r="122" spans="1:51" ht="25.5">
      <c r="A122" s="28" t="s">
        <v>12</v>
      </c>
      <c r="B122" s="20">
        <v>73</v>
      </c>
      <c r="C122" s="20">
        <v>73</v>
      </c>
      <c r="D122" s="20">
        <v>73</v>
      </c>
      <c r="E122" s="20">
        <v>73</v>
      </c>
      <c r="F122" s="20">
        <v>73</v>
      </c>
      <c r="G122" s="20">
        <v>73</v>
      </c>
      <c r="H122" s="20">
        <v>73</v>
      </c>
      <c r="I122" s="20">
        <v>73</v>
      </c>
      <c r="J122" s="20">
        <v>73</v>
      </c>
      <c r="K122" s="20">
        <v>73</v>
      </c>
      <c r="L122" s="20">
        <v>73</v>
      </c>
      <c r="M122" s="20">
        <v>73</v>
      </c>
      <c r="N122" s="20">
        <v>73</v>
      </c>
      <c r="O122" s="20">
        <v>73</v>
      </c>
      <c r="P122" s="20">
        <v>73</v>
      </c>
      <c r="Q122" s="20">
        <v>73</v>
      </c>
      <c r="R122" s="20">
        <v>73</v>
      </c>
      <c r="S122" s="20">
        <v>73</v>
      </c>
      <c r="T122" s="20">
        <v>73</v>
      </c>
      <c r="U122" s="20">
        <v>73</v>
      </c>
      <c r="V122" s="20">
        <v>73</v>
      </c>
      <c r="W122" s="20">
        <v>73</v>
      </c>
      <c r="X122" s="20">
        <v>73</v>
      </c>
      <c r="Y122" s="20">
        <v>73</v>
      </c>
      <c r="Z122" s="20">
        <v>73</v>
      </c>
      <c r="AA122" s="20">
        <v>73</v>
      </c>
      <c r="AB122" s="20">
        <v>73</v>
      </c>
      <c r="AC122" s="20">
        <v>73</v>
      </c>
      <c r="AD122" s="20">
        <v>73</v>
      </c>
      <c r="AE122" s="20">
        <v>73</v>
      </c>
      <c r="AF122" s="20">
        <v>73</v>
      </c>
      <c r="AG122" s="20">
        <v>73</v>
      </c>
      <c r="AH122" s="20">
        <v>73</v>
      </c>
      <c r="AI122" s="20">
        <v>73</v>
      </c>
      <c r="AJ122" s="20">
        <v>73</v>
      </c>
      <c r="AK122" s="20">
        <v>73</v>
      </c>
      <c r="AL122" s="20">
        <v>73</v>
      </c>
      <c r="AM122" s="20">
        <v>73</v>
      </c>
      <c r="AN122" s="20">
        <v>73</v>
      </c>
      <c r="AO122" s="20">
        <v>73</v>
      </c>
      <c r="AP122" s="20">
        <v>73</v>
      </c>
      <c r="AQ122" s="20">
        <v>73</v>
      </c>
      <c r="AR122" s="20">
        <v>73</v>
      </c>
      <c r="AS122" s="20">
        <v>73</v>
      </c>
      <c r="AT122" s="20">
        <v>73</v>
      </c>
      <c r="AU122" s="20">
        <v>73</v>
      </c>
      <c r="AV122" s="20">
        <v>73</v>
      </c>
      <c r="AW122" s="20">
        <v>73</v>
      </c>
      <c r="AX122" s="20">
        <v>73</v>
      </c>
      <c r="AY122" s="20">
        <v>73</v>
      </c>
    </row>
    <row r="123" spans="1:51" ht="25.5">
      <c r="A123" s="44" t="s">
        <v>11</v>
      </c>
      <c r="B123" s="45">
        <f aca="true" t="shared" si="58" ref="B123:J123">SUM(B117-B120-B121-B122)</f>
        <v>1120.4736840000003</v>
      </c>
      <c r="C123" s="45">
        <f t="shared" si="58"/>
        <v>1193.1089319999999</v>
      </c>
      <c r="D123" s="45">
        <f t="shared" si="58"/>
        <v>1280.3802200000002</v>
      </c>
      <c r="E123" s="45">
        <f t="shared" si="58"/>
        <v>1316.146024</v>
      </c>
      <c r="F123" s="45">
        <f t="shared" si="58"/>
        <v>1372.18131</v>
      </c>
      <c r="G123" s="45">
        <f t="shared" si="58"/>
        <v>1469.698752</v>
      </c>
      <c r="H123" s="45">
        <f t="shared" si="58"/>
        <v>1475.660681</v>
      </c>
      <c r="I123" s="45">
        <f t="shared" si="58"/>
        <v>1525.517292</v>
      </c>
      <c r="J123" s="45">
        <f t="shared" si="58"/>
        <v>1578.7251449999999</v>
      </c>
      <c r="K123" s="45">
        <f aca="true" t="shared" si="59" ref="K123:Q123">SUM(K117-K120-K121-K122)</f>
        <v>1580.17861</v>
      </c>
      <c r="L123" s="45">
        <f t="shared" si="59"/>
        <v>1592.595472</v>
      </c>
      <c r="M123" s="45">
        <f t="shared" si="59"/>
        <v>1562.4237000000003</v>
      </c>
      <c r="N123" s="45">
        <f t="shared" si="59"/>
        <v>1712.1352000000002</v>
      </c>
      <c r="O123" s="45">
        <f t="shared" si="59"/>
        <v>1744.5858750000002</v>
      </c>
      <c r="P123" s="45">
        <f t="shared" si="59"/>
        <v>1686.440625</v>
      </c>
      <c r="Q123" s="45">
        <f t="shared" si="59"/>
        <v>1712.628175</v>
      </c>
      <c r="R123" s="45">
        <f aca="true" t="shared" si="60" ref="R123:AA123">SUM(R117-R120-R121-R122)</f>
        <v>1630.9888250000001</v>
      </c>
      <c r="S123" s="45">
        <f t="shared" si="60"/>
        <v>1790.675558</v>
      </c>
      <c r="T123" s="45">
        <f t="shared" si="60"/>
        <v>1605.6010840000001</v>
      </c>
      <c r="U123" s="45">
        <f t="shared" si="60"/>
        <v>1670.4666340000003</v>
      </c>
      <c r="V123" s="45">
        <f t="shared" si="60"/>
        <v>1674.8772149999995</v>
      </c>
      <c r="W123" s="45">
        <f t="shared" si="60"/>
        <v>1900.991083</v>
      </c>
      <c r="X123" s="45">
        <f t="shared" si="60"/>
        <v>2232.509083</v>
      </c>
      <c r="Y123" s="45">
        <f t="shared" si="60"/>
        <v>2158.021777</v>
      </c>
      <c r="Z123" s="45">
        <f t="shared" si="60"/>
        <v>2237.919991</v>
      </c>
      <c r="AA123" s="45">
        <f t="shared" si="60"/>
        <v>2111.861422</v>
      </c>
      <c r="AB123" s="45">
        <f>SUM(AB117-AB120-AB121-AB122)</f>
        <v>1974.33</v>
      </c>
      <c r="AC123" s="45">
        <f>SUM(AC117-AC120-AC121-AC122)</f>
        <v>1715.65</v>
      </c>
      <c r="AD123" s="45">
        <f>SUM(AD117-AD120-AD121-AD122)</f>
        <v>1639.85104</v>
      </c>
      <c r="AE123" s="45">
        <f>SUM(AE117-AE120-AE121-AE122)</f>
        <v>1523.9335930000002</v>
      </c>
      <c r="AF123" s="45">
        <v>1437.13</v>
      </c>
      <c r="AG123" s="45">
        <v>1583.91</v>
      </c>
      <c r="AH123" s="45">
        <v>1709.61</v>
      </c>
      <c r="AI123" s="45">
        <v>1683.57</v>
      </c>
      <c r="AJ123" s="45">
        <v>1650.57</v>
      </c>
      <c r="AK123" s="45">
        <v>1735.65</v>
      </c>
      <c r="AL123" s="45">
        <v>1622.29</v>
      </c>
      <c r="AM123" s="45">
        <v>1659.54</v>
      </c>
      <c r="AN123" s="45">
        <v>1453</v>
      </c>
      <c r="AO123" s="45">
        <v>1512.68</v>
      </c>
      <c r="AP123" s="45">
        <v>1577.09</v>
      </c>
      <c r="AQ123" s="45">
        <v>1652.78</v>
      </c>
      <c r="AR123" s="45">
        <v>1521.07</v>
      </c>
      <c r="AS123" s="45">
        <v>1524.63</v>
      </c>
      <c r="AT123" s="45">
        <v>1510.12</v>
      </c>
      <c r="AU123" s="45">
        <v>1438.75</v>
      </c>
      <c r="AV123" s="45">
        <v>1401.1</v>
      </c>
      <c r="AW123" s="45">
        <v>1238.93</v>
      </c>
      <c r="AX123" s="45">
        <v>1466.92</v>
      </c>
      <c r="AY123" s="45">
        <v>1419.81</v>
      </c>
    </row>
    <row r="124" spans="1:2" ht="12.75">
      <c r="A124" s="26" t="s">
        <v>5</v>
      </c>
      <c r="B124" s="27"/>
    </row>
    <row r="126" spans="1:51" ht="12.75">
      <c r="A126" s="3"/>
      <c r="B126" s="4">
        <v>39822</v>
      </c>
      <c r="C126" s="4">
        <v>39829</v>
      </c>
      <c r="D126" s="4">
        <v>39836</v>
      </c>
      <c r="E126" s="4">
        <v>39843</v>
      </c>
      <c r="F126" s="4">
        <v>39850</v>
      </c>
      <c r="G126" s="4">
        <v>39857</v>
      </c>
      <c r="H126" s="4">
        <v>39864</v>
      </c>
      <c r="I126" s="4">
        <v>39871</v>
      </c>
      <c r="J126" s="4">
        <v>39878</v>
      </c>
      <c r="K126" s="4">
        <v>39885</v>
      </c>
      <c r="L126" s="4">
        <v>39892</v>
      </c>
      <c r="M126" s="4">
        <v>39899</v>
      </c>
      <c r="N126" s="4">
        <v>39906</v>
      </c>
      <c r="O126" s="4">
        <v>39912</v>
      </c>
      <c r="P126" s="4">
        <v>39920</v>
      </c>
      <c r="Q126" s="4">
        <v>39926</v>
      </c>
      <c r="R126" s="4">
        <v>39934</v>
      </c>
      <c r="S126" s="4">
        <v>39941</v>
      </c>
      <c r="T126" s="4">
        <v>39948</v>
      </c>
      <c r="U126" s="4">
        <v>39955</v>
      </c>
      <c r="V126" s="4">
        <v>39962</v>
      </c>
      <c r="W126" s="4">
        <v>39969</v>
      </c>
      <c r="X126" s="4">
        <v>39976</v>
      </c>
      <c r="Y126" s="4">
        <v>39983</v>
      </c>
      <c r="Z126" s="4">
        <v>39990</v>
      </c>
      <c r="AA126" s="4">
        <v>39997</v>
      </c>
      <c r="AB126" s="4">
        <v>40004</v>
      </c>
      <c r="AC126" s="4">
        <v>40011</v>
      </c>
      <c r="AD126" s="4">
        <v>40018</v>
      </c>
      <c r="AE126" s="4">
        <v>40025</v>
      </c>
      <c r="AF126" s="4">
        <v>40032</v>
      </c>
      <c r="AG126" s="4">
        <v>40039</v>
      </c>
      <c r="AH126" s="4">
        <v>40046</v>
      </c>
      <c r="AI126" s="4">
        <v>40053</v>
      </c>
      <c r="AJ126" s="4">
        <v>40060</v>
      </c>
      <c r="AK126" s="4">
        <v>40067</v>
      </c>
      <c r="AL126" s="4">
        <v>40074</v>
      </c>
      <c r="AM126" s="4">
        <v>40081</v>
      </c>
      <c r="AN126" s="4">
        <v>40088</v>
      </c>
      <c r="AO126" s="4">
        <v>40095</v>
      </c>
      <c r="AP126" s="4">
        <v>40102</v>
      </c>
      <c r="AQ126" s="4">
        <v>40109</v>
      </c>
      <c r="AR126" s="4">
        <v>40116</v>
      </c>
      <c r="AS126" s="4">
        <v>40123</v>
      </c>
      <c r="AT126" s="4">
        <v>40130</v>
      </c>
      <c r="AU126" s="4">
        <v>40137</v>
      </c>
      <c r="AV126" s="4">
        <v>40144</v>
      </c>
      <c r="AW126" s="4">
        <v>40151</v>
      </c>
      <c r="AX126" s="4">
        <v>40158</v>
      </c>
      <c r="AY126" s="4">
        <v>40165</v>
      </c>
    </row>
    <row r="127" spans="1:51" ht="12.75">
      <c r="A127" s="6" t="s">
        <v>0</v>
      </c>
      <c r="B127" s="7">
        <v>178.38</v>
      </c>
      <c r="C127" s="7">
        <v>172.04</v>
      </c>
      <c r="D127" s="7">
        <v>173.38</v>
      </c>
      <c r="E127" s="7">
        <v>170.07</v>
      </c>
      <c r="F127" s="7">
        <v>169.44</v>
      </c>
      <c r="G127" s="7">
        <v>163.06</v>
      </c>
      <c r="H127" s="7">
        <v>158.65</v>
      </c>
      <c r="I127" s="7">
        <v>159.24</v>
      </c>
      <c r="J127" s="7">
        <v>160.58</v>
      </c>
      <c r="K127" s="7">
        <v>169.05</v>
      </c>
      <c r="L127" s="7">
        <v>170.82</v>
      </c>
      <c r="M127" s="7">
        <v>169.28</v>
      </c>
      <c r="N127" s="7">
        <v>177.2</v>
      </c>
      <c r="O127" s="7">
        <v>171.88</v>
      </c>
      <c r="P127" s="7">
        <v>166.76</v>
      </c>
      <c r="Q127" s="7">
        <v>169.28</v>
      </c>
      <c r="R127" s="7">
        <v>179.95</v>
      </c>
      <c r="S127" s="7">
        <v>181.68</v>
      </c>
      <c r="T127" s="7">
        <v>180.19</v>
      </c>
      <c r="U127" s="7">
        <v>185.7</v>
      </c>
      <c r="V127" s="7">
        <v>187.87</v>
      </c>
      <c r="W127" s="7">
        <v>196.25</v>
      </c>
      <c r="X127" s="7">
        <v>189.72</v>
      </c>
      <c r="Y127" s="7">
        <v>180.19</v>
      </c>
      <c r="Z127" s="7">
        <v>175.42</v>
      </c>
      <c r="AA127" s="7">
        <v>159.28</v>
      </c>
      <c r="AB127" s="7">
        <v>152.83</v>
      </c>
      <c r="AC127" s="7">
        <v>151.84</v>
      </c>
      <c r="AD127" s="7">
        <v>148.89</v>
      </c>
      <c r="AE127" s="7">
        <v>158.22</v>
      </c>
      <c r="AF127" s="7">
        <v>152.12</v>
      </c>
      <c r="AG127" s="7">
        <v>152</v>
      </c>
      <c r="AH127" s="7">
        <v>152.24</v>
      </c>
      <c r="AI127" s="7">
        <v>152.55</v>
      </c>
      <c r="AJ127" s="7">
        <v>143.18</v>
      </c>
      <c r="AK127" s="7">
        <v>148.65</v>
      </c>
      <c r="AL127" s="7">
        <v>147.83</v>
      </c>
      <c r="AM127" s="7">
        <v>153.93</v>
      </c>
      <c r="AN127" s="7">
        <v>153.5</v>
      </c>
      <c r="AO127" s="7">
        <v>164.83</v>
      </c>
      <c r="AP127" s="7">
        <v>167.71</v>
      </c>
      <c r="AQ127" s="7">
        <v>177.2</v>
      </c>
      <c r="AR127" s="7">
        <v>164.76</v>
      </c>
      <c r="AS127" s="7">
        <v>167.51</v>
      </c>
      <c r="AT127" s="7">
        <v>177.39</v>
      </c>
      <c r="AU127" s="7">
        <v>176.57</v>
      </c>
      <c r="AV127" s="7">
        <v>178.69</v>
      </c>
      <c r="AW127" s="7">
        <v>168.46</v>
      </c>
      <c r="AX127" s="7">
        <v>175.15</v>
      </c>
      <c r="AY127" s="7">
        <v>172.08</v>
      </c>
    </row>
    <row r="128" spans="1:51" ht="14.25">
      <c r="A128" s="9" t="s">
        <v>13</v>
      </c>
      <c r="B128" s="10">
        <v>10</v>
      </c>
      <c r="C128" s="10">
        <v>10</v>
      </c>
      <c r="D128" s="10">
        <v>10</v>
      </c>
      <c r="E128" s="10">
        <v>10</v>
      </c>
      <c r="F128" s="10">
        <v>10</v>
      </c>
      <c r="G128" s="10">
        <v>10</v>
      </c>
      <c r="H128" s="10">
        <v>10</v>
      </c>
      <c r="I128" s="10">
        <v>10</v>
      </c>
      <c r="J128" s="10">
        <v>10</v>
      </c>
      <c r="K128" s="10">
        <v>10</v>
      </c>
      <c r="L128" s="10">
        <v>10</v>
      </c>
      <c r="M128" s="10">
        <v>10</v>
      </c>
      <c r="N128" s="10">
        <v>10</v>
      </c>
      <c r="O128" s="10">
        <v>10</v>
      </c>
      <c r="P128" s="10">
        <v>10</v>
      </c>
      <c r="Q128" s="10">
        <v>10</v>
      </c>
      <c r="R128" s="10">
        <v>10</v>
      </c>
      <c r="S128" s="10">
        <v>10</v>
      </c>
      <c r="T128" s="10">
        <v>10</v>
      </c>
      <c r="U128" s="10">
        <v>10</v>
      </c>
      <c r="V128" s="10">
        <v>10</v>
      </c>
      <c r="W128" s="10">
        <v>10</v>
      </c>
      <c r="X128" s="10">
        <v>10</v>
      </c>
      <c r="Y128" s="10">
        <v>10</v>
      </c>
      <c r="Z128" s="10">
        <v>10</v>
      </c>
      <c r="AA128" s="10">
        <v>10</v>
      </c>
      <c r="AB128" s="10">
        <v>10</v>
      </c>
      <c r="AC128" s="10">
        <v>10</v>
      </c>
      <c r="AD128" s="10">
        <v>10</v>
      </c>
      <c r="AE128" s="10">
        <v>10</v>
      </c>
      <c r="AF128" s="10">
        <v>10</v>
      </c>
      <c r="AG128" s="10">
        <v>10</v>
      </c>
      <c r="AH128" s="10">
        <v>10</v>
      </c>
      <c r="AI128" s="10">
        <v>10</v>
      </c>
      <c r="AJ128" s="10">
        <v>10</v>
      </c>
      <c r="AK128" s="10">
        <v>10</v>
      </c>
      <c r="AL128" s="10">
        <v>10</v>
      </c>
      <c r="AM128" s="10">
        <v>10</v>
      </c>
      <c r="AN128" s="10">
        <v>10</v>
      </c>
      <c r="AO128" s="10">
        <v>10</v>
      </c>
      <c r="AP128" s="10">
        <v>10</v>
      </c>
      <c r="AQ128" s="10">
        <v>10</v>
      </c>
      <c r="AR128" s="10">
        <v>10</v>
      </c>
      <c r="AS128" s="10">
        <v>10</v>
      </c>
      <c r="AT128" s="10">
        <v>10</v>
      </c>
      <c r="AU128" s="10">
        <v>10</v>
      </c>
      <c r="AV128" s="10">
        <v>10</v>
      </c>
      <c r="AW128" s="10">
        <v>10</v>
      </c>
      <c r="AX128" s="10">
        <v>10</v>
      </c>
      <c r="AY128" s="10">
        <v>10</v>
      </c>
    </row>
    <row r="129" spans="1:51" ht="12.75">
      <c r="A129" s="9" t="s">
        <v>1</v>
      </c>
      <c r="B129" s="10">
        <v>188.38</v>
      </c>
      <c r="C129" s="10">
        <v>182.04</v>
      </c>
      <c r="D129" s="10">
        <v>183.38</v>
      </c>
      <c r="E129" s="10">
        <v>180.07</v>
      </c>
      <c r="F129" s="10">
        <v>179.44</v>
      </c>
      <c r="G129" s="10">
        <v>173.06</v>
      </c>
      <c r="H129" s="10">
        <v>168.65</v>
      </c>
      <c r="I129" s="10">
        <v>169.24</v>
      </c>
      <c r="J129" s="10">
        <v>170.58</v>
      </c>
      <c r="K129" s="10">
        <v>179.05</v>
      </c>
      <c r="L129" s="10">
        <v>180.82</v>
      </c>
      <c r="M129" s="10">
        <v>179.28</v>
      </c>
      <c r="N129" s="10">
        <v>187.2</v>
      </c>
      <c r="O129" s="10">
        <v>181.88</v>
      </c>
      <c r="P129" s="10">
        <v>176.76</v>
      </c>
      <c r="Q129" s="10">
        <v>179.28</v>
      </c>
      <c r="R129" s="10">
        <v>189.95</v>
      </c>
      <c r="S129" s="10">
        <v>191.68</v>
      </c>
      <c r="T129" s="10">
        <v>190.19</v>
      </c>
      <c r="U129" s="10">
        <v>195.7</v>
      </c>
      <c r="V129" s="10">
        <v>197.87</v>
      </c>
      <c r="W129" s="10">
        <v>206.25</v>
      </c>
      <c r="X129" s="10">
        <v>199.72</v>
      </c>
      <c r="Y129" s="10">
        <v>190.19</v>
      </c>
      <c r="Z129" s="10">
        <v>185.42</v>
      </c>
      <c r="AA129" s="10">
        <v>169.28</v>
      </c>
      <c r="AB129" s="10">
        <v>162.83</v>
      </c>
      <c r="AC129" s="10">
        <v>161.84</v>
      </c>
      <c r="AD129" s="10">
        <v>158.89</v>
      </c>
      <c r="AE129" s="10">
        <v>168.22</v>
      </c>
      <c r="AF129" s="10">
        <v>162.12</v>
      </c>
      <c r="AG129" s="10">
        <v>162</v>
      </c>
      <c r="AH129" s="10">
        <v>162.24</v>
      </c>
      <c r="AI129" s="10">
        <v>162.55</v>
      </c>
      <c r="AJ129" s="10">
        <v>153.18</v>
      </c>
      <c r="AK129" s="10">
        <v>158.65</v>
      </c>
      <c r="AL129" s="10">
        <v>157.83</v>
      </c>
      <c r="AM129" s="10">
        <v>163.93</v>
      </c>
      <c r="AN129" s="10">
        <v>163.5</v>
      </c>
      <c r="AO129" s="10">
        <v>174.83</v>
      </c>
      <c r="AP129" s="10">
        <v>177.71</v>
      </c>
      <c r="AQ129" s="10">
        <v>187.2</v>
      </c>
      <c r="AR129" s="10">
        <v>174.76</v>
      </c>
      <c r="AS129" s="10">
        <v>177.51</v>
      </c>
      <c r="AT129" s="10">
        <v>187.39</v>
      </c>
      <c r="AU129" s="10">
        <v>186.57</v>
      </c>
      <c r="AV129" s="10">
        <v>188.69</v>
      </c>
      <c r="AW129" s="10">
        <v>178.46</v>
      </c>
      <c r="AX129" s="10">
        <v>185.15</v>
      </c>
      <c r="AY129" s="10">
        <v>182.08</v>
      </c>
    </row>
    <row r="130" spans="1:51" ht="12.75">
      <c r="A130" s="11" t="s">
        <v>7</v>
      </c>
      <c r="B130" s="12">
        <v>9.7759</v>
      </c>
      <c r="C130" s="12">
        <v>10.0567</v>
      </c>
      <c r="D130" s="12">
        <v>10.2735</v>
      </c>
      <c r="E130" s="12">
        <v>10.2048</v>
      </c>
      <c r="F130" s="12">
        <v>9.6458</v>
      </c>
      <c r="G130" s="12">
        <v>9.9329</v>
      </c>
      <c r="H130" s="12">
        <v>10.1761</v>
      </c>
      <c r="I130" s="12">
        <v>10.0503</v>
      </c>
      <c r="J130" s="12">
        <v>10.4186</v>
      </c>
      <c r="K130" s="12">
        <v>10.0158</v>
      </c>
      <c r="L130" s="12">
        <v>9.6034</v>
      </c>
      <c r="M130" s="12">
        <v>9.5631</v>
      </c>
      <c r="N130" s="12">
        <v>9.0381</v>
      </c>
      <c r="O130" s="12">
        <v>9.0715</v>
      </c>
      <c r="P130" s="12">
        <v>8.9568</v>
      </c>
      <c r="Q130" s="12">
        <v>8.9823</v>
      </c>
      <c r="R130" s="12">
        <v>8.4308</v>
      </c>
      <c r="S130" s="12">
        <v>8.3654</v>
      </c>
      <c r="T130" s="12">
        <v>8.7368</v>
      </c>
      <c r="U130" s="12">
        <v>8.3182</v>
      </c>
      <c r="V130" s="12">
        <v>8.0268</v>
      </c>
      <c r="W130" s="12">
        <v>8.0213</v>
      </c>
      <c r="X130" s="12">
        <v>8.0292</v>
      </c>
      <c r="Y130" s="12">
        <v>8.0737</v>
      </c>
      <c r="Z130" s="12">
        <v>7.8938</v>
      </c>
      <c r="AA130" s="12">
        <v>7.9006</v>
      </c>
      <c r="AB130" s="12">
        <v>8.242</v>
      </c>
      <c r="AC130" s="12">
        <v>8.0719</v>
      </c>
      <c r="AD130" s="12">
        <v>7.7518</v>
      </c>
      <c r="AE130" s="12">
        <v>7.8175</v>
      </c>
      <c r="AF130" s="12">
        <v>8.0141</v>
      </c>
      <c r="AG130" s="12">
        <v>8.083</v>
      </c>
      <c r="AH130" s="12">
        <v>7.7807</v>
      </c>
      <c r="AI130" s="12">
        <v>7.7616</v>
      </c>
      <c r="AJ130" s="12">
        <v>7.6199</v>
      </c>
      <c r="AK130" s="12">
        <v>7.4424</v>
      </c>
      <c r="AL130" s="12">
        <v>7.431</v>
      </c>
      <c r="AM130" s="12">
        <v>7.4019</v>
      </c>
      <c r="AN130" s="12">
        <v>7.6507</v>
      </c>
      <c r="AO130" s="12">
        <v>7.3807</v>
      </c>
      <c r="AP130" s="12">
        <v>7.3554</v>
      </c>
      <c r="AQ130" s="12">
        <v>7.4619</v>
      </c>
      <c r="AR130" s="12">
        <v>7.8238</v>
      </c>
      <c r="AS130" s="12">
        <v>7.5382</v>
      </c>
      <c r="AT130" s="12">
        <v>7.4386</v>
      </c>
      <c r="AU130" s="12">
        <v>7.5806</v>
      </c>
      <c r="AV130" s="12">
        <v>7.4157</v>
      </c>
      <c r="AW130" s="12">
        <v>7.4409</v>
      </c>
      <c r="AX130" s="12">
        <v>7.5606</v>
      </c>
      <c r="AY130" s="12">
        <v>7.605</v>
      </c>
    </row>
    <row r="131" spans="1:51" ht="12.75">
      <c r="A131" s="9" t="s">
        <v>2</v>
      </c>
      <c r="B131" s="10">
        <v>1841.58</v>
      </c>
      <c r="C131" s="10">
        <v>1830.72</v>
      </c>
      <c r="D131" s="10">
        <v>1883.95</v>
      </c>
      <c r="E131" s="10">
        <v>1837.58</v>
      </c>
      <c r="F131" s="10">
        <v>1730.84</v>
      </c>
      <c r="G131" s="10">
        <v>1718.99</v>
      </c>
      <c r="H131" s="10">
        <v>1716.2</v>
      </c>
      <c r="I131" s="10">
        <v>1700.91</v>
      </c>
      <c r="J131" s="10">
        <v>1777.2</v>
      </c>
      <c r="K131" s="10">
        <v>1793.33</v>
      </c>
      <c r="L131" s="10">
        <v>1736.49</v>
      </c>
      <c r="M131" s="10">
        <v>1714.47</v>
      </c>
      <c r="N131" s="10">
        <v>1691.93</v>
      </c>
      <c r="O131" s="10">
        <v>1649.92</v>
      </c>
      <c r="P131" s="10">
        <v>1583.2</v>
      </c>
      <c r="Q131" s="10">
        <v>1610.35</v>
      </c>
      <c r="R131" s="10">
        <v>1601.43</v>
      </c>
      <c r="S131" s="10">
        <v>1603.48</v>
      </c>
      <c r="T131" s="10">
        <v>1661.65</v>
      </c>
      <c r="U131" s="10">
        <v>1627.87</v>
      </c>
      <c r="V131" s="10">
        <v>1588.26</v>
      </c>
      <c r="W131" s="10">
        <v>1654.39</v>
      </c>
      <c r="X131" s="10">
        <v>1603.59</v>
      </c>
      <c r="Y131" s="10">
        <v>1535.54</v>
      </c>
      <c r="Z131" s="10">
        <v>1463.67</v>
      </c>
      <c r="AA131" s="10">
        <v>1337.41</v>
      </c>
      <c r="AB131" s="10">
        <v>1342.04</v>
      </c>
      <c r="AC131" s="10">
        <v>1306.36</v>
      </c>
      <c r="AD131" s="10">
        <v>1231.68</v>
      </c>
      <c r="AE131" s="10">
        <v>1315.06</v>
      </c>
      <c r="AF131" s="10">
        <v>1299.25</v>
      </c>
      <c r="AG131" s="10">
        <v>1309.45</v>
      </c>
      <c r="AH131" s="10">
        <v>1262.34</v>
      </c>
      <c r="AI131" s="10">
        <v>1261.65</v>
      </c>
      <c r="AJ131" s="10">
        <v>1167.22</v>
      </c>
      <c r="AK131" s="10">
        <v>1180.74</v>
      </c>
      <c r="AL131" s="10">
        <v>1172.83</v>
      </c>
      <c r="AM131" s="10">
        <v>1213.39</v>
      </c>
      <c r="AN131" s="10">
        <v>1250.89</v>
      </c>
      <c r="AO131" s="10">
        <v>1290.37</v>
      </c>
      <c r="AP131" s="10">
        <v>1307.13</v>
      </c>
      <c r="AQ131" s="10">
        <v>1396.87</v>
      </c>
      <c r="AR131" s="10">
        <v>1367.29</v>
      </c>
      <c r="AS131" s="10">
        <v>1338.11</v>
      </c>
      <c r="AT131" s="10">
        <v>1393.92</v>
      </c>
      <c r="AU131" s="10">
        <v>1414.31</v>
      </c>
      <c r="AV131" s="10">
        <v>1399.27</v>
      </c>
      <c r="AW131" s="10">
        <v>1327.9</v>
      </c>
      <c r="AX131" s="10">
        <v>1399.85</v>
      </c>
      <c r="AY131" s="10">
        <v>1384.72</v>
      </c>
    </row>
    <row r="132" spans="1:51" ht="12.75">
      <c r="A132" s="9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</row>
    <row r="133" spans="1:51" ht="12.75">
      <c r="A133" s="17" t="s">
        <v>3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</row>
    <row r="134" spans="1:51" ht="12.75">
      <c r="A134" s="9" t="s">
        <v>8</v>
      </c>
      <c r="B134" s="18">
        <v>22.7</v>
      </c>
      <c r="C134" s="18">
        <v>22.57</v>
      </c>
      <c r="D134" s="18">
        <v>23.23</v>
      </c>
      <c r="E134" s="18">
        <v>22.66</v>
      </c>
      <c r="F134" s="18">
        <v>19.92</v>
      </c>
      <c r="G134" s="18">
        <v>19.78</v>
      </c>
      <c r="H134" s="18">
        <v>19.75</v>
      </c>
      <c r="I134" s="18">
        <v>19.57</v>
      </c>
      <c r="J134" s="18">
        <v>20.45</v>
      </c>
      <c r="K134" s="18">
        <v>20.64</v>
      </c>
      <c r="L134" s="18">
        <v>19.98</v>
      </c>
      <c r="M134" s="18">
        <v>18.32</v>
      </c>
      <c r="N134" s="18">
        <v>18.08</v>
      </c>
      <c r="O134" s="18">
        <v>17.63</v>
      </c>
      <c r="P134" s="18">
        <v>16.92</v>
      </c>
      <c r="Q134" s="18">
        <v>17.21</v>
      </c>
      <c r="R134" s="18">
        <v>17.11</v>
      </c>
      <c r="S134" s="18">
        <v>15.82</v>
      </c>
      <c r="T134" s="18">
        <v>16.39</v>
      </c>
      <c r="U134" s="18">
        <v>16.06</v>
      </c>
      <c r="V134" s="18">
        <v>14.36</v>
      </c>
      <c r="W134" s="18">
        <v>14.96</v>
      </c>
      <c r="X134" s="18">
        <v>14.5</v>
      </c>
      <c r="Y134" s="18">
        <v>13.88</v>
      </c>
      <c r="Z134" s="18">
        <v>13.23</v>
      </c>
      <c r="AA134" s="18">
        <v>12.09</v>
      </c>
      <c r="AB134" s="18">
        <v>12.13</v>
      </c>
      <c r="AC134" s="18">
        <v>11.81</v>
      </c>
      <c r="AD134" s="18">
        <v>11.14</v>
      </c>
      <c r="AE134" s="18">
        <v>11.89</v>
      </c>
      <c r="AF134" s="18">
        <v>11.75</v>
      </c>
      <c r="AG134" s="18">
        <v>11.3</v>
      </c>
      <c r="AH134" s="18">
        <v>10.89</v>
      </c>
      <c r="AI134" s="18">
        <v>10.89</v>
      </c>
      <c r="AJ134" s="18">
        <v>10.07</v>
      </c>
      <c r="AK134" s="18">
        <v>10.19</v>
      </c>
      <c r="AL134" s="18">
        <v>10.12</v>
      </c>
      <c r="AM134" s="18">
        <v>10.47</v>
      </c>
      <c r="AN134" s="18">
        <v>10.8</v>
      </c>
      <c r="AO134" s="18">
        <v>11.14</v>
      </c>
      <c r="AP134" s="18">
        <v>11.28</v>
      </c>
      <c r="AQ134" s="18">
        <v>12.06</v>
      </c>
      <c r="AR134" s="18">
        <v>11.8</v>
      </c>
      <c r="AS134" s="18">
        <v>11.55</v>
      </c>
      <c r="AT134" s="18">
        <v>12.03</v>
      </c>
      <c r="AU134" s="18">
        <v>12.21</v>
      </c>
      <c r="AV134" s="18">
        <v>12.08</v>
      </c>
      <c r="AW134" s="18">
        <v>11.46</v>
      </c>
      <c r="AX134" s="18">
        <v>12.08</v>
      </c>
      <c r="AY134" s="18">
        <v>11.95</v>
      </c>
    </row>
    <row r="135" spans="1:51" ht="12.75">
      <c r="A135" s="47" t="s">
        <v>10</v>
      </c>
      <c r="B135" s="18">
        <v>205</v>
      </c>
      <c r="C135" s="18">
        <v>205</v>
      </c>
      <c r="D135" s="18">
        <v>205</v>
      </c>
      <c r="E135" s="18">
        <v>205</v>
      </c>
      <c r="F135" s="18">
        <v>205</v>
      </c>
      <c r="G135" s="18">
        <v>205</v>
      </c>
      <c r="H135" s="18">
        <v>205</v>
      </c>
      <c r="I135" s="18">
        <v>205</v>
      </c>
      <c r="J135" s="18">
        <v>205</v>
      </c>
      <c r="K135" s="18">
        <v>205</v>
      </c>
      <c r="L135" s="18">
        <v>205</v>
      </c>
      <c r="M135" s="18">
        <v>205</v>
      </c>
      <c r="N135" s="18">
        <v>205</v>
      </c>
      <c r="O135" s="18">
        <v>205</v>
      </c>
      <c r="P135" s="18">
        <v>205</v>
      </c>
      <c r="Q135" s="18">
        <v>205</v>
      </c>
      <c r="R135" s="18">
        <v>205</v>
      </c>
      <c r="S135" s="18">
        <v>205</v>
      </c>
      <c r="T135" s="18">
        <v>205</v>
      </c>
      <c r="U135" s="18">
        <v>205</v>
      </c>
      <c r="V135" s="18">
        <v>205</v>
      </c>
      <c r="W135" s="18">
        <v>205</v>
      </c>
      <c r="X135" s="18">
        <v>205</v>
      </c>
      <c r="Y135" s="18">
        <v>205</v>
      </c>
      <c r="Z135" s="18">
        <v>205</v>
      </c>
      <c r="AA135" s="18">
        <v>205</v>
      </c>
      <c r="AB135" s="18">
        <v>205</v>
      </c>
      <c r="AC135" s="18">
        <v>205</v>
      </c>
      <c r="AD135" s="18">
        <v>205</v>
      </c>
      <c r="AE135" s="18">
        <v>205</v>
      </c>
      <c r="AF135" s="18">
        <v>205</v>
      </c>
      <c r="AG135" s="18">
        <v>205</v>
      </c>
      <c r="AH135" s="18">
        <v>205</v>
      </c>
      <c r="AI135" s="18">
        <v>205</v>
      </c>
      <c r="AJ135" s="18">
        <v>205</v>
      </c>
      <c r="AK135" s="18">
        <v>205</v>
      </c>
      <c r="AL135" s="18">
        <v>205</v>
      </c>
      <c r="AM135" s="18">
        <v>205</v>
      </c>
      <c r="AN135" s="18">
        <v>254</v>
      </c>
      <c r="AO135" s="18">
        <v>254</v>
      </c>
      <c r="AP135" s="18">
        <v>254</v>
      </c>
      <c r="AQ135" s="18">
        <v>254</v>
      </c>
      <c r="AR135" s="18">
        <v>254</v>
      </c>
      <c r="AS135" s="18">
        <v>254</v>
      </c>
      <c r="AT135" s="18">
        <v>254</v>
      </c>
      <c r="AU135" s="18">
        <v>254</v>
      </c>
      <c r="AV135" s="18">
        <v>254</v>
      </c>
      <c r="AW135" s="18">
        <v>254</v>
      </c>
      <c r="AX135" s="18">
        <v>254</v>
      </c>
      <c r="AY135" s="18">
        <v>254</v>
      </c>
    </row>
    <row r="136" spans="1:51" ht="25.5">
      <c r="A136" s="28" t="s">
        <v>12</v>
      </c>
      <c r="B136" s="20">
        <v>93</v>
      </c>
      <c r="C136" s="20">
        <v>93</v>
      </c>
      <c r="D136" s="20">
        <v>93</v>
      </c>
      <c r="E136" s="20">
        <v>93</v>
      </c>
      <c r="F136" s="20">
        <v>93</v>
      </c>
      <c r="G136" s="20">
        <v>93</v>
      </c>
      <c r="H136" s="20">
        <v>93</v>
      </c>
      <c r="I136" s="20">
        <v>93</v>
      </c>
      <c r="J136" s="20">
        <v>93</v>
      </c>
      <c r="K136" s="20">
        <v>93</v>
      </c>
      <c r="L136" s="20">
        <v>93</v>
      </c>
      <c r="M136" s="20">
        <v>93</v>
      </c>
      <c r="N136" s="20">
        <v>93</v>
      </c>
      <c r="O136" s="20">
        <v>93</v>
      </c>
      <c r="P136" s="20">
        <v>93</v>
      </c>
      <c r="Q136" s="20">
        <v>93</v>
      </c>
      <c r="R136" s="20">
        <v>93</v>
      </c>
      <c r="S136" s="20">
        <v>93</v>
      </c>
      <c r="T136" s="20">
        <v>93</v>
      </c>
      <c r="U136" s="20">
        <v>103</v>
      </c>
      <c r="V136" s="20">
        <v>103</v>
      </c>
      <c r="W136" s="20">
        <v>103</v>
      </c>
      <c r="X136" s="20">
        <v>103</v>
      </c>
      <c r="Y136" s="20">
        <v>103</v>
      </c>
      <c r="Z136" s="20">
        <v>103</v>
      </c>
      <c r="AA136" s="20">
        <v>103</v>
      </c>
      <c r="AB136" s="20">
        <v>103</v>
      </c>
      <c r="AC136" s="20">
        <v>103</v>
      </c>
      <c r="AD136" s="20">
        <v>103</v>
      </c>
      <c r="AE136" s="20">
        <v>103</v>
      </c>
      <c r="AF136" s="20">
        <v>103</v>
      </c>
      <c r="AG136" s="20">
        <v>103</v>
      </c>
      <c r="AH136" s="20">
        <v>103</v>
      </c>
      <c r="AI136" s="20">
        <v>103</v>
      </c>
      <c r="AJ136" s="20">
        <v>103</v>
      </c>
      <c r="AK136" s="20">
        <v>103</v>
      </c>
      <c r="AL136" s="20">
        <v>103</v>
      </c>
      <c r="AM136" s="20">
        <v>103</v>
      </c>
      <c r="AN136" s="20">
        <v>103</v>
      </c>
      <c r="AO136" s="20">
        <v>103</v>
      </c>
      <c r="AP136" s="20">
        <v>103</v>
      </c>
      <c r="AQ136" s="20">
        <v>103</v>
      </c>
      <c r="AR136" s="20">
        <v>103</v>
      </c>
      <c r="AS136" s="20">
        <v>103</v>
      </c>
      <c r="AT136" s="20">
        <v>103</v>
      </c>
      <c r="AU136" s="20">
        <v>103</v>
      </c>
      <c r="AV136" s="20">
        <v>103</v>
      </c>
      <c r="AW136" s="20">
        <v>103</v>
      </c>
      <c r="AX136" s="20">
        <v>103</v>
      </c>
      <c r="AY136" s="20">
        <v>103</v>
      </c>
    </row>
    <row r="137" spans="1:51" ht="25.5">
      <c r="A137" s="44" t="s">
        <v>11</v>
      </c>
      <c r="B137" s="45">
        <v>1520.88</v>
      </c>
      <c r="C137" s="45">
        <v>1510.15</v>
      </c>
      <c r="D137" s="45">
        <v>1562.72</v>
      </c>
      <c r="E137" s="45">
        <v>1516.92</v>
      </c>
      <c r="F137" s="45">
        <v>1412.92</v>
      </c>
      <c r="G137" s="45">
        <v>1401.21</v>
      </c>
      <c r="H137" s="45">
        <v>1398.45</v>
      </c>
      <c r="I137" s="45">
        <v>1383.34</v>
      </c>
      <c r="J137" s="45">
        <v>1458.75</v>
      </c>
      <c r="K137" s="45">
        <v>1474.69</v>
      </c>
      <c r="L137" s="45">
        <v>1418.51</v>
      </c>
      <c r="M137" s="45">
        <v>1398.15</v>
      </c>
      <c r="N137" s="45">
        <v>1375.85</v>
      </c>
      <c r="O137" s="45">
        <v>1334.29</v>
      </c>
      <c r="P137" s="45">
        <v>1268.28</v>
      </c>
      <c r="Q137" s="45">
        <v>1295.14</v>
      </c>
      <c r="R137" s="45">
        <v>1286.32</v>
      </c>
      <c r="S137" s="45">
        <v>1289.66</v>
      </c>
      <c r="T137" s="45">
        <v>1347.26</v>
      </c>
      <c r="U137" s="45">
        <v>1303.81</v>
      </c>
      <c r="V137" s="45">
        <v>1265.9</v>
      </c>
      <c r="W137" s="45">
        <v>1331.43</v>
      </c>
      <c r="X137" s="45">
        <v>1281.09</v>
      </c>
      <c r="Y137" s="45">
        <v>1213.66</v>
      </c>
      <c r="Z137" s="45">
        <v>1142.44</v>
      </c>
      <c r="AA137" s="45">
        <v>1017.32</v>
      </c>
      <c r="AB137" s="45">
        <v>1021.91</v>
      </c>
      <c r="AC137" s="45">
        <v>986.55</v>
      </c>
      <c r="AD137" s="45">
        <v>912.54</v>
      </c>
      <c r="AE137" s="45">
        <v>995.17</v>
      </c>
      <c r="AF137" s="45">
        <v>979.5</v>
      </c>
      <c r="AG137" s="45">
        <v>990.15</v>
      </c>
      <c r="AH137" s="45">
        <v>943.45</v>
      </c>
      <c r="AI137" s="45">
        <v>942.76</v>
      </c>
      <c r="AJ137" s="45">
        <v>849.15</v>
      </c>
      <c r="AK137" s="45">
        <v>862.55</v>
      </c>
      <c r="AL137" s="45">
        <v>854.71</v>
      </c>
      <c r="AM137" s="45">
        <v>894.92</v>
      </c>
      <c r="AN137" s="45">
        <v>883.09</v>
      </c>
      <c r="AO137" s="45">
        <v>922.23</v>
      </c>
      <c r="AP137" s="45">
        <v>938.85</v>
      </c>
      <c r="AQ137" s="45">
        <v>1027.81</v>
      </c>
      <c r="AR137" s="45">
        <v>998.49</v>
      </c>
      <c r="AS137" s="45">
        <v>969.56</v>
      </c>
      <c r="AT137" s="45">
        <v>1024.89</v>
      </c>
      <c r="AU137" s="45">
        <v>1045.1</v>
      </c>
      <c r="AV137" s="45">
        <v>1030.19</v>
      </c>
      <c r="AW137" s="45">
        <v>959.44</v>
      </c>
      <c r="AX137" s="45">
        <v>1030.77</v>
      </c>
      <c r="AY137" s="45">
        <v>1015.77</v>
      </c>
    </row>
    <row r="138" spans="1:2" ht="12.75">
      <c r="A138" s="26" t="s">
        <v>5</v>
      </c>
      <c r="B138" s="27"/>
    </row>
    <row r="140" spans="1:51" ht="12.75">
      <c r="A140" s="3"/>
      <c r="B140" s="4">
        <v>40186</v>
      </c>
      <c r="C140" s="4">
        <v>40193</v>
      </c>
      <c r="D140" s="4">
        <v>40200</v>
      </c>
      <c r="E140" s="4">
        <v>40207</v>
      </c>
      <c r="F140" s="4">
        <v>40214</v>
      </c>
      <c r="G140" s="4">
        <v>40221</v>
      </c>
      <c r="H140" s="4">
        <v>40228</v>
      </c>
      <c r="I140" s="4">
        <v>40235</v>
      </c>
      <c r="J140" s="4">
        <v>40242</v>
      </c>
      <c r="K140" s="4">
        <v>40249</v>
      </c>
      <c r="L140" s="4">
        <v>40256</v>
      </c>
      <c r="M140" s="4">
        <v>40263</v>
      </c>
      <c r="N140" s="4">
        <v>40269</v>
      </c>
      <c r="O140" s="4">
        <v>40277</v>
      </c>
      <c r="P140" s="4">
        <v>40284</v>
      </c>
      <c r="Q140" s="4">
        <v>40291</v>
      </c>
      <c r="R140" s="4">
        <v>40298</v>
      </c>
      <c r="S140" s="4">
        <v>40305</v>
      </c>
      <c r="T140" s="4">
        <v>40312</v>
      </c>
      <c r="U140" s="4">
        <v>40319</v>
      </c>
      <c r="V140" s="4">
        <v>40326</v>
      </c>
      <c r="W140" s="4">
        <v>40333</v>
      </c>
      <c r="X140" s="4">
        <v>40340</v>
      </c>
      <c r="Y140" s="4">
        <v>40347</v>
      </c>
      <c r="Z140" s="4">
        <v>40354</v>
      </c>
      <c r="AA140" s="4">
        <v>40361</v>
      </c>
      <c r="AB140" s="4">
        <v>40368</v>
      </c>
      <c r="AC140" s="4">
        <v>40375</v>
      </c>
      <c r="AD140" s="4">
        <v>40382</v>
      </c>
      <c r="AE140" s="4">
        <v>40389</v>
      </c>
      <c r="AF140" s="4">
        <v>40396</v>
      </c>
      <c r="AG140" s="4">
        <v>40403</v>
      </c>
      <c r="AH140" s="4">
        <v>40410</v>
      </c>
      <c r="AI140" s="4">
        <v>40417</v>
      </c>
      <c r="AJ140" s="4">
        <v>40424</v>
      </c>
      <c r="AK140" s="4">
        <v>40431</v>
      </c>
      <c r="AL140" s="4">
        <v>40438</v>
      </c>
      <c r="AM140" s="4">
        <v>40445</v>
      </c>
      <c r="AN140" s="4">
        <v>40452</v>
      </c>
      <c r="AO140" s="4">
        <v>40459</v>
      </c>
      <c r="AP140" s="4">
        <v>40466</v>
      </c>
      <c r="AQ140" s="4">
        <v>40473</v>
      </c>
      <c r="AR140" s="4">
        <v>40480</v>
      </c>
      <c r="AS140" s="4">
        <v>40487</v>
      </c>
      <c r="AT140" s="4">
        <v>40494</v>
      </c>
      <c r="AU140" s="4">
        <v>40501</v>
      </c>
      <c r="AV140" s="4">
        <v>40508</v>
      </c>
      <c r="AW140" s="4">
        <v>40515</v>
      </c>
      <c r="AX140" s="4">
        <v>40522</v>
      </c>
      <c r="AY140" s="4">
        <v>40529</v>
      </c>
    </row>
    <row r="141" spans="1:51" ht="12.75">
      <c r="A141" s="6" t="s">
        <v>0</v>
      </c>
      <c r="B141" s="7">
        <v>184.05</v>
      </c>
      <c r="C141" s="7">
        <v>164.32</v>
      </c>
      <c r="D141" s="7">
        <v>161.65</v>
      </c>
      <c r="E141" s="7">
        <v>159.21</v>
      </c>
      <c r="F141" s="7">
        <v>158.46</v>
      </c>
      <c r="G141" s="7">
        <v>162.28</v>
      </c>
      <c r="H141" s="7">
        <v>160.62</v>
      </c>
      <c r="I141" s="7">
        <v>169.48</v>
      </c>
      <c r="J141" s="7">
        <v>164.13</v>
      </c>
      <c r="K141" s="7">
        <v>159.13</v>
      </c>
      <c r="L141" s="7">
        <v>161.21</v>
      </c>
      <c r="M141" s="7">
        <v>156.37</v>
      </c>
      <c r="N141" s="7">
        <v>152.99</v>
      </c>
      <c r="O141" s="7">
        <v>155.78</v>
      </c>
      <c r="P141" s="7">
        <v>164.56</v>
      </c>
      <c r="Q141" s="7">
        <v>159.84</v>
      </c>
      <c r="R141" s="7">
        <v>166.21</v>
      </c>
      <c r="S141" s="7">
        <v>165.35</v>
      </c>
      <c r="T141" s="7">
        <v>162.59</v>
      </c>
      <c r="U141" s="7">
        <v>164.36</v>
      </c>
      <c r="V141" s="7">
        <v>158.85</v>
      </c>
      <c r="W141" s="7">
        <v>156.17</v>
      </c>
      <c r="X141" s="7">
        <v>155.58</v>
      </c>
      <c r="Y141" s="7">
        <v>156.17</v>
      </c>
      <c r="Z141" s="7">
        <v>156.96</v>
      </c>
      <c r="AA141" s="7">
        <v>157.35</v>
      </c>
      <c r="AB141" s="7">
        <v>158.54</v>
      </c>
      <c r="AC141" s="7">
        <v>175.42</v>
      </c>
      <c r="AD141" s="7">
        <v>166.02</v>
      </c>
      <c r="AE141" s="7">
        <v>173.26</v>
      </c>
      <c r="AF141" s="7">
        <v>184.68</v>
      </c>
      <c r="AG141" s="7">
        <v>191.61</v>
      </c>
      <c r="AH141" s="7">
        <v>194.75</v>
      </c>
      <c r="AI141" s="7">
        <v>194.48</v>
      </c>
      <c r="AJ141" s="7">
        <v>205.27</v>
      </c>
      <c r="AK141" s="7">
        <v>211.29</v>
      </c>
      <c r="AL141" s="7">
        <v>223.3</v>
      </c>
      <c r="AM141" s="7">
        <v>227.19</v>
      </c>
      <c r="AN141" s="7">
        <v>205.94</v>
      </c>
      <c r="AO141" s="7">
        <v>229.79</v>
      </c>
      <c r="AP141" s="7">
        <v>242.11</v>
      </c>
      <c r="AQ141" s="7">
        <v>241.52</v>
      </c>
      <c r="AR141" s="7">
        <v>249.79</v>
      </c>
      <c r="AS141" s="7">
        <v>255.54</v>
      </c>
      <c r="AT141" s="7">
        <v>234.24</v>
      </c>
      <c r="AU141" s="7">
        <v>230.54</v>
      </c>
      <c r="AV141" s="7">
        <v>237.98</v>
      </c>
      <c r="AW141" s="7">
        <v>246.6</v>
      </c>
      <c r="AX141" s="7">
        <v>247.11</v>
      </c>
      <c r="AY141" s="7">
        <v>258.73</v>
      </c>
    </row>
    <row r="142" spans="1:51" ht="14.25">
      <c r="A142" s="9" t="s">
        <v>13</v>
      </c>
      <c r="B142" s="10">
        <v>10</v>
      </c>
      <c r="C142" s="10">
        <v>10</v>
      </c>
      <c r="D142" s="10">
        <v>10</v>
      </c>
      <c r="E142" s="10">
        <v>10</v>
      </c>
      <c r="F142" s="10">
        <v>10</v>
      </c>
      <c r="G142" s="10">
        <v>10</v>
      </c>
      <c r="H142" s="10">
        <v>10</v>
      </c>
      <c r="I142" s="10">
        <v>10</v>
      </c>
      <c r="J142" s="10">
        <v>10</v>
      </c>
      <c r="K142" s="10">
        <v>10</v>
      </c>
      <c r="L142" s="10">
        <v>10</v>
      </c>
      <c r="M142" s="10">
        <v>10</v>
      </c>
      <c r="N142" s="10">
        <v>10</v>
      </c>
      <c r="O142" s="10">
        <v>10</v>
      </c>
      <c r="P142" s="10">
        <v>10</v>
      </c>
      <c r="Q142" s="10">
        <v>10</v>
      </c>
      <c r="R142" s="10">
        <v>10</v>
      </c>
      <c r="S142" s="10">
        <v>10</v>
      </c>
      <c r="T142" s="10">
        <v>10</v>
      </c>
      <c r="U142" s="10">
        <v>10</v>
      </c>
      <c r="V142" s="10">
        <v>10</v>
      </c>
      <c r="W142" s="10">
        <v>10</v>
      </c>
      <c r="X142" s="10">
        <v>10</v>
      </c>
      <c r="Y142" s="10">
        <v>10</v>
      </c>
      <c r="Z142" s="10">
        <v>10</v>
      </c>
      <c r="AA142" s="10">
        <v>10</v>
      </c>
      <c r="AB142" s="10">
        <v>10</v>
      </c>
      <c r="AC142" s="10">
        <v>10</v>
      </c>
      <c r="AD142" s="10">
        <v>10</v>
      </c>
      <c r="AE142" s="10">
        <v>10</v>
      </c>
      <c r="AF142" s="10">
        <v>10</v>
      </c>
      <c r="AG142" s="10">
        <v>10</v>
      </c>
      <c r="AH142" s="10">
        <v>10</v>
      </c>
      <c r="AI142" s="10">
        <v>10</v>
      </c>
      <c r="AJ142" s="10">
        <v>10</v>
      </c>
      <c r="AK142" s="10">
        <v>10</v>
      </c>
      <c r="AL142" s="10">
        <v>10</v>
      </c>
      <c r="AM142" s="10">
        <v>10</v>
      </c>
      <c r="AN142" s="10">
        <v>10</v>
      </c>
      <c r="AO142" s="10">
        <v>10</v>
      </c>
      <c r="AP142" s="10">
        <v>10</v>
      </c>
      <c r="AQ142" s="10">
        <v>10</v>
      </c>
      <c r="AR142" s="10">
        <v>10</v>
      </c>
      <c r="AS142" s="10">
        <v>10</v>
      </c>
      <c r="AT142" s="10">
        <v>10</v>
      </c>
      <c r="AU142" s="10">
        <v>10</v>
      </c>
      <c r="AV142" s="10">
        <v>10</v>
      </c>
      <c r="AW142" s="10">
        <v>10</v>
      </c>
      <c r="AX142" s="10">
        <v>10</v>
      </c>
      <c r="AY142" s="10">
        <v>10</v>
      </c>
    </row>
    <row r="143" spans="1:51" ht="12.75">
      <c r="A143" s="9" t="s">
        <v>1</v>
      </c>
      <c r="B143" s="10">
        <v>194.05</v>
      </c>
      <c r="C143" s="10">
        <v>174.32</v>
      </c>
      <c r="D143" s="10">
        <v>171.65</v>
      </c>
      <c r="E143" s="10">
        <v>169.21</v>
      </c>
      <c r="F143" s="10">
        <v>168.46</v>
      </c>
      <c r="G143" s="10">
        <v>172.28</v>
      </c>
      <c r="H143" s="10">
        <v>170.62</v>
      </c>
      <c r="I143" s="10">
        <v>179.48</v>
      </c>
      <c r="J143" s="10">
        <v>174.13</v>
      </c>
      <c r="K143" s="10">
        <v>169.13</v>
      </c>
      <c r="L143" s="10">
        <v>171.21</v>
      </c>
      <c r="M143" s="10">
        <v>166.37</v>
      </c>
      <c r="N143" s="10">
        <v>162.99</v>
      </c>
      <c r="O143" s="10">
        <v>165.78</v>
      </c>
      <c r="P143" s="10">
        <v>174.56</v>
      </c>
      <c r="Q143" s="10">
        <v>169.84</v>
      </c>
      <c r="R143" s="10">
        <v>176.21</v>
      </c>
      <c r="S143" s="10">
        <v>175.35</v>
      </c>
      <c r="T143" s="10">
        <v>172.59</v>
      </c>
      <c r="U143" s="10">
        <v>174.36</v>
      </c>
      <c r="V143" s="10">
        <v>168.85</v>
      </c>
      <c r="W143" s="10">
        <v>166.17</v>
      </c>
      <c r="X143" s="10">
        <v>165.58</v>
      </c>
      <c r="Y143" s="10">
        <v>166.17</v>
      </c>
      <c r="Z143" s="10">
        <v>166.96</v>
      </c>
      <c r="AA143" s="10">
        <v>167.35</v>
      </c>
      <c r="AB143" s="10">
        <v>168.54</v>
      </c>
      <c r="AC143" s="10">
        <v>185.42</v>
      </c>
      <c r="AD143" s="10">
        <v>176.02</v>
      </c>
      <c r="AE143" s="10">
        <v>183.26</v>
      </c>
      <c r="AF143" s="10">
        <v>194.68</v>
      </c>
      <c r="AG143" s="10">
        <v>201.61</v>
      </c>
      <c r="AH143" s="10">
        <v>204.75</v>
      </c>
      <c r="AI143" s="10">
        <v>204.48</v>
      </c>
      <c r="AJ143" s="10">
        <v>215.27</v>
      </c>
      <c r="AK143" s="10">
        <v>221.29</v>
      </c>
      <c r="AL143" s="10">
        <v>233.3</v>
      </c>
      <c r="AM143" s="10">
        <v>237.19</v>
      </c>
      <c r="AN143" s="10">
        <v>215.94</v>
      </c>
      <c r="AO143" s="10">
        <v>239.79</v>
      </c>
      <c r="AP143" s="10">
        <v>252.11</v>
      </c>
      <c r="AQ143" s="10">
        <v>251.52</v>
      </c>
      <c r="AR143" s="10">
        <v>259.79</v>
      </c>
      <c r="AS143" s="10">
        <v>265.54</v>
      </c>
      <c r="AT143" s="10">
        <v>244.24</v>
      </c>
      <c r="AU143" s="10">
        <v>240.54</v>
      </c>
      <c r="AV143" s="10">
        <v>247.98</v>
      </c>
      <c r="AW143" s="10">
        <v>256.6</v>
      </c>
      <c r="AX143" s="10">
        <v>257.11</v>
      </c>
      <c r="AY143" s="10">
        <v>268.73</v>
      </c>
    </row>
    <row r="144" spans="1:51" ht="12.75">
      <c r="A144" s="11" t="s">
        <v>7</v>
      </c>
      <c r="B144" s="12">
        <v>7.3661</v>
      </c>
      <c r="C144" s="12">
        <v>7.3903</v>
      </c>
      <c r="D144" s="12">
        <v>7.6112</v>
      </c>
      <c r="E144" s="12">
        <v>7.5776</v>
      </c>
      <c r="F144" s="12">
        <v>7.7722</v>
      </c>
      <c r="G144" s="12">
        <v>7.7069</v>
      </c>
      <c r="H144" s="12">
        <v>7.6732</v>
      </c>
      <c r="I144" s="12">
        <v>7.6439</v>
      </c>
      <c r="J144" s="12">
        <v>7.4325</v>
      </c>
      <c r="K144" s="12">
        <v>7.3874</v>
      </c>
      <c r="L144" s="12">
        <v>7.3509</v>
      </c>
      <c r="M144" s="12">
        <v>7.4449</v>
      </c>
      <c r="N144" s="12">
        <v>7.264</v>
      </c>
      <c r="O144" s="12">
        <v>7.2543</v>
      </c>
      <c r="P144" s="12">
        <v>7.408</v>
      </c>
      <c r="Q144" s="12">
        <v>7.4484</v>
      </c>
      <c r="R144" s="12">
        <v>7.3532</v>
      </c>
      <c r="S144" s="12">
        <v>7.6396</v>
      </c>
      <c r="T144" s="12">
        <v>7.5626</v>
      </c>
      <c r="U144" s="12">
        <v>7.8548</v>
      </c>
      <c r="V144" s="12">
        <v>7.5704</v>
      </c>
      <c r="W144" s="12">
        <v>7.7765</v>
      </c>
      <c r="X144" s="12">
        <v>7.7182</v>
      </c>
      <c r="Y144" s="12">
        <v>7.5413</v>
      </c>
      <c r="Z144" s="12">
        <v>7.6299</v>
      </c>
      <c r="AA144" s="12">
        <v>7.7222</v>
      </c>
      <c r="AB144" s="12">
        <v>7.5835</v>
      </c>
      <c r="AC144" s="12">
        <v>7.6049</v>
      </c>
      <c r="AD144" s="12">
        <v>7.4371</v>
      </c>
      <c r="AE144" s="12">
        <v>7.2935</v>
      </c>
      <c r="AF144" s="12">
        <v>7.2456</v>
      </c>
      <c r="AG144" s="12">
        <v>7.3187</v>
      </c>
      <c r="AH144" s="12">
        <v>7.3417</v>
      </c>
      <c r="AI144" s="12">
        <v>7.3131</v>
      </c>
      <c r="AJ144" s="12">
        <v>7.1844</v>
      </c>
      <c r="AK144" s="12">
        <v>7.1884</v>
      </c>
      <c r="AL144" s="12">
        <v>7.1322</v>
      </c>
      <c r="AM144" s="12">
        <v>7.0058</v>
      </c>
      <c r="AN144" s="12">
        <v>6.9321</v>
      </c>
      <c r="AO144" s="12">
        <v>6.8505</v>
      </c>
      <c r="AP144" s="12">
        <v>6.8166</v>
      </c>
      <c r="AQ144" s="12">
        <v>6.9563</v>
      </c>
      <c r="AR144" s="12">
        <v>6.9801</v>
      </c>
      <c r="AS144" s="12">
        <v>6.7895</v>
      </c>
      <c r="AT144" s="12">
        <v>6.9294</v>
      </c>
      <c r="AU144" s="12">
        <v>7.0193</v>
      </c>
      <c r="AV144" s="12">
        <v>7.1261</v>
      </c>
      <c r="AW144" s="12">
        <v>6.8603</v>
      </c>
      <c r="AX144" s="12">
        <v>6.8497</v>
      </c>
      <c r="AY144" s="12">
        <v>6.8681</v>
      </c>
    </row>
    <row r="145" spans="1:51" ht="12.75">
      <c r="A145" s="9" t="s">
        <v>2</v>
      </c>
      <c r="B145" s="10">
        <v>1429.39</v>
      </c>
      <c r="C145" s="10">
        <v>1288.28</v>
      </c>
      <c r="D145" s="10">
        <v>1306.46</v>
      </c>
      <c r="E145" s="10">
        <v>1282.21</v>
      </c>
      <c r="F145" s="10">
        <v>1309.3</v>
      </c>
      <c r="G145" s="10">
        <v>1309.3</v>
      </c>
      <c r="H145" s="10">
        <v>1309.2</v>
      </c>
      <c r="I145" s="10">
        <v>1371.93</v>
      </c>
      <c r="J145" s="10">
        <v>1294.22</v>
      </c>
      <c r="K145" s="10">
        <v>1249.43</v>
      </c>
      <c r="L145" s="10">
        <v>1258.55</v>
      </c>
      <c r="M145" s="10">
        <v>1238.61</v>
      </c>
      <c r="N145" s="10">
        <v>1183.96</v>
      </c>
      <c r="O145" s="10">
        <v>1202.62</v>
      </c>
      <c r="P145" s="10">
        <v>1293.14</v>
      </c>
      <c r="Q145" s="10">
        <v>1265.04</v>
      </c>
      <c r="R145" s="10">
        <v>1295.71</v>
      </c>
      <c r="S145" s="10">
        <v>1339.6</v>
      </c>
      <c r="T145" s="10">
        <v>1305.23</v>
      </c>
      <c r="U145" s="10">
        <v>1369.56</v>
      </c>
      <c r="V145" s="10">
        <v>1278.26</v>
      </c>
      <c r="W145" s="10">
        <v>1292.22</v>
      </c>
      <c r="X145" s="10">
        <v>1277.98</v>
      </c>
      <c r="Y145" s="10">
        <v>1253.14</v>
      </c>
      <c r="Z145" s="10">
        <v>1273.89</v>
      </c>
      <c r="AA145" s="10">
        <v>1292.31</v>
      </c>
      <c r="AB145" s="10">
        <v>1278.12</v>
      </c>
      <c r="AC145" s="10">
        <v>1410.1</v>
      </c>
      <c r="AD145" s="10">
        <v>1309.08</v>
      </c>
      <c r="AE145" s="10">
        <v>1336.61</v>
      </c>
      <c r="AF145" s="10">
        <v>1410.57</v>
      </c>
      <c r="AG145" s="10">
        <v>1475.52</v>
      </c>
      <c r="AH145" s="10">
        <v>1503.21</v>
      </c>
      <c r="AI145" s="10">
        <v>1495.38</v>
      </c>
      <c r="AJ145" s="10">
        <v>1546.59</v>
      </c>
      <c r="AK145" s="10">
        <v>1590.72</v>
      </c>
      <c r="AL145" s="10">
        <v>1663.94</v>
      </c>
      <c r="AM145" s="10">
        <v>1661.71</v>
      </c>
      <c r="AN145" s="10">
        <v>1496.92</v>
      </c>
      <c r="AO145" s="10">
        <v>1642.68</v>
      </c>
      <c r="AP145" s="10">
        <v>1718.53</v>
      </c>
      <c r="AQ145" s="10">
        <v>1749.65</v>
      </c>
      <c r="AR145" s="10">
        <v>1813.36</v>
      </c>
      <c r="AS145" s="10">
        <v>1802.88</v>
      </c>
      <c r="AT145" s="10">
        <v>1692.44</v>
      </c>
      <c r="AU145" s="10">
        <v>1688.42</v>
      </c>
      <c r="AV145" s="10">
        <v>1767.13</v>
      </c>
      <c r="AW145" s="10">
        <v>1760.35</v>
      </c>
      <c r="AX145" s="10">
        <v>1761.13</v>
      </c>
      <c r="AY145" s="10">
        <v>1845.66</v>
      </c>
    </row>
    <row r="146" spans="1:51" ht="12.75">
      <c r="A146" s="9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</row>
    <row r="147" spans="1:51" ht="12.75">
      <c r="A147" s="17" t="s">
        <v>3</v>
      </c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</row>
    <row r="148" spans="1:51" ht="12.75">
      <c r="A148" s="9" t="s">
        <v>8</v>
      </c>
      <c r="B148" s="18">
        <v>12.34</v>
      </c>
      <c r="C148" s="18">
        <v>11.12</v>
      </c>
      <c r="D148" s="18">
        <v>11.27</v>
      </c>
      <c r="E148" s="18">
        <v>11.07</v>
      </c>
      <c r="F148" s="18">
        <v>11.3</v>
      </c>
      <c r="G148" s="18">
        <v>11.46</v>
      </c>
      <c r="H148" s="18">
        <v>11.3</v>
      </c>
      <c r="I148" s="18">
        <v>11.84</v>
      </c>
      <c r="J148" s="18">
        <v>11.17</v>
      </c>
      <c r="K148" s="18">
        <v>10.78</v>
      </c>
      <c r="L148" s="18">
        <v>10.86</v>
      </c>
      <c r="M148" s="18">
        <v>10.69</v>
      </c>
      <c r="N148" s="18">
        <v>9.73</v>
      </c>
      <c r="O148" s="18">
        <v>9.88</v>
      </c>
      <c r="P148" s="18">
        <v>10.63</v>
      </c>
      <c r="Q148" s="18">
        <v>10.4</v>
      </c>
      <c r="R148" s="18">
        <v>10.65</v>
      </c>
      <c r="S148" s="18">
        <v>11.01</v>
      </c>
      <c r="T148" s="18">
        <v>10.73</v>
      </c>
      <c r="U148" s="18">
        <v>11.26</v>
      </c>
      <c r="V148" s="18">
        <v>10.51</v>
      </c>
      <c r="W148" s="18">
        <v>10.62</v>
      </c>
      <c r="X148" s="18">
        <v>10.5</v>
      </c>
      <c r="Y148" s="18">
        <v>10.3</v>
      </c>
      <c r="Z148" s="18">
        <v>10.47</v>
      </c>
      <c r="AA148" s="18">
        <v>10.62</v>
      </c>
      <c r="AB148" s="18">
        <v>10.51</v>
      </c>
      <c r="AC148" s="18">
        <v>11.59</v>
      </c>
      <c r="AD148" s="18">
        <v>10.76</v>
      </c>
      <c r="AE148" s="18">
        <v>10.99</v>
      </c>
      <c r="AF148" s="18">
        <v>11.59</v>
      </c>
      <c r="AG148" s="18">
        <v>12.13</v>
      </c>
      <c r="AH148" s="18">
        <v>12.36</v>
      </c>
      <c r="AI148" s="18">
        <v>12.29</v>
      </c>
      <c r="AJ148" s="18">
        <v>12.71</v>
      </c>
      <c r="AK148" s="18">
        <v>12.42</v>
      </c>
      <c r="AL148" s="18">
        <v>12.99</v>
      </c>
      <c r="AM148" s="18">
        <v>12.97</v>
      </c>
      <c r="AN148" s="18">
        <v>11.69</v>
      </c>
      <c r="AO148" s="18">
        <v>12.83</v>
      </c>
      <c r="AP148" s="18">
        <v>13.42</v>
      </c>
      <c r="AQ148" s="18">
        <v>13.66</v>
      </c>
      <c r="AR148" s="18">
        <v>14.16</v>
      </c>
      <c r="AS148" s="18">
        <v>14.08</v>
      </c>
      <c r="AT148" s="18">
        <v>13.21</v>
      </c>
      <c r="AU148" s="18">
        <v>12.49</v>
      </c>
      <c r="AV148" s="18">
        <v>13.07</v>
      </c>
      <c r="AW148" s="18">
        <v>13.02</v>
      </c>
      <c r="AX148" s="18">
        <v>13.03</v>
      </c>
      <c r="AY148" s="18">
        <v>13.65</v>
      </c>
    </row>
    <row r="149" spans="1:51" ht="12.75">
      <c r="A149" s="47" t="s">
        <v>10</v>
      </c>
      <c r="B149" s="18">
        <v>254</v>
      </c>
      <c r="C149" s="18">
        <v>254</v>
      </c>
      <c r="D149" s="18">
        <v>254</v>
      </c>
      <c r="E149" s="18">
        <v>254</v>
      </c>
      <c r="F149" s="18">
        <v>254</v>
      </c>
      <c r="G149" s="18">
        <v>254</v>
      </c>
      <c r="H149" s="18">
        <v>254</v>
      </c>
      <c r="I149" s="18">
        <v>254</v>
      </c>
      <c r="J149" s="18">
        <v>254</v>
      </c>
      <c r="K149" s="18">
        <v>254</v>
      </c>
      <c r="L149" s="18">
        <v>254</v>
      </c>
      <c r="M149" s="18">
        <v>254</v>
      </c>
      <c r="N149" s="18">
        <v>254</v>
      </c>
      <c r="O149" s="18">
        <v>254</v>
      </c>
      <c r="P149" s="18">
        <v>254</v>
      </c>
      <c r="Q149" s="18">
        <v>254</v>
      </c>
      <c r="R149" s="18">
        <v>254</v>
      </c>
      <c r="S149" s="18">
        <v>254</v>
      </c>
      <c r="T149" s="18">
        <v>254</v>
      </c>
      <c r="U149" s="18">
        <v>254</v>
      </c>
      <c r="V149" s="18">
        <v>254</v>
      </c>
      <c r="W149" s="18">
        <v>254</v>
      </c>
      <c r="X149" s="18">
        <v>254</v>
      </c>
      <c r="Y149" s="18">
        <v>254</v>
      </c>
      <c r="Z149" s="18">
        <v>254</v>
      </c>
      <c r="AA149" s="18">
        <v>254</v>
      </c>
      <c r="AB149" s="18">
        <v>254</v>
      </c>
      <c r="AC149" s="18">
        <v>254</v>
      </c>
      <c r="AD149" s="18">
        <v>254</v>
      </c>
      <c r="AE149" s="18">
        <v>254</v>
      </c>
      <c r="AF149" s="18">
        <v>254</v>
      </c>
      <c r="AG149" s="18">
        <v>254</v>
      </c>
      <c r="AH149" s="18">
        <v>254</v>
      </c>
      <c r="AI149" s="18">
        <v>254</v>
      </c>
      <c r="AJ149" s="18">
        <v>254</v>
      </c>
      <c r="AK149" s="18">
        <v>254</v>
      </c>
      <c r="AL149" s="18">
        <v>254</v>
      </c>
      <c r="AM149" s="18">
        <v>254</v>
      </c>
      <c r="AN149" s="18">
        <v>254</v>
      </c>
      <c r="AO149" s="18">
        <v>254</v>
      </c>
      <c r="AP149" s="18">
        <v>254</v>
      </c>
      <c r="AQ149" s="18">
        <v>254</v>
      </c>
      <c r="AR149" s="18">
        <v>254</v>
      </c>
      <c r="AS149" s="18">
        <v>254</v>
      </c>
      <c r="AT149" s="18">
        <v>254</v>
      </c>
      <c r="AU149" s="18">
        <v>254</v>
      </c>
      <c r="AV149" s="18">
        <v>254</v>
      </c>
      <c r="AW149" s="18">
        <v>254</v>
      </c>
      <c r="AX149" s="18">
        <v>254</v>
      </c>
      <c r="AY149" s="18">
        <v>254</v>
      </c>
    </row>
    <row r="150" spans="1:51" ht="25.5">
      <c r="A150" s="28" t="s">
        <v>12</v>
      </c>
      <c r="B150" s="20">
        <v>103</v>
      </c>
      <c r="C150" s="20">
        <v>103</v>
      </c>
      <c r="D150" s="20">
        <v>103</v>
      </c>
      <c r="E150" s="20">
        <v>103</v>
      </c>
      <c r="F150" s="20">
        <v>103</v>
      </c>
      <c r="G150" s="20">
        <v>103</v>
      </c>
      <c r="H150" s="20">
        <v>103</v>
      </c>
      <c r="I150" s="20">
        <v>103</v>
      </c>
      <c r="J150" s="20">
        <v>103</v>
      </c>
      <c r="K150" s="20">
        <v>103</v>
      </c>
      <c r="L150" s="20">
        <v>103</v>
      </c>
      <c r="M150" s="20">
        <v>103</v>
      </c>
      <c r="N150" s="20">
        <v>103</v>
      </c>
      <c r="O150" s="20">
        <v>103</v>
      </c>
      <c r="P150" s="20">
        <v>103</v>
      </c>
      <c r="Q150" s="20">
        <v>103</v>
      </c>
      <c r="R150" s="20">
        <v>103</v>
      </c>
      <c r="S150" s="20">
        <v>103</v>
      </c>
      <c r="T150" s="20">
        <v>103</v>
      </c>
      <c r="U150" s="20">
        <v>115</v>
      </c>
      <c r="V150" s="20">
        <v>115</v>
      </c>
      <c r="W150" s="20">
        <v>115</v>
      </c>
      <c r="X150" s="20">
        <v>115</v>
      </c>
      <c r="Y150" s="20">
        <v>115</v>
      </c>
      <c r="Z150" s="20">
        <v>115</v>
      </c>
      <c r="AA150" s="20">
        <v>115</v>
      </c>
      <c r="AB150" s="20">
        <v>115</v>
      </c>
      <c r="AC150" s="20">
        <v>115</v>
      </c>
      <c r="AD150" s="20">
        <v>115</v>
      </c>
      <c r="AE150" s="20">
        <v>115</v>
      </c>
      <c r="AF150" s="20">
        <v>115</v>
      </c>
      <c r="AG150" s="20">
        <v>115</v>
      </c>
      <c r="AH150" s="20">
        <v>115</v>
      </c>
      <c r="AI150" s="20">
        <v>115</v>
      </c>
      <c r="AJ150" s="20">
        <v>115</v>
      </c>
      <c r="AK150" s="20">
        <v>115</v>
      </c>
      <c r="AL150" s="20">
        <v>115</v>
      </c>
      <c r="AM150" s="20">
        <v>115</v>
      </c>
      <c r="AN150" s="20">
        <v>115</v>
      </c>
      <c r="AO150" s="20">
        <v>115</v>
      </c>
      <c r="AP150" s="20">
        <v>115</v>
      </c>
      <c r="AQ150" s="20">
        <v>115</v>
      </c>
      <c r="AR150" s="20">
        <v>115</v>
      </c>
      <c r="AS150" s="20">
        <v>115</v>
      </c>
      <c r="AT150" s="20">
        <v>115</v>
      </c>
      <c r="AU150" s="20">
        <v>115</v>
      </c>
      <c r="AV150" s="20">
        <v>115</v>
      </c>
      <c r="AW150" s="20">
        <v>115</v>
      </c>
      <c r="AX150" s="20">
        <v>115</v>
      </c>
      <c r="AY150" s="20">
        <v>115</v>
      </c>
    </row>
    <row r="151" spans="1:51" ht="25.5">
      <c r="A151" s="44" t="s">
        <v>11</v>
      </c>
      <c r="B151" s="45">
        <v>1060.05</v>
      </c>
      <c r="C151" s="45">
        <v>920.16</v>
      </c>
      <c r="D151" s="45">
        <v>938.19</v>
      </c>
      <c r="E151" s="45">
        <v>914.14</v>
      </c>
      <c r="F151" s="45">
        <v>941</v>
      </c>
      <c r="G151" s="45">
        <v>959.28</v>
      </c>
      <c r="H151" s="45">
        <v>940.9</v>
      </c>
      <c r="I151" s="45">
        <v>1003.09</v>
      </c>
      <c r="J151" s="45">
        <v>926.05</v>
      </c>
      <c r="K151" s="45">
        <v>881.65</v>
      </c>
      <c r="L151" s="45">
        <v>890.69</v>
      </c>
      <c r="M151" s="45">
        <v>870.92</v>
      </c>
      <c r="N151" s="45">
        <v>817.23</v>
      </c>
      <c r="O151" s="45">
        <v>835.74</v>
      </c>
      <c r="P151" s="45">
        <v>925.51</v>
      </c>
      <c r="Q151" s="45">
        <v>897.64</v>
      </c>
      <c r="R151" s="45">
        <v>928.06</v>
      </c>
      <c r="S151" s="45">
        <v>971.59</v>
      </c>
      <c r="T151" s="45">
        <v>937.5</v>
      </c>
      <c r="U151" s="45">
        <v>989.3</v>
      </c>
      <c r="V151" s="45">
        <v>898.75</v>
      </c>
      <c r="W151" s="45">
        <v>912.6</v>
      </c>
      <c r="X151" s="45">
        <v>898.48</v>
      </c>
      <c r="Y151" s="45">
        <v>873.84</v>
      </c>
      <c r="Z151" s="45">
        <v>894.42</v>
      </c>
      <c r="AA151" s="45">
        <v>912.69</v>
      </c>
      <c r="AB151" s="45">
        <v>898.61</v>
      </c>
      <c r="AC151" s="45">
        <v>1029.51</v>
      </c>
      <c r="AD151" s="45">
        <v>929.32</v>
      </c>
      <c r="AE151" s="45">
        <v>956.62</v>
      </c>
      <c r="AF151" s="45">
        <v>1029.98</v>
      </c>
      <c r="AG151" s="45">
        <v>1094.39</v>
      </c>
      <c r="AH151" s="45">
        <v>1121.85</v>
      </c>
      <c r="AI151" s="45">
        <v>1114.09</v>
      </c>
      <c r="AJ151" s="45">
        <v>1164.88</v>
      </c>
      <c r="AK151" s="45">
        <v>1209.3</v>
      </c>
      <c r="AL151" s="45">
        <v>1281.95</v>
      </c>
      <c r="AM151" s="45">
        <v>1279.74</v>
      </c>
      <c r="AN151" s="45">
        <v>1116.23</v>
      </c>
      <c r="AO151" s="45">
        <v>1260.85</v>
      </c>
      <c r="AP151" s="45">
        <v>1336.11</v>
      </c>
      <c r="AQ151" s="45">
        <v>1366.99</v>
      </c>
      <c r="AR151" s="45">
        <v>1430.2</v>
      </c>
      <c r="AS151" s="45">
        <v>1419.8</v>
      </c>
      <c r="AT151" s="45">
        <v>1310.23</v>
      </c>
      <c r="AU151" s="45">
        <v>1306.93</v>
      </c>
      <c r="AV151" s="45">
        <v>1385.06</v>
      </c>
      <c r="AW151" s="45">
        <v>1378.33</v>
      </c>
      <c r="AX151" s="45">
        <v>1379.1</v>
      </c>
      <c r="AY151" s="45">
        <v>1463.01</v>
      </c>
    </row>
    <row r="152" ht="12.75">
      <c r="A152" s="26" t="s">
        <v>5</v>
      </c>
    </row>
    <row r="154" spans="1:51" ht="12.75">
      <c r="A154" s="3"/>
      <c r="B154" s="4">
        <v>40550</v>
      </c>
      <c r="C154" s="4">
        <v>40557</v>
      </c>
      <c r="D154" s="4">
        <v>40564</v>
      </c>
      <c r="E154" s="4">
        <v>40571</v>
      </c>
      <c r="F154" s="4">
        <v>40578</v>
      </c>
      <c r="G154" s="4">
        <v>40585</v>
      </c>
      <c r="H154" s="4">
        <v>40592</v>
      </c>
      <c r="I154" s="4">
        <v>40599</v>
      </c>
      <c r="J154" s="4">
        <v>40606</v>
      </c>
      <c r="K154" s="4">
        <v>40613</v>
      </c>
      <c r="L154" s="4">
        <v>40620</v>
      </c>
      <c r="M154" s="4">
        <v>40627</v>
      </c>
      <c r="N154" s="4">
        <v>40634</v>
      </c>
      <c r="O154" s="4">
        <v>40641</v>
      </c>
      <c r="P154" s="4">
        <v>40648</v>
      </c>
      <c r="Q154" s="4">
        <v>40654</v>
      </c>
      <c r="R154" s="4">
        <v>40662</v>
      </c>
      <c r="S154" s="4">
        <v>40669</v>
      </c>
      <c r="T154" s="4">
        <v>40676</v>
      </c>
      <c r="U154" s="4">
        <v>40683</v>
      </c>
      <c r="V154" s="4">
        <v>40690</v>
      </c>
      <c r="W154" s="4">
        <v>40697</v>
      </c>
      <c r="X154" s="4">
        <v>40704</v>
      </c>
      <c r="Y154" s="4">
        <v>40711</v>
      </c>
      <c r="Z154" s="4">
        <v>40718</v>
      </c>
      <c r="AA154" s="4">
        <v>40725</v>
      </c>
      <c r="AB154" s="4">
        <v>40732</v>
      </c>
      <c r="AC154" s="4">
        <v>40739</v>
      </c>
      <c r="AD154" s="4">
        <v>40746</v>
      </c>
      <c r="AE154" s="4">
        <v>40753</v>
      </c>
      <c r="AF154" s="4">
        <v>40760</v>
      </c>
      <c r="AG154" s="4">
        <v>40767</v>
      </c>
      <c r="AH154" s="4">
        <v>40774</v>
      </c>
      <c r="AI154" s="4">
        <v>40781</v>
      </c>
      <c r="AJ154" s="4">
        <v>40788</v>
      </c>
      <c r="AK154" s="4">
        <v>40795</v>
      </c>
      <c r="AL154" s="4">
        <v>40802</v>
      </c>
      <c r="AM154" s="4">
        <v>40809</v>
      </c>
      <c r="AN154" s="4">
        <v>40816</v>
      </c>
      <c r="AO154" s="4">
        <v>40823</v>
      </c>
      <c r="AP154" s="4">
        <v>40830</v>
      </c>
      <c r="AQ154" s="4">
        <v>40837</v>
      </c>
      <c r="AR154" s="4">
        <v>40844</v>
      </c>
      <c r="AS154" s="4">
        <v>40851</v>
      </c>
      <c r="AT154" s="4">
        <v>40858</v>
      </c>
      <c r="AU154" s="4">
        <v>40865</v>
      </c>
      <c r="AV154" s="4">
        <v>40872</v>
      </c>
      <c r="AW154" s="4">
        <v>40879</v>
      </c>
      <c r="AX154" s="4">
        <v>40886</v>
      </c>
      <c r="AY154" s="4">
        <v>40893</v>
      </c>
    </row>
    <row r="155" spans="1:51" ht="12.75">
      <c r="A155" s="6" t="s">
        <v>0</v>
      </c>
      <c r="B155" s="7">
        <v>252.74</v>
      </c>
      <c r="C155" s="7">
        <v>273.45</v>
      </c>
      <c r="D155" s="7">
        <v>277.03</v>
      </c>
      <c r="E155" s="7">
        <v>272.82</v>
      </c>
      <c r="F155" s="7">
        <v>291.01</v>
      </c>
      <c r="G155" s="7">
        <v>301.84</v>
      </c>
      <c r="H155" s="7">
        <v>304.2</v>
      </c>
      <c r="I155" s="7">
        <v>305.3</v>
      </c>
      <c r="J155" s="7">
        <v>307.86</v>
      </c>
      <c r="K155" s="7">
        <v>282.55</v>
      </c>
      <c r="L155" s="7">
        <v>289.63</v>
      </c>
      <c r="M155" s="7">
        <v>294.04</v>
      </c>
      <c r="N155" s="7">
        <v>315.54</v>
      </c>
      <c r="O155" s="7">
        <v>330.69</v>
      </c>
      <c r="P155" s="7">
        <v>320.22</v>
      </c>
      <c r="Q155" s="7">
        <v>323.57</v>
      </c>
      <c r="R155" s="7">
        <v>314.75</v>
      </c>
      <c r="S155" s="7">
        <v>295.34</v>
      </c>
      <c r="T155" s="7">
        <v>294.47</v>
      </c>
      <c r="U155" s="7">
        <v>325.34</v>
      </c>
      <c r="V155" s="7">
        <v>324.71</v>
      </c>
      <c r="W155" s="7">
        <v>316.13</v>
      </c>
      <c r="X155" s="7">
        <v>325.38</v>
      </c>
      <c r="Y155" s="7">
        <v>298.61</v>
      </c>
      <c r="Z155" s="7">
        <v>286.21</v>
      </c>
      <c r="AA155" s="7">
        <v>267.35</v>
      </c>
      <c r="AB155" s="7">
        <v>281.96</v>
      </c>
      <c r="AC155" s="7">
        <v>304.59</v>
      </c>
      <c r="AD155" s="7">
        <v>299.59</v>
      </c>
      <c r="AE155" s="7">
        <v>289.51</v>
      </c>
      <c r="AF155" s="7">
        <v>303.14</v>
      </c>
      <c r="AG155" s="7">
        <v>307.03</v>
      </c>
      <c r="AH155" s="7">
        <v>308.53</v>
      </c>
      <c r="AI155" s="7">
        <v>324.2</v>
      </c>
      <c r="AJ155" s="7">
        <v>321.44</v>
      </c>
      <c r="AK155" s="7">
        <v>313.33</v>
      </c>
      <c r="AL155" s="7">
        <v>295.26</v>
      </c>
      <c r="AM155" s="7">
        <v>275.14</v>
      </c>
      <c r="AN155" s="7">
        <v>258.41</v>
      </c>
      <c r="AO155" s="7">
        <v>262.19</v>
      </c>
      <c r="AP155" s="7">
        <v>277.94</v>
      </c>
      <c r="AQ155" s="7">
        <v>281.36</v>
      </c>
      <c r="AR155" s="7">
        <v>282.27</v>
      </c>
      <c r="AS155" s="7">
        <v>285.89</v>
      </c>
      <c r="AT155" s="7">
        <v>280.93</v>
      </c>
      <c r="AU155" s="7">
        <v>266.33</v>
      </c>
      <c r="AV155" s="7">
        <v>255.3</v>
      </c>
      <c r="AW155" s="7">
        <v>256.56</v>
      </c>
      <c r="AX155" s="7">
        <v>255.78</v>
      </c>
      <c r="AY155" s="7">
        <v>250.58</v>
      </c>
    </row>
    <row r="156" spans="1:51" ht="14.25">
      <c r="A156" s="9" t="s">
        <v>13</v>
      </c>
      <c r="B156" s="10">
        <v>10</v>
      </c>
      <c r="C156" s="10">
        <v>10</v>
      </c>
      <c r="D156" s="10">
        <v>10</v>
      </c>
      <c r="E156" s="10">
        <v>10</v>
      </c>
      <c r="F156" s="10">
        <v>10</v>
      </c>
      <c r="G156" s="10">
        <v>10</v>
      </c>
      <c r="H156" s="10">
        <v>10</v>
      </c>
      <c r="I156" s="10">
        <v>10</v>
      </c>
      <c r="J156" s="10">
        <v>10</v>
      </c>
      <c r="K156" s="10">
        <v>10</v>
      </c>
      <c r="L156" s="10">
        <v>10</v>
      </c>
      <c r="M156" s="10">
        <v>10</v>
      </c>
      <c r="N156" s="10">
        <v>10</v>
      </c>
      <c r="O156" s="10">
        <v>10</v>
      </c>
      <c r="P156" s="10">
        <v>10</v>
      </c>
      <c r="Q156" s="10">
        <v>10</v>
      </c>
      <c r="R156" s="10">
        <v>10</v>
      </c>
      <c r="S156" s="10">
        <v>10</v>
      </c>
      <c r="T156" s="10">
        <v>10</v>
      </c>
      <c r="U156" s="10">
        <v>10</v>
      </c>
      <c r="V156" s="10">
        <v>10</v>
      </c>
      <c r="W156" s="10">
        <v>10</v>
      </c>
      <c r="X156" s="10">
        <v>10</v>
      </c>
      <c r="Y156" s="10">
        <v>10</v>
      </c>
      <c r="Z156" s="10">
        <v>10</v>
      </c>
      <c r="AA156" s="10">
        <v>10</v>
      </c>
      <c r="AB156" s="10">
        <v>10</v>
      </c>
      <c r="AC156" s="10">
        <v>10</v>
      </c>
      <c r="AD156" s="10">
        <v>10</v>
      </c>
      <c r="AE156" s="10">
        <v>10</v>
      </c>
      <c r="AF156" s="10">
        <v>10</v>
      </c>
      <c r="AG156" s="10">
        <v>10</v>
      </c>
      <c r="AH156" s="10">
        <v>10</v>
      </c>
      <c r="AI156" s="10">
        <v>10</v>
      </c>
      <c r="AJ156" s="10">
        <v>10</v>
      </c>
      <c r="AK156" s="10">
        <v>10</v>
      </c>
      <c r="AL156" s="10">
        <v>10</v>
      </c>
      <c r="AM156" s="10">
        <v>10</v>
      </c>
      <c r="AN156" s="10">
        <v>10</v>
      </c>
      <c r="AO156" s="10">
        <v>10</v>
      </c>
      <c r="AP156" s="10">
        <v>10</v>
      </c>
      <c r="AQ156" s="10">
        <v>10</v>
      </c>
      <c r="AR156" s="10">
        <v>10</v>
      </c>
      <c r="AS156" s="10">
        <v>10</v>
      </c>
      <c r="AT156" s="10">
        <v>10</v>
      </c>
      <c r="AU156" s="10">
        <v>10</v>
      </c>
      <c r="AV156" s="10">
        <v>10</v>
      </c>
      <c r="AW156" s="10">
        <v>10</v>
      </c>
      <c r="AX156" s="10">
        <v>10</v>
      </c>
      <c r="AY156" s="10">
        <v>10</v>
      </c>
    </row>
    <row r="157" spans="1:51" ht="12.75">
      <c r="A157" s="9" t="s">
        <v>1</v>
      </c>
      <c r="B157" s="10">
        <v>262.74</v>
      </c>
      <c r="C157" s="10">
        <v>283.45</v>
      </c>
      <c r="D157" s="10">
        <v>287.03</v>
      </c>
      <c r="E157" s="10">
        <v>282.82</v>
      </c>
      <c r="F157" s="10">
        <v>301.01</v>
      </c>
      <c r="G157" s="10">
        <v>311.84</v>
      </c>
      <c r="H157" s="10">
        <v>314.2</v>
      </c>
      <c r="I157" s="10">
        <v>315.3</v>
      </c>
      <c r="J157" s="10">
        <v>317.86</v>
      </c>
      <c r="K157" s="10">
        <v>292.55</v>
      </c>
      <c r="L157" s="10">
        <v>299.63</v>
      </c>
      <c r="M157" s="10">
        <v>304.04</v>
      </c>
      <c r="N157" s="10">
        <v>325.54</v>
      </c>
      <c r="O157" s="10">
        <v>340.69</v>
      </c>
      <c r="P157" s="10">
        <v>330.22</v>
      </c>
      <c r="Q157" s="10">
        <v>333.57</v>
      </c>
      <c r="R157" s="10">
        <v>324.75</v>
      </c>
      <c r="S157" s="10">
        <v>305.34</v>
      </c>
      <c r="T157" s="10">
        <v>304.47</v>
      </c>
      <c r="U157" s="10">
        <v>335.34</v>
      </c>
      <c r="V157" s="10">
        <v>334.71</v>
      </c>
      <c r="W157" s="10">
        <v>326.13</v>
      </c>
      <c r="X157" s="10">
        <v>335.38</v>
      </c>
      <c r="Y157" s="10">
        <v>308.61</v>
      </c>
      <c r="Z157" s="10">
        <v>296.21</v>
      </c>
      <c r="AA157" s="10">
        <v>277.35</v>
      </c>
      <c r="AB157" s="10">
        <v>291.96</v>
      </c>
      <c r="AC157" s="10">
        <v>314.59</v>
      </c>
      <c r="AD157" s="10">
        <v>309.59</v>
      </c>
      <c r="AE157" s="10">
        <v>299.51</v>
      </c>
      <c r="AF157" s="10">
        <v>313.14</v>
      </c>
      <c r="AG157" s="10">
        <v>317.03</v>
      </c>
      <c r="AH157" s="10">
        <v>318.53</v>
      </c>
      <c r="AI157" s="10">
        <v>334.2</v>
      </c>
      <c r="AJ157" s="10">
        <v>331.44</v>
      </c>
      <c r="AK157" s="10">
        <v>323.33</v>
      </c>
      <c r="AL157" s="10">
        <v>305.26</v>
      </c>
      <c r="AM157" s="10">
        <v>285.14</v>
      </c>
      <c r="AN157" s="10">
        <v>268.41</v>
      </c>
      <c r="AO157" s="10">
        <v>272.19</v>
      </c>
      <c r="AP157" s="10">
        <v>287.94</v>
      </c>
      <c r="AQ157" s="10">
        <v>291.36</v>
      </c>
      <c r="AR157" s="10">
        <v>292.27</v>
      </c>
      <c r="AS157" s="10">
        <v>295.89</v>
      </c>
      <c r="AT157" s="10">
        <v>290.93</v>
      </c>
      <c r="AU157" s="10">
        <v>276.33</v>
      </c>
      <c r="AV157" s="10">
        <v>265.3</v>
      </c>
      <c r="AW157" s="10">
        <v>266.56</v>
      </c>
      <c r="AX157" s="10">
        <v>265.78</v>
      </c>
      <c r="AY157" s="10">
        <v>260.58</v>
      </c>
    </row>
    <row r="158" spans="1:51" ht="12.75">
      <c r="A158" s="11" t="s">
        <v>7</v>
      </c>
      <c r="B158" s="12">
        <v>6.8099</v>
      </c>
      <c r="C158" s="12">
        <v>6.9445</v>
      </c>
      <c r="D158" s="12">
        <v>7.0929</v>
      </c>
      <c r="E158" s="12">
        <v>7.1731</v>
      </c>
      <c r="F158" s="12">
        <v>7.2593</v>
      </c>
      <c r="G158" s="12">
        <v>7.3106</v>
      </c>
      <c r="H158" s="12">
        <v>7.1228</v>
      </c>
      <c r="I158" s="12">
        <v>7.0003</v>
      </c>
      <c r="J158" s="12">
        <v>6.8874</v>
      </c>
      <c r="K158" s="12">
        <v>6.8823</v>
      </c>
      <c r="L158" s="12">
        <v>6.9985</v>
      </c>
      <c r="M158" s="12">
        <v>6.8443</v>
      </c>
      <c r="N158" s="12">
        <v>6.7049</v>
      </c>
      <c r="O158" s="12">
        <v>6.6476</v>
      </c>
      <c r="P158" s="12">
        <v>6.826</v>
      </c>
      <c r="Q158" s="12">
        <v>6.714</v>
      </c>
      <c r="R158" s="12">
        <v>6.5837</v>
      </c>
      <c r="S158" s="12">
        <v>6.6588</v>
      </c>
      <c r="T158" s="12">
        <v>7.0214</v>
      </c>
      <c r="U158" s="12">
        <v>6.9058</v>
      </c>
      <c r="V158" s="12">
        <v>6.9048</v>
      </c>
      <c r="W158" s="12">
        <v>6.7174</v>
      </c>
      <c r="X158" s="12">
        <v>6.796</v>
      </c>
      <c r="Y158" s="12">
        <v>6.7662</v>
      </c>
      <c r="Z158" s="12">
        <v>6.8875</v>
      </c>
      <c r="AA158" s="12">
        <v>6.7258</v>
      </c>
      <c r="AB158" s="12">
        <v>6.7107</v>
      </c>
      <c r="AC158" s="12">
        <v>6.8915</v>
      </c>
      <c r="AD158" s="12">
        <v>6.7756</v>
      </c>
      <c r="AE158" s="12">
        <v>6.708</v>
      </c>
      <c r="AF158" s="12">
        <v>6.9471</v>
      </c>
      <c r="AG158" s="12">
        <v>7.1814</v>
      </c>
      <c r="AH158" s="12">
        <v>7.1764</v>
      </c>
      <c r="AI158" s="12">
        <v>7.1318</v>
      </c>
      <c r="AJ158" s="12">
        <v>7.0562</v>
      </c>
      <c r="AK158" s="12">
        <v>7.2825</v>
      </c>
      <c r="AL158" s="12">
        <v>7.4373</v>
      </c>
      <c r="AM158" s="12">
        <v>8.2707</v>
      </c>
      <c r="AN158" s="12">
        <v>8.0216</v>
      </c>
      <c r="AO158" s="12">
        <v>7.8794</v>
      </c>
      <c r="AP158" s="12">
        <v>7.8399</v>
      </c>
      <c r="AQ158" s="12">
        <v>8.0396</v>
      </c>
      <c r="AR158" s="12">
        <v>7.7179</v>
      </c>
      <c r="AS158" s="12">
        <v>7.8843</v>
      </c>
      <c r="AT158" s="12">
        <v>7.8763</v>
      </c>
      <c r="AU158" s="12">
        <v>8.2091</v>
      </c>
      <c r="AV158" s="12">
        <v>8.5108</v>
      </c>
      <c r="AW158" s="12">
        <v>8.0428</v>
      </c>
      <c r="AX158" s="12">
        <v>8.1264</v>
      </c>
      <c r="AY158" s="12">
        <v>8.3636</v>
      </c>
    </row>
    <row r="159" spans="1:51" ht="12.75">
      <c r="A159" s="9" t="s">
        <v>2</v>
      </c>
      <c r="B159" s="10">
        <v>1789.23</v>
      </c>
      <c r="C159" s="10">
        <v>1968.36</v>
      </c>
      <c r="D159" s="10">
        <v>2035.88</v>
      </c>
      <c r="E159" s="10">
        <v>2028.7</v>
      </c>
      <c r="F159" s="10">
        <v>2185.12</v>
      </c>
      <c r="G159" s="10">
        <v>2279.74</v>
      </c>
      <c r="H159" s="10">
        <v>2237.98</v>
      </c>
      <c r="I159" s="10">
        <v>2207.19</v>
      </c>
      <c r="J159" s="10">
        <v>2189.23</v>
      </c>
      <c r="K159" s="10">
        <v>2013.42</v>
      </c>
      <c r="L159" s="10">
        <v>2096.96</v>
      </c>
      <c r="M159" s="10">
        <v>2080.94</v>
      </c>
      <c r="N159" s="10">
        <v>2182.71</v>
      </c>
      <c r="O159" s="10">
        <v>2264.77</v>
      </c>
      <c r="P159" s="10">
        <v>2254.08</v>
      </c>
      <c r="Q159" s="10">
        <v>2239.59</v>
      </c>
      <c r="R159" s="10">
        <v>2138.06</v>
      </c>
      <c r="S159" s="10">
        <v>2033.2</v>
      </c>
      <c r="T159" s="10">
        <v>2137.81</v>
      </c>
      <c r="U159" s="10">
        <v>2315.79</v>
      </c>
      <c r="V159" s="10">
        <v>2311.11</v>
      </c>
      <c r="W159" s="10">
        <v>2190.75</v>
      </c>
      <c r="X159" s="10">
        <v>2279.24</v>
      </c>
      <c r="Y159" s="10">
        <v>2088.12</v>
      </c>
      <c r="Z159" s="10">
        <v>2040.15</v>
      </c>
      <c r="AA159" s="10">
        <v>1865.4</v>
      </c>
      <c r="AB159" s="10">
        <v>1959.26</v>
      </c>
      <c r="AC159" s="10">
        <v>2168</v>
      </c>
      <c r="AD159" s="10">
        <v>2097.66</v>
      </c>
      <c r="AE159" s="10">
        <v>2009.11</v>
      </c>
      <c r="AF159" s="10">
        <v>2175.41</v>
      </c>
      <c r="AG159" s="10">
        <v>2276.72</v>
      </c>
      <c r="AH159" s="10">
        <v>2285.9</v>
      </c>
      <c r="AI159" s="10">
        <v>2383.45</v>
      </c>
      <c r="AJ159" s="10">
        <v>2338.71</v>
      </c>
      <c r="AK159" s="10">
        <v>2354.65</v>
      </c>
      <c r="AL159" s="10">
        <v>2270.31</v>
      </c>
      <c r="AM159" s="10">
        <v>2358.31</v>
      </c>
      <c r="AN159" s="10">
        <v>2153.08</v>
      </c>
      <c r="AO159" s="10">
        <v>2144.69</v>
      </c>
      <c r="AP159" s="10">
        <v>2257.42</v>
      </c>
      <c r="AQ159" s="10">
        <v>2342.42</v>
      </c>
      <c r="AR159" s="10">
        <v>2255.71</v>
      </c>
      <c r="AS159" s="10">
        <v>2332.89</v>
      </c>
      <c r="AT159" s="10">
        <v>2291.45</v>
      </c>
      <c r="AU159" s="10">
        <v>2268.42</v>
      </c>
      <c r="AV159" s="10">
        <v>2257.92</v>
      </c>
      <c r="AW159" s="10">
        <v>2143.89</v>
      </c>
      <c r="AX159" s="10">
        <v>2159.83</v>
      </c>
      <c r="AY159" s="10">
        <v>2179.39</v>
      </c>
    </row>
    <row r="160" spans="1:51" ht="12.75">
      <c r="A160" s="9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</row>
    <row r="161" spans="1:51" ht="12.75">
      <c r="A161" s="17" t="s">
        <v>3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</row>
    <row r="162" spans="1:51" ht="12.75">
      <c r="A162" s="9" t="s">
        <v>8</v>
      </c>
      <c r="B162" s="18">
        <v>13.24</v>
      </c>
      <c r="C162" s="18">
        <v>14.56</v>
      </c>
      <c r="D162" s="18">
        <v>15.06</v>
      </c>
      <c r="E162" s="18">
        <v>15.01</v>
      </c>
      <c r="F162" s="18">
        <v>16.16</v>
      </c>
      <c r="G162" s="18">
        <v>16.86</v>
      </c>
      <c r="H162" s="18">
        <v>16.55</v>
      </c>
      <c r="I162" s="18">
        <v>16.33</v>
      </c>
      <c r="J162" s="18">
        <v>16.19</v>
      </c>
      <c r="K162" s="18">
        <v>14.89</v>
      </c>
      <c r="L162" s="18">
        <v>15.51</v>
      </c>
      <c r="M162" s="18">
        <v>15.39</v>
      </c>
      <c r="N162" s="18">
        <v>16.15</v>
      </c>
      <c r="O162" s="18">
        <v>16.75</v>
      </c>
      <c r="P162" s="18">
        <v>16.67</v>
      </c>
      <c r="Q162" s="18">
        <v>16.57</v>
      </c>
      <c r="R162" s="18">
        <v>15.82</v>
      </c>
      <c r="S162" s="18">
        <v>15.04</v>
      </c>
      <c r="T162" s="18">
        <v>15.81</v>
      </c>
      <c r="U162" s="18">
        <v>17.13</v>
      </c>
      <c r="V162" s="18">
        <v>17.1</v>
      </c>
      <c r="W162" s="18">
        <v>16.21</v>
      </c>
      <c r="X162" s="18">
        <v>16.86</v>
      </c>
      <c r="Y162" s="18">
        <v>15.45</v>
      </c>
      <c r="Z162" s="18">
        <v>15.09</v>
      </c>
      <c r="AA162" s="18">
        <v>13.8</v>
      </c>
      <c r="AB162" s="18">
        <v>14.49</v>
      </c>
      <c r="AC162" s="18">
        <v>16.04</v>
      </c>
      <c r="AD162" s="18">
        <v>15.52</v>
      </c>
      <c r="AE162" s="18">
        <v>14.86</v>
      </c>
      <c r="AF162" s="18">
        <v>16.09</v>
      </c>
      <c r="AG162" s="18">
        <v>16.84</v>
      </c>
      <c r="AH162" s="18">
        <v>16.91</v>
      </c>
      <c r="AI162" s="18">
        <v>17.63</v>
      </c>
      <c r="AJ162" s="18">
        <v>17.3</v>
      </c>
      <c r="AK162" s="18">
        <v>17.42</v>
      </c>
      <c r="AL162" s="18">
        <v>16.79</v>
      </c>
      <c r="AM162" s="18">
        <v>17.45</v>
      </c>
      <c r="AN162" s="18">
        <v>15.93</v>
      </c>
      <c r="AO162" s="18">
        <v>15.86</v>
      </c>
      <c r="AP162" s="18">
        <v>16.7</v>
      </c>
      <c r="AQ162" s="18">
        <v>17.33</v>
      </c>
      <c r="AR162" s="18">
        <v>16.69</v>
      </c>
      <c r="AS162" s="18">
        <v>17.26</v>
      </c>
      <c r="AT162" s="18">
        <v>16.95</v>
      </c>
      <c r="AU162" s="18">
        <v>16.78</v>
      </c>
      <c r="AV162" s="18">
        <v>16.7</v>
      </c>
      <c r="AW162" s="18">
        <v>15.86</v>
      </c>
      <c r="AX162" s="18">
        <v>15.98</v>
      </c>
      <c r="AY162" s="18">
        <v>16.12</v>
      </c>
    </row>
    <row r="163" spans="1:51" ht="12.75">
      <c r="A163" s="47" t="s">
        <v>10</v>
      </c>
      <c r="B163" s="18">
        <v>254</v>
      </c>
      <c r="C163" s="18">
        <v>254</v>
      </c>
      <c r="D163" s="18">
        <v>254</v>
      </c>
      <c r="E163" s="18">
        <v>254</v>
      </c>
      <c r="F163" s="18">
        <v>254</v>
      </c>
      <c r="G163" s="18">
        <v>254</v>
      </c>
      <c r="H163" s="18">
        <v>254</v>
      </c>
      <c r="I163" s="18">
        <v>254</v>
      </c>
      <c r="J163" s="18">
        <v>254</v>
      </c>
      <c r="K163" s="18">
        <v>254</v>
      </c>
      <c r="L163" s="18">
        <v>254</v>
      </c>
      <c r="M163" s="18">
        <v>254</v>
      </c>
      <c r="N163" s="18">
        <v>254</v>
      </c>
      <c r="O163" s="18">
        <v>254</v>
      </c>
      <c r="P163" s="18">
        <v>254</v>
      </c>
      <c r="Q163" s="18">
        <v>254</v>
      </c>
      <c r="R163" s="18">
        <v>254</v>
      </c>
      <c r="S163" s="18">
        <v>254</v>
      </c>
      <c r="T163" s="18">
        <v>254</v>
      </c>
      <c r="U163" s="18">
        <v>254</v>
      </c>
      <c r="V163" s="18">
        <v>320</v>
      </c>
      <c r="W163" s="18">
        <v>320</v>
      </c>
      <c r="X163" s="18">
        <v>320</v>
      </c>
      <c r="Y163" s="18">
        <v>320</v>
      </c>
      <c r="Z163" s="18">
        <v>320</v>
      </c>
      <c r="AA163" s="18">
        <v>320</v>
      </c>
      <c r="AB163" s="18">
        <v>320</v>
      </c>
      <c r="AC163" s="18">
        <v>320</v>
      </c>
      <c r="AD163" s="18">
        <v>320</v>
      </c>
      <c r="AE163" s="18">
        <v>320</v>
      </c>
      <c r="AF163" s="18">
        <v>320</v>
      </c>
      <c r="AG163" s="18">
        <v>320</v>
      </c>
      <c r="AH163" s="18">
        <v>320</v>
      </c>
      <c r="AI163" s="18">
        <v>320</v>
      </c>
      <c r="AJ163" s="18">
        <v>320</v>
      </c>
      <c r="AK163" s="18">
        <v>320</v>
      </c>
      <c r="AL163" s="18">
        <v>320</v>
      </c>
      <c r="AM163" s="18">
        <v>320</v>
      </c>
      <c r="AN163" s="18">
        <v>320</v>
      </c>
      <c r="AO163" s="18">
        <v>320</v>
      </c>
      <c r="AP163" s="18">
        <v>320</v>
      </c>
      <c r="AQ163" s="18">
        <v>320</v>
      </c>
      <c r="AR163" s="18">
        <v>320</v>
      </c>
      <c r="AS163" s="18">
        <v>320</v>
      </c>
      <c r="AT163" s="18">
        <v>320</v>
      </c>
      <c r="AU163" s="18">
        <v>320</v>
      </c>
      <c r="AV163" s="18">
        <v>320</v>
      </c>
      <c r="AW163" s="18">
        <v>320</v>
      </c>
      <c r="AX163" s="18">
        <v>320</v>
      </c>
      <c r="AY163" s="18">
        <v>320</v>
      </c>
    </row>
    <row r="164" spans="1:51" ht="25.5">
      <c r="A164" s="28" t="s">
        <v>12</v>
      </c>
      <c r="B164" s="20">
        <v>115</v>
      </c>
      <c r="C164" s="20">
        <v>115</v>
      </c>
      <c r="D164" s="20">
        <v>115</v>
      </c>
      <c r="E164" s="20">
        <v>115</v>
      </c>
      <c r="F164" s="20">
        <v>115</v>
      </c>
      <c r="G164" s="20">
        <v>115</v>
      </c>
      <c r="H164" s="20">
        <v>115</v>
      </c>
      <c r="I164" s="20">
        <v>115</v>
      </c>
      <c r="J164" s="20">
        <v>115</v>
      </c>
      <c r="K164" s="20">
        <v>115</v>
      </c>
      <c r="L164" s="20">
        <v>115</v>
      </c>
      <c r="M164" s="20">
        <v>115</v>
      </c>
      <c r="N164" s="20">
        <v>115</v>
      </c>
      <c r="O164" s="20">
        <v>115</v>
      </c>
      <c r="P164" s="20">
        <v>115</v>
      </c>
      <c r="Q164" s="20">
        <v>115</v>
      </c>
      <c r="R164" s="20">
        <v>115</v>
      </c>
      <c r="S164" s="20">
        <v>115</v>
      </c>
      <c r="T164" s="20">
        <v>115</v>
      </c>
      <c r="U164" s="20">
        <v>115</v>
      </c>
      <c r="V164" s="20">
        <v>115</v>
      </c>
      <c r="W164" s="20">
        <v>115</v>
      </c>
      <c r="X164" s="20">
        <v>115</v>
      </c>
      <c r="Y164" s="20">
        <v>115</v>
      </c>
      <c r="Z164" s="20">
        <v>115</v>
      </c>
      <c r="AA164" s="20">
        <v>115</v>
      </c>
      <c r="AB164" s="20">
        <v>115</v>
      </c>
      <c r="AC164" s="20">
        <v>115</v>
      </c>
      <c r="AD164" s="20">
        <v>115</v>
      </c>
      <c r="AE164" s="20">
        <v>115</v>
      </c>
      <c r="AF164" s="20">
        <v>122.13</v>
      </c>
      <c r="AG164" s="20">
        <v>122.13</v>
      </c>
      <c r="AH164" s="20">
        <v>122.13</v>
      </c>
      <c r="AI164" s="20">
        <v>122.13</v>
      </c>
      <c r="AJ164" s="20">
        <v>122.13</v>
      </c>
      <c r="AK164" s="20">
        <v>122.13</v>
      </c>
      <c r="AL164" s="20">
        <v>122.13</v>
      </c>
      <c r="AM164" s="20">
        <v>122.13</v>
      </c>
      <c r="AN164" s="20">
        <v>122.13</v>
      </c>
      <c r="AO164" s="20">
        <v>122.13</v>
      </c>
      <c r="AP164" s="20">
        <v>122.13</v>
      </c>
      <c r="AQ164" s="20">
        <v>122.13</v>
      </c>
      <c r="AR164" s="20">
        <v>122.13</v>
      </c>
      <c r="AS164" s="20">
        <v>122.13</v>
      </c>
      <c r="AT164" s="20">
        <v>122.13</v>
      </c>
      <c r="AU164" s="20">
        <v>122.13</v>
      </c>
      <c r="AV164" s="20">
        <v>122.13</v>
      </c>
      <c r="AW164" s="20">
        <v>122.13</v>
      </c>
      <c r="AX164" s="20">
        <v>122.13</v>
      </c>
      <c r="AY164" s="20">
        <v>122.13</v>
      </c>
    </row>
    <row r="165" spans="1:51" ht="25.5">
      <c r="A165" s="44" t="s">
        <v>11</v>
      </c>
      <c r="B165" s="45">
        <v>1406.99</v>
      </c>
      <c r="C165" s="45">
        <v>1584.8</v>
      </c>
      <c r="D165" s="45">
        <v>1651.82</v>
      </c>
      <c r="E165" s="45">
        <v>1644.69</v>
      </c>
      <c r="F165" s="45">
        <v>1799.96</v>
      </c>
      <c r="G165" s="45">
        <v>1893.88</v>
      </c>
      <c r="H165" s="45">
        <v>1852.43</v>
      </c>
      <c r="I165" s="45">
        <v>1821.86</v>
      </c>
      <c r="J165" s="45">
        <v>1804.04</v>
      </c>
      <c r="K165" s="45">
        <v>1629.53</v>
      </c>
      <c r="L165" s="45">
        <v>1712.45</v>
      </c>
      <c r="M165" s="45">
        <v>1696.55</v>
      </c>
      <c r="N165" s="45">
        <v>1797.56</v>
      </c>
      <c r="O165" s="45">
        <v>1879.02</v>
      </c>
      <c r="P165" s="45">
        <v>1868.41</v>
      </c>
      <c r="Q165" s="45">
        <v>1854.02</v>
      </c>
      <c r="R165" s="45">
        <v>1753.24</v>
      </c>
      <c r="S165" s="45">
        <v>1649.16</v>
      </c>
      <c r="T165" s="45">
        <v>1753</v>
      </c>
      <c r="U165" s="45">
        <v>1929.66</v>
      </c>
      <c r="V165" s="45">
        <v>1859.01</v>
      </c>
      <c r="W165" s="45">
        <v>1739.54</v>
      </c>
      <c r="X165" s="45">
        <v>1827.38</v>
      </c>
      <c r="Y165" s="45">
        <v>1637.67</v>
      </c>
      <c r="Z165" s="45">
        <v>1590.06</v>
      </c>
      <c r="AA165" s="45">
        <v>1416.6</v>
      </c>
      <c r="AB165" s="45">
        <v>1509.77</v>
      </c>
      <c r="AC165" s="45">
        <v>1716.96</v>
      </c>
      <c r="AD165" s="45">
        <v>1647.14</v>
      </c>
      <c r="AE165" s="45">
        <v>1559.25</v>
      </c>
      <c r="AF165" s="45">
        <v>1717.19</v>
      </c>
      <c r="AG165" s="45">
        <v>1817.75</v>
      </c>
      <c r="AH165" s="45">
        <v>1826.86</v>
      </c>
      <c r="AI165" s="45">
        <v>1923.69</v>
      </c>
      <c r="AJ165" s="45">
        <v>1879.28</v>
      </c>
      <c r="AK165" s="45">
        <v>1895.1</v>
      </c>
      <c r="AL165" s="45">
        <v>1811.39</v>
      </c>
      <c r="AM165" s="45">
        <v>1898.73</v>
      </c>
      <c r="AN165" s="45">
        <v>1695.02</v>
      </c>
      <c r="AO165" s="45">
        <v>1686.7</v>
      </c>
      <c r="AP165" s="45">
        <v>1798.59</v>
      </c>
      <c r="AQ165" s="45">
        <v>1882.96</v>
      </c>
      <c r="AR165" s="45">
        <v>1796.89</v>
      </c>
      <c r="AS165" s="45">
        <v>1873.5</v>
      </c>
      <c r="AT165" s="45">
        <v>1832.37</v>
      </c>
      <c r="AU165" s="45">
        <v>1809.51</v>
      </c>
      <c r="AV165" s="45">
        <v>1799.09</v>
      </c>
      <c r="AW165" s="45">
        <v>1685.9</v>
      </c>
      <c r="AX165" s="45">
        <v>1701.72</v>
      </c>
      <c r="AY165" s="45">
        <v>1721.14</v>
      </c>
    </row>
    <row r="166" ht="12.75">
      <c r="A166" s="26" t="s">
        <v>5</v>
      </c>
    </row>
    <row r="168" spans="1:50" ht="12.75">
      <c r="A168" s="3"/>
      <c r="B168" s="4">
        <v>40914</v>
      </c>
      <c r="C168" s="4">
        <v>40921</v>
      </c>
      <c r="D168" s="4">
        <v>40928</v>
      </c>
      <c r="E168" s="4">
        <v>40935</v>
      </c>
      <c r="F168" s="4">
        <v>40942</v>
      </c>
      <c r="G168" s="51">
        <v>40949</v>
      </c>
      <c r="H168" s="51">
        <v>40956</v>
      </c>
      <c r="I168" s="51">
        <v>40963</v>
      </c>
      <c r="J168" s="51">
        <v>40970</v>
      </c>
      <c r="K168" s="4">
        <v>40977</v>
      </c>
      <c r="L168" s="4">
        <v>40984</v>
      </c>
      <c r="M168" s="4">
        <v>40991</v>
      </c>
      <c r="N168" s="4">
        <v>40998</v>
      </c>
      <c r="O168" s="4">
        <v>41004</v>
      </c>
      <c r="P168" s="4">
        <v>41012</v>
      </c>
      <c r="Q168" s="4">
        <v>41019</v>
      </c>
      <c r="R168" s="4">
        <v>41026</v>
      </c>
      <c r="S168" s="4">
        <v>41032</v>
      </c>
      <c r="T168" s="4">
        <v>41040</v>
      </c>
      <c r="U168" s="4">
        <v>41047</v>
      </c>
      <c r="V168" s="4">
        <v>41054</v>
      </c>
      <c r="W168" s="4">
        <v>41061</v>
      </c>
      <c r="X168" s="4">
        <v>41068</v>
      </c>
      <c r="Y168" s="4">
        <v>41075</v>
      </c>
      <c r="Z168" s="4">
        <v>41082</v>
      </c>
      <c r="AA168" s="4">
        <v>41089</v>
      </c>
      <c r="AB168" s="4">
        <v>41096</v>
      </c>
      <c r="AC168" s="4">
        <v>41103</v>
      </c>
      <c r="AD168" s="4">
        <v>41110</v>
      </c>
      <c r="AE168" s="4">
        <v>41117</v>
      </c>
      <c r="AF168" s="4">
        <v>41124</v>
      </c>
      <c r="AG168" s="4">
        <v>41131</v>
      </c>
      <c r="AH168" s="4">
        <v>41138</v>
      </c>
      <c r="AI168" s="4">
        <v>41144</v>
      </c>
      <c r="AJ168" s="4">
        <v>41152</v>
      </c>
      <c r="AK168" s="4">
        <v>41159</v>
      </c>
      <c r="AL168" s="51">
        <v>41166</v>
      </c>
      <c r="AM168" s="51">
        <v>41173</v>
      </c>
      <c r="AN168" s="51">
        <v>41180</v>
      </c>
      <c r="AO168" s="51">
        <v>41187</v>
      </c>
      <c r="AP168" s="51">
        <v>41194</v>
      </c>
      <c r="AQ168" s="51">
        <v>41201</v>
      </c>
      <c r="AR168" s="51">
        <v>41208</v>
      </c>
      <c r="AS168" s="51">
        <v>41215</v>
      </c>
      <c r="AT168" s="51">
        <v>41222</v>
      </c>
      <c r="AU168" s="51">
        <v>41229</v>
      </c>
      <c r="AV168" s="51">
        <v>41236</v>
      </c>
      <c r="AW168" s="51">
        <v>41243</v>
      </c>
      <c r="AX168" s="51">
        <v>41250</v>
      </c>
    </row>
    <row r="169" spans="1:50" ht="12.75">
      <c r="A169" s="6" t="s">
        <v>0</v>
      </c>
      <c r="B169" s="7">
        <v>274.16</v>
      </c>
      <c r="C169" s="7">
        <v>257.63</v>
      </c>
      <c r="D169" s="7">
        <v>262.74</v>
      </c>
      <c r="E169" s="7">
        <v>275.22</v>
      </c>
      <c r="F169" s="7">
        <v>279.55</v>
      </c>
      <c r="G169" s="7">
        <v>273.77</v>
      </c>
      <c r="H169" s="7">
        <v>278.02</v>
      </c>
      <c r="I169" s="7">
        <v>278.14</v>
      </c>
      <c r="J169" s="7">
        <v>282.47</v>
      </c>
      <c r="K169" s="7">
        <v>278.73</v>
      </c>
      <c r="L169" s="7">
        <v>289.75</v>
      </c>
      <c r="M169" s="7">
        <v>278.49</v>
      </c>
      <c r="N169" s="7">
        <v>276.37</v>
      </c>
      <c r="O169" s="7">
        <v>277.74</v>
      </c>
      <c r="P169" s="7">
        <v>268.14</v>
      </c>
      <c r="Q169" s="7">
        <v>261</v>
      </c>
      <c r="R169" s="7">
        <v>271.01</v>
      </c>
      <c r="S169" s="7">
        <v>268.26</v>
      </c>
      <c r="T169" s="7">
        <v>256.48</v>
      </c>
      <c r="U169" s="7">
        <v>278.49</v>
      </c>
      <c r="V169" s="7">
        <v>254.87</v>
      </c>
      <c r="W169" s="7">
        <v>243.85</v>
      </c>
      <c r="X169" s="7">
        <v>243.1</v>
      </c>
      <c r="Y169" s="7">
        <v>226.52</v>
      </c>
      <c r="Z169" s="7">
        <v>264</v>
      </c>
      <c r="AA169" s="7">
        <v>292</v>
      </c>
      <c r="AB169" s="7">
        <v>309</v>
      </c>
      <c r="AC169" s="7">
        <v>329</v>
      </c>
      <c r="AD169" s="7">
        <v>358</v>
      </c>
      <c r="AE169" s="7">
        <v>354</v>
      </c>
      <c r="AF169" s="7">
        <v>341</v>
      </c>
      <c r="AG169" s="7">
        <v>333</v>
      </c>
      <c r="AH169" s="7">
        <v>326</v>
      </c>
      <c r="AI169" s="7">
        <v>336</v>
      </c>
      <c r="AJ169" s="7">
        <v>333</v>
      </c>
      <c r="AK169" s="7">
        <v>329</v>
      </c>
      <c r="AL169" s="7">
        <v>328</v>
      </c>
      <c r="AM169" s="7">
        <v>320</v>
      </c>
      <c r="AN169" s="7">
        <v>323</v>
      </c>
      <c r="AO169" s="7">
        <v>320</v>
      </c>
      <c r="AP169" s="7">
        <v>321</v>
      </c>
      <c r="AQ169" s="7">
        <v>327</v>
      </c>
      <c r="AR169" s="7">
        <v>317</v>
      </c>
      <c r="AS169" s="7">
        <v>318</v>
      </c>
      <c r="AT169" s="7">
        <v>322</v>
      </c>
      <c r="AU169" s="7">
        <v>320</v>
      </c>
      <c r="AV169" s="7">
        <v>330</v>
      </c>
      <c r="AW169" s="7">
        <v>332</v>
      </c>
      <c r="AX169" s="7">
        <v>322</v>
      </c>
    </row>
    <row r="170" spans="1:50" ht="14.25">
      <c r="A170" s="9" t="s">
        <v>13</v>
      </c>
      <c r="B170" s="10">
        <v>10</v>
      </c>
      <c r="C170" s="10">
        <v>10</v>
      </c>
      <c r="D170" s="10">
        <v>10</v>
      </c>
      <c r="E170" s="10">
        <v>10</v>
      </c>
      <c r="F170" s="10">
        <v>10</v>
      </c>
      <c r="G170" s="10">
        <v>10</v>
      </c>
      <c r="H170" s="10">
        <v>10</v>
      </c>
      <c r="I170" s="10">
        <v>10</v>
      </c>
      <c r="J170" s="10">
        <v>10</v>
      </c>
      <c r="K170" s="10">
        <v>10</v>
      </c>
      <c r="L170" s="10">
        <v>10</v>
      </c>
      <c r="M170" s="10">
        <v>10</v>
      </c>
      <c r="N170" s="10">
        <v>10</v>
      </c>
      <c r="O170" s="10">
        <v>10</v>
      </c>
      <c r="P170" s="10">
        <v>10</v>
      </c>
      <c r="Q170" s="10">
        <v>10</v>
      </c>
      <c r="R170" s="10">
        <v>10</v>
      </c>
      <c r="S170" s="10">
        <v>10</v>
      </c>
      <c r="T170" s="10">
        <v>10</v>
      </c>
      <c r="U170" s="10">
        <v>10</v>
      </c>
      <c r="V170" s="10">
        <v>10</v>
      </c>
      <c r="W170" s="10">
        <v>10</v>
      </c>
      <c r="X170" s="10">
        <v>10</v>
      </c>
      <c r="Y170" s="10">
        <v>10</v>
      </c>
      <c r="Z170" s="10">
        <v>10</v>
      </c>
      <c r="AA170" s="10">
        <v>10</v>
      </c>
      <c r="AB170" s="10">
        <v>10</v>
      </c>
      <c r="AC170" s="10">
        <v>10</v>
      </c>
      <c r="AD170" s="10">
        <v>10</v>
      </c>
      <c r="AE170" s="10">
        <v>10</v>
      </c>
      <c r="AF170" s="10">
        <v>10</v>
      </c>
      <c r="AG170" s="10">
        <v>10</v>
      </c>
      <c r="AH170" s="10">
        <v>10</v>
      </c>
      <c r="AI170" s="10">
        <v>10</v>
      </c>
      <c r="AJ170" s="10">
        <v>10</v>
      </c>
      <c r="AK170" s="10">
        <v>10</v>
      </c>
      <c r="AL170" s="10">
        <v>10</v>
      </c>
      <c r="AM170" s="10">
        <v>10</v>
      </c>
      <c r="AN170" s="10">
        <v>10</v>
      </c>
      <c r="AO170" s="10">
        <v>10</v>
      </c>
      <c r="AP170" s="10">
        <v>10</v>
      </c>
      <c r="AQ170" s="10">
        <v>10</v>
      </c>
      <c r="AR170" s="10">
        <v>10</v>
      </c>
      <c r="AS170" s="10">
        <v>10</v>
      </c>
      <c r="AT170" s="10">
        <v>10</v>
      </c>
      <c r="AU170" s="10">
        <v>10</v>
      </c>
      <c r="AV170" s="10">
        <v>10</v>
      </c>
      <c r="AW170" s="10">
        <v>10</v>
      </c>
      <c r="AX170" s="10">
        <v>10</v>
      </c>
    </row>
    <row r="171" spans="1:50" ht="12.75">
      <c r="A171" s="9" t="s">
        <v>1</v>
      </c>
      <c r="B171" s="10">
        <v>284.16</v>
      </c>
      <c r="C171" s="10">
        <v>267.63</v>
      </c>
      <c r="D171" s="10">
        <v>272.74</v>
      </c>
      <c r="E171" s="10">
        <v>285.22</v>
      </c>
      <c r="F171" s="10">
        <v>289.55</v>
      </c>
      <c r="G171" s="10">
        <v>283.77</v>
      </c>
      <c r="H171" s="10">
        <v>288.02</v>
      </c>
      <c r="I171" s="10">
        <v>288.14</v>
      </c>
      <c r="J171" s="10">
        <v>292.47</v>
      </c>
      <c r="K171" s="10">
        <v>288.73</v>
      </c>
      <c r="L171" s="10">
        <v>299.75</v>
      </c>
      <c r="M171" s="10">
        <v>288.49</v>
      </c>
      <c r="N171" s="10">
        <v>286.37</v>
      </c>
      <c r="O171" s="10">
        <v>287.74</v>
      </c>
      <c r="P171" s="10">
        <v>278.14</v>
      </c>
      <c r="Q171" s="10">
        <v>271.6</v>
      </c>
      <c r="R171" s="10">
        <v>281.01</v>
      </c>
      <c r="S171" s="10">
        <v>278.26</v>
      </c>
      <c r="T171" s="10">
        <v>266.48</v>
      </c>
      <c r="U171" s="10">
        <v>288.49</v>
      </c>
      <c r="V171" s="10">
        <v>264.87</v>
      </c>
      <c r="W171" s="10">
        <v>253.85</v>
      </c>
      <c r="X171" s="10">
        <v>253.1</v>
      </c>
      <c r="Y171" s="10">
        <v>236.52</v>
      </c>
      <c r="Z171" s="10">
        <v>274</v>
      </c>
      <c r="AA171" s="10">
        <v>302</v>
      </c>
      <c r="AB171" s="10">
        <v>319</v>
      </c>
      <c r="AC171" s="10">
        <v>339</v>
      </c>
      <c r="AD171" s="10">
        <v>368</v>
      </c>
      <c r="AE171" s="10">
        <v>364</v>
      </c>
      <c r="AF171" s="10">
        <v>351</v>
      </c>
      <c r="AG171" s="10">
        <v>343</v>
      </c>
      <c r="AH171" s="10">
        <v>336</v>
      </c>
      <c r="AI171" s="10">
        <v>346</v>
      </c>
      <c r="AJ171" s="10">
        <v>343</v>
      </c>
      <c r="AK171" s="10">
        <v>339</v>
      </c>
      <c r="AL171" s="10">
        <v>338</v>
      </c>
      <c r="AM171" s="10">
        <v>330</v>
      </c>
      <c r="AN171" s="10">
        <v>333</v>
      </c>
      <c r="AO171" s="10">
        <v>330</v>
      </c>
      <c r="AP171" s="10">
        <v>331</v>
      </c>
      <c r="AQ171" s="10">
        <v>337</v>
      </c>
      <c r="AR171" s="10">
        <v>327</v>
      </c>
      <c r="AS171" s="10">
        <v>328</v>
      </c>
      <c r="AT171" s="10">
        <v>332</v>
      </c>
      <c r="AU171" s="10">
        <v>330</v>
      </c>
      <c r="AV171" s="10">
        <v>340</v>
      </c>
      <c r="AW171" s="10">
        <v>342</v>
      </c>
      <c r="AX171" s="10">
        <v>332</v>
      </c>
    </row>
    <row r="172" spans="1:50" ht="12.75">
      <c r="A172" s="11" t="s">
        <v>7</v>
      </c>
      <c r="B172" s="12">
        <v>8.1449</v>
      </c>
      <c r="C172" s="12">
        <v>8.1377</v>
      </c>
      <c r="D172" s="12">
        <v>7.9378</v>
      </c>
      <c r="E172" s="12">
        <v>7.7478</v>
      </c>
      <c r="F172" s="12">
        <v>7.5772</v>
      </c>
      <c r="G172" s="46">
        <v>7.7454</v>
      </c>
      <c r="H172" s="46">
        <v>7.7518</v>
      </c>
      <c r="I172" s="46">
        <v>7.5962</v>
      </c>
      <c r="J172" s="46">
        <v>7.5326</v>
      </c>
      <c r="K172" s="43">
        <v>7.5215</v>
      </c>
      <c r="L172" s="43">
        <v>7.5908</v>
      </c>
      <c r="M172" s="43">
        <v>7.7109</v>
      </c>
      <c r="N172" s="43">
        <v>7.659</v>
      </c>
      <c r="O172" s="43">
        <v>7.8336</v>
      </c>
      <c r="P172" s="43">
        <v>7.9454</v>
      </c>
      <c r="Q172" s="43">
        <v>7.8034</v>
      </c>
      <c r="R172" s="43">
        <v>7.7581</v>
      </c>
      <c r="S172" s="43">
        <v>7.7335</v>
      </c>
      <c r="T172" s="43">
        <v>8.0903</v>
      </c>
      <c r="U172" s="43">
        <v>8.3398</v>
      </c>
      <c r="V172" s="43">
        <v>8.3804</v>
      </c>
      <c r="W172" s="43">
        <v>8.5888</v>
      </c>
      <c r="X172" s="43">
        <v>8.4332</v>
      </c>
      <c r="Y172" s="43">
        <v>8.367</v>
      </c>
      <c r="Z172" s="43">
        <v>8.4143</v>
      </c>
      <c r="AA172" s="43">
        <v>8.1761</v>
      </c>
      <c r="AB172" s="43">
        <v>8.2751</v>
      </c>
      <c r="AC172" s="43">
        <v>8.2745</v>
      </c>
      <c r="AD172" s="43">
        <v>8.2662</v>
      </c>
      <c r="AE172" s="43">
        <v>8.1819</v>
      </c>
      <c r="AF172" s="43">
        <v>8.1407</v>
      </c>
      <c r="AG172" s="43">
        <v>8.0889</v>
      </c>
      <c r="AH172" s="43">
        <v>8.322</v>
      </c>
      <c r="AI172" s="43">
        <v>8.2843</v>
      </c>
      <c r="AJ172" s="43">
        <v>8.386</v>
      </c>
      <c r="AK172" s="43">
        <v>8.1814</v>
      </c>
      <c r="AL172" s="43">
        <v>8.22</v>
      </c>
      <c r="AM172" s="43">
        <v>8.241</v>
      </c>
      <c r="AN172" s="43">
        <v>8.292</v>
      </c>
      <c r="AO172" s="43">
        <v>8.6614</v>
      </c>
      <c r="AP172" s="43">
        <v>8.6465</v>
      </c>
      <c r="AQ172" s="43">
        <v>8.646</v>
      </c>
      <c r="AR172" s="43">
        <v>8.661</v>
      </c>
      <c r="AS172" s="43">
        <v>8.7461</v>
      </c>
      <c r="AT172" s="43">
        <v>8.7137</v>
      </c>
      <c r="AU172" s="43">
        <v>8.875</v>
      </c>
      <c r="AV172" s="43">
        <v>8.8749</v>
      </c>
      <c r="AW172" s="43">
        <v>8.8836</v>
      </c>
      <c r="AX172" s="43">
        <v>8.657</v>
      </c>
    </row>
    <row r="173" spans="1:50" ht="12.75">
      <c r="A173" s="9" t="s">
        <v>2</v>
      </c>
      <c r="B173" s="10">
        <v>2314.45</v>
      </c>
      <c r="C173" s="10">
        <v>2177.89</v>
      </c>
      <c r="D173" s="10">
        <v>2164.96</v>
      </c>
      <c r="E173" s="10">
        <v>2209.83</v>
      </c>
      <c r="F173" s="10">
        <v>2193.98</v>
      </c>
      <c r="G173" s="10">
        <v>2197.91</v>
      </c>
      <c r="H173" s="10">
        <v>2232.67</v>
      </c>
      <c r="I173" s="10">
        <v>2188.77</v>
      </c>
      <c r="J173" s="10">
        <v>2203.06</v>
      </c>
      <c r="K173" s="10">
        <v>2171.68</v>
      </c>
      <c r="L173" s="10">
        <v>2275.34</v>
      </c>
      <c r="M173" s="10">
        <v>2224.52</v>
      </c>
      <c r="N173" s="10">
        <v>2193.31</v>
      </c>
      <c r="O173" s="10">
        <v>2254.04</v>
      </c>
      <c r="P173" s="10">
        <v>2209.93</v>
      </c>
      <c r="Q173" s="10">
        <v>2119.4</v>
      </c>
      <c r="R173" s="10">
        <v>2180.1</v>
      </c>
      <c r="S173" s="10">
        <v>2151.92</v>
      </c>
      <c r="T173" s="10">
        <v>2155.9</v>
      </c>
      <c r="U173" s="10">
        <v>2405.95</v>
      </c>
      <c r="V173" s="10">
        <v>2219.72</v>
      </c>
      <c r="W173" s="10">
        <v>2180.27</v>
      </c>
      <c r="X173" s="10">
        <v>2134.44</v>
      </c>
      <c r="Y173" s="10">
        <v>1978.96</v>
      </c>
      <c r="Z173" s="10">
        <v>2305.52</v>
      </c>
      <c r="AA173" s="10">
        <v>2469.18</v>
      </c>
      <c r="AB173" s="10">
        <v>2639.76</v>
      </c>
      <c r="AC173" s="10">
        <v>2805.06</v>
      </c>
      <c r="AD173" s="10">
        <v>3041.96</v>
      </c>
      <c r="AE173" s="10">
        <v>2978.21</v>
      </c>
      <c r="AF173" s="10">
        <v>2857.39</v>
      </c>
      <c r="AG173" s="10">
        <v>2774.49</v>
      </c>
      <c r="AH173" s="10">
        <v>2796.19</v>
      </c>
      <c r="AI173" s="10">
        <v>2866.37</v>
      </c>
      <c r="AJ173" s="10">
        <v>2876.4</v>
      </c>
      <c r="AK173" s="10">
        <v>2773.49</v>
      </c>
      <c r="AL173" s="10">
        <v>2778.36</v>
      </c>
      <c r="AM173" s="10">
        <v>2719.53</v>
      </c>
      <c r="AN173" s="10">
        <v>2761.24</v>
      </c>
      <c r="AO173" s="10">
        <v>2858.26</v>
      </c>
      <c r="AP173" s="10">
        <v>2861.99</v>
      </c>
      <c r="AQ173" s="10">
        <v>2913.7</v>
      </c>
      <c r="AR173" s="10">
        <v>2832.15</v>
      </c>
      <c r="AS173" s="10">
        <v>2868.72</v>
      </c>
      <c r="AT173" s="10">
        <v>2892.95</v>
      </c>
      <c r="AU173" s="10">
        <v>2928.75</v>
      </c>
      <c r="AV173" s="10">
        <v>3017.47</v>
      </c>
      <c r="AW173" s="10">
        <v>3038.19</v>
      </c>
      <c r="AX173" s="10">
        <v>2874.12</v>
      </c>
    </row>
    <row r="174" spans="1:50" ht="12.75">
      <c r="A174" s="9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2.75">
      <c r="A175" s="17" t="s">
        <v>3</v>
      </c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2.75">
      <c r="A176" s="9" t="s">
        <v>8</v>
      </c>
      <c r="B176" s="18">
        <v>17.12</v>
      </c>
      <c r="C176" s="18">
        <v>16.11</v>
      </c>
      <c r="D176" s="18">
        <v>16.01</v>
      </c>
      <c r="E176" s="18">
        <v>16.35</v>
      </c>
      <c r="F176" s="18">
        <v>16.23</v>
      </c>
      <c r="G176" s="18">
        <v>16.26</v>
      </c>
      <c r="H176" s="18">
        <v>16.52</v>
      </c>
      <c r="I176" s="18">
        <v>16.19</v>
      </c>
      <c r="J176" s="18">
        <v>16.3</v>
      </c>
      <c r="K176" s="18">
        <v>16.06</v>
      </c>
      <c r="L176" s="18">
        <v>16.83</v>
      </c>
      <c r="M176" s="18">
        <v>16.46</v>
      </c>
      <c r="N176" s="18">
        <v>16.22</v>
      </c>
      <c r="O176" s="18">
        <v>16.67</v>
      </c>
      <c r="P176" s="18">
        <v>16.35</v>
      </c>
      <c r="Q176" s="18">
        <v>15.68</v>
      </c>
      <c r="R176" s="18">
        <v>16.13</v>
      </c>
      <c r="S176" s="18">
        <v>15.92</v>
      </c>
      <c r="T176" s="18">
        <v>15.95</v>
      </c>
      <c r="U176" s="18">
        <v>17.8</v>
      </c>
      <c r="V176" s="18">
        <v>16.42</v>
      </c>
      <c r="W176" s="18">
        <v>16.13</v>
      </c>
      <c r="X176" s="18">
        <v>15.79</v>
      </c>
      <c r="Y176" s="18">
        <v>14.64</v>
      </c>
      <c r="Z176" s="18">
        <v>17.05</v>
      </c>
      <c r="AA176" s="18">
        <v>18.27</v>
      </c>
      <c r="AB176" s="18">
        <v>19.53</v>
      </c>
      <c r="AC176" s="18">
        <v>20.75</v>
      </c>
      <c r="AD176" s="18">
        <v>21.25</v>
      </c>
      <c r="AE176" s="18">
        <v>20.81</v>
      </c>
      <c r="AF176" s="18">
        <v>19.96</v>
      </c>
      <c r="AG176" s="18">
        <v>19.38</v>
      </c>
      <c r="AH176" s="18">
        <v>19.54</v>
      </c>
      <c r="AI176" s="18">
        <v>20.03</v>
      </c>
      <c r="AJ176" s="18">
        <v>20.1</v>
      </c>
      <c r="AK176" s="18">
        <v>19.38</v>
      </c>
      <c r="AL176" s="18">
        <v>19.41</v>
      </c>
      <c r="AM176" s="18">
        <v>19</v>
      </c>
      <c r="AN176" s="18">
        <v>19.29</v>
      </c>
      <c r="AO176" s="18">
        <v>19.97</v>
      </c>
      <c r="AP176" s="18">
        <v>19.99</v>
      </c>
      <c r="AQ176" s="18">
        <v>20.36</v>
      </c>
      <c r="AR176" s="18">
        <v>19.79</v>
      </c>
      <c r="AS176" s="18">
        <v>20.04</v>
      </c>
      <c r="AT176" s="18">
        <v>20.21</v>
      </c>
      <c r="AU176" s="18">
        <v>20.46</v>
      </c>
      <c r="AV176" s="18">
        <v>21.08</v>
      </c>
      <c r="AW176" s="18">
        <v>21.23</v>
      </c>
      <c r="AX176" s="18">
        <v>20.08</v>
      </c>
    </row>
    <row r="177" spans="1:50" ht="12.75">
      <c r="A177" s="47" t="s">
        <v>10</v>
      </c>
      <c r="B177" s="18">
        <v>320</v>
      </c>
      <c r="C177" s="18">
        <v>320</v>
      </c>
      <c r="D177" s="18">
        <v>320</v>
      </c>
      <c r="E177" s="18">
        <v>320</v>
      </c>
      <c r="F177" s="18">
        <v>320</v>
      </c>
      <c r="G177" s="18">
        <v>320</v>
      </c>
      <c r="H177" s="18">
        <v>320</v>
      </c>
      <c r="I177" s="18">
        <v>320</v>
      </c>
      <c r="J177" s="18">
        <v>320</v>
      </c>
      <c r="K177" s="18">
        <v>320</v>
      </c>
      <c r="L177" s="18">
        <v>320</v>
      </c>
      <c r="M177" s="18">
        <v>320</v>
      </c>
      <c r="N177" s="18">
        <v>320</v>
      </c>
      <c r="O177" s="18">
        <v>353.08</v>
      </c>
      <c r="P177" s="18">
        <v>353.08</v>
      </c>
      <c r="Q177" s="18">
        <v>353.08</v>
      </c>
      <c r="R177" s="18">
        <v>353.08</v>
      </c>
      <c r="S177" s="18">
        <v>353.08</v>
      </c>
      <c r="T177" s="18">
        <v>353.08</v>
      </c>
      <c r="U177" s="18">
        <v>353.08</v>
      </c>
      <c r="V177" s="18">
        <v>353.08</v>
      </c>
      <c r="W177" s="18">
        <v>353.08</v>
      </c>
      <c r="X177" s="18">
        <v>353.08</v>
      </c>
      <c r="Y177" s="18">
        <v>353.08</v>
      </c>
      <c r="Z177" s="18">
        <v>353.08</v>
      </c>
      <c r="AA177" s="18">
        <v>353.08</v>
      </c>
      <c r="AB177" s="18">
        <v>353.08</v>
      </c>
      <c r="AC177" s="18">
        <v>353.08</v>
      </c>
      <c r="AD177" s="18">
        <v>353.08</v>
      </c>
      <c r="AE177" s="18">
        <v>353.08</v>
      </c>
      <c r="AF177" s="18">
        <v>353.08</v>
      </c>
      <c r="AG177" s="18">
        <v>353.08</v>
      </c>
      <c r="AH177" s="18">
        <v>353.08</v>
      </c>
      <c r="AI177" s="18">
        <v>353.08</v>
      </c>
      <c r="AJ177" s="18">
        <v>353.08</v>
      </c>
      <c r="AK177" s="18">
        <v>353.08</v>
      </c>
      <c r="AL177" s="18">
        <v>353.08</v>
      </c>
      <c r="AM177" s="18">
        <v>353.08</v>
      </c>
      <c r="AN177" s="18">
        <v>353.08</v>
      </c>
      <c r="AO177" s="18">
        <v>353.08</v>
      </c>
      <c r="AP177" s="18">
        <v>353.08</v>
      </c>
      <c r="AQ177" s="18">
        <v>353.08</v>
      </c>
      <c r="AR177" s="18">
        <v>353.08</v>
      </c>
      <c r="AS177" s="18">
        <v>353.08</v>
      </c>
      <c r="AT177" s="18">
        <v>233</v>
      </c>
      <c r="AU177" s="18">
        <v>233</v>
      </c>
      <c r="AV177" s="18">
        <v>233</v>
      </c>
      <c r="AW177" s="18">
        <v>233</v>
      </c>
      <c r="AX177" s="18">
        <v>233</v>
      </c>
    </row>
    <row r="178" spans="1:50" ht="25.5">
      <c r="A178" s="28" t="s">
        <v>12</v>
      </c>
      <c r="B178" s="20">
        <v>122.13</v>
      </c>
      <c r="C178" s="20">
        <v>122.13</v>
      </c>
      <c r="D178" s="20">
        <v>122.13</v>
      </c>
      <c r="E178" s="20">
        <v>122.13</v>
      </c>
      <c r="F178" s="20">
        <v>122.13</v>
      </c>
      <c r="G178" s="20">
        <v>122.13</v>
      </c>
      <c r="H178" s="20">
        <v>122.13</v>
      </c>
      <c r="I178" s="20">
        <v>122.13</v>
      </c>
      <c r="J178" s="20">
        <v>122.13</v>
      </c>
      <c r="K178" s="20">
        <v>122.13</v>
      </c>
      <c r="L178" s="20">
        <v>122.13</v>
      </c>
      <c r="M178" s="20">
        <v>122.13</v>
      </c>
      <c r="N178" s="20">
        <v>122.13</v>
      </c>
      <c r="O178" s="20">
        <v>122.13</v>
      </c>
      <c r="P178" s="20">
        <v>122.13</v>
      </c>
      <c r="Q178" s="20">
        <v>122.13</v>
      </c>
      <c r="R178" s="20">
        <v>122.13</v>
      </c>
      <c r="S178" s="20">
        <v>122.13</v>
      </c>
      <c r="T178" s="20">
        <v>122.13</v>
      </c>
      <c r="U178" s="20">
        <v>122.13</v>
      </c>
      <c r="V178" s="20">
        <v>122.13</v>
      </c>
      <c r="W178" s="20">
        <v>122.13</v>
      </c>
      <c r="X178" s="20">
        <v>122.13</v>
      </c>
      <c r="Y178" s="20">
        <v>122.13</v>
      </c>
      <c r="Z178" s="20">
        <v>122.13</v>
      </c>
      <c r="AA178" s="20">
        <v>122.13</v>
      </c>
      <c r="AB178" s="20">
        <v>122.13</v>
      </c>
      <c r="AC178" s="20">
        <v>122.13</v>
      </c>
      <c r="AD178" s="20">
        <v>122.13</v>
      </c>
      <c r="AE178" s="20">
        <v>122.13</v>
      </c>
      <c r="AF178" s="20">
        <v>122.13</v>
      </c>
      <c r="AG178" s="20">
        <v>122.13</v>
      </c>
      <c r="AH178" s="20">
        <v>122.13</v>
      </c>
      <c r="AI178" s="20">
        <v>122.13</v>
      </c>
      <c r="AJ178" s="20">
        <v>122.13</v>
      </c>
      <c r="AK178" s="20">
        <v>122.13</v>
      </c>
      <c r="AL178" s="20">
        <v>130.72</v>
      </c>
      <c r="AM178" s="20">
        <v>130.72</v>
      </c>
      <c r="AN178" s="20">
        <v>130.72</v>
      </c>
      <c r="AO178" s="20">
        <v>130.72</v>
      </c>
      <c r="AP178" s="20">
        <v>130.72</v>
      </c>
      <c r="AQ178" s="20">
        <v>130.72</v>
      </c>
      <c r="AR178" s="20">
        <v>130.72</v>
      </c>
      <c r="AS178" s="20">
        <v>130.72</v>
      </c>
      <c r="AT178" s="20">
        <v>130.72</v>
      </c>
      <c r="AU178" s="20">
        <v>130.72</v>
      </c>
      <c r="AV178" s="20">
        <v>130.72</v>
      </c>
      <c r="AW178" s="20">
        <v>130.72</v>
      </c>
      <c r="AX178" s="20">
        <v>130.72</v>
      </c>
    </row>
    <row r="179" spans="1:50" ht="25.5">
      <c r="A179" s="44" t="s">
        <v>11</v>
      </c>
      <c r="B179" s="45">
        <v>1855.2</v>
      </c>
      <c r="C179" s="45">
        <v>1719.65</v>
      </c>
      <c r="D179" s="45">
        <v>1706.82</v>
      </c>
      <c r="E179" s="45">
        <v>1751.35</v>
      </c>
      <c r="F179" s="45">
        <v>1735.62</v>
      </c>
      <c r="G179" s="45">
        <v>1739.52</v>
      </c>
      <c r="H179" s="45">
        <v>1774.02</v>
      </c>
      <c r="I179" s="45">
        <v>1730.45</v>
      </c>
      <c r="J179" s="45">
        <v>1744.63</v>
      </c>
      <c r="K179" s="45">
        <v>1713.49</v>
      </c>
      <c r="L179" s="45">
        <v>1816.38</v>
      </c>
      <c r="M179" s="45">
        <v>1765.93</v>
      </c>
      <c r="N179" s="45">
        <v>1734.96</v>
      </c>
      <c r="O179" s="45">
        <v>1762.16</v>
      </c>
      <c r="P179" s="45">
        <v>1718.37</v>
      </c>
      <c r="Q179" s="45">
        <v>1628.51</v>
      </c>
      <c r="R179" s="45">
        <v>1688.76</v>
      </c>
      <c r="S179" s="45">
        <v>1660.79</v>
      </c>
      <c r="T179" s="45">
        <v>1664.74</v>
      </c>
      <c r="U179" s="45">
        <v>1912.94</v>
      </c>
      <c r="V179" s="45">
        <v>1728.09</v>
      </c>
      <c r="W179" s="45">
        <v>1688.93</v>
      </c>
      <c r="X179" s="45">
        <v>1643.44</v>
      </c>
      <c r="Y179" s="45">
        <v>1489.11</v>
      </c>
      <c r="Z179" s="45">
        <v>1813.26</v>
      </c>
      <c r="AA179" s="45">
        <v>1975.7</v>
      </c>
      <c r="AB179" s="45">
        <v>2145.02</v>
      </c>
      <c r="AC179" s="45">
        <v>2309.1</v>
      </c>
      <c r="AD179" s="45">
        <v>2545.5</v>
      </c>
      <c r="AE179" s="45">
        <v>2482.19</v>
      </c>
      <c r="AF179" s="45">
        <v>2362.22</v>
      </c>
      <c r="AG179" s="45">
        <v>2279.9</v>
      </c>
      <c r="AH179" s="45">
        <v>2301.44</v>
      </c>
      <c r="AI179" s="45">
        <v>2371.13</v>
      </c>
      <c r="AJ179" s="45">
        <v>2381.09</v>
      </c>
      <c r="AK179" s="45">
        <v>2278.9</v>
      </c>
      <c r="AL179" s="45">
        <v>2275.15</v>
      </c>
      <c r="AM179" s="45">
        <v>2216.73</v>
      </c>
      <c r="AN179" s="45">
        <v>2258.15</v>
      </c>
      <c r="AO179" s="45">
        <v>2354.49</v>
      </c>
      <c r="AP179" s="45">
        <v>2358.2</v>
      </c>
      <c r="AQ179" s="45">
        <v>2409.54</v>
      </c>
      <c r="AR179" s="45">
        <v>2328.56</v>
      </c>
      <c r="AS179" s="45">
        <v>2364.88</v>
      </c>
      <c r="AT179" s="45">
        <v>2509.02</v>
      </c>
      <c r="AU179" s="45">
        <v>2544.57</v>
      </c>
      <c r="AV179" s="45">
        <v>2632.67</v>
      </c>
      <c r="AW179" s="45">
        <v>2653.24</v>
      </c>
      <c r="AX179" s="45">
        <v>2490.32</v>
      </c>
    </row>
    <row r="180" ht="12.75">
      <c r="A180" s="26" t="s">
        <v>5</v>
      </c>
    </row>
    <row r="182" spans="1:50" ht="12.75">
      <c r="A182" s="3"/>
      <c r="B182" s="4">
        <v>41278</v>
      </c>
      <c r="C182" s="4">
        <v>41285</v>
      </c>
      <c r="D182" s="4">
        <v>41292</v>
      </c>
      <c r="E182" s="4">
        <v>41299</v>
      </c>
      <c r="F182" s="4">
        <v>41306</v>
      </c>
      <c r="G182" s="4">
        <v>41317</v>
      </c>
      <c r="H182" s="4">
        <v>41324</v>
      </c>
      <c r="I182" s="4">
        <v>41331</v>
      </c>
      <c r="J182" s="4">
        <v>41338</v>
      </c>
      <c r="K182" s="4">
        <v>41345</v>
      </c>
      <c r="L182" s="4">
        <v>41352</v>
      </c>
      <c r="M182" s="4">
        <v>41359</v>
      </c>
      <c r="N182" s="4">
        <v>41366</v>
      </c>
      <c r="O182" s="4">
        <v>41373</v>
      </c>
      <c r="P182" s="4">
        <v>41380</v>
      </c>
      <c r="Q182" s="4">
        <v>41387</v>
      </c>
      <c r="R182" s="4">
        <v>41394</v>
      </c>
      <c r="S182" s="4">
        <v>41401</v>
      </c>
      <c r="T182" s="4">
        <v>41408</v>
      </c>
      <c r="U182" s="4">
        <v>41415</v>
      </c>
      <c r="V182" s="4">
        <v>41422</v>
      </c>
      <c r="W182" s="4">
        <v>41429</v>
      </c>
      <c r="X182" s="4">
        <v>41436</v>
      </c>
      <c r="Y182" s="4">
        <v>41443</v>
      </c>
      <c r="Z182" s="4">
        <v>41450</v>
      </c>
      <c r="AA182" s="4">
        <v>41457</v>
      </c>
      <c r="AB182" s="51">
        <v>41464</v>
      </c>
      <c r="AC182" s="51">
        <v>41471</v>
      </c>
      <c r="AD182" s="51">
        <v>41478</v>
      </c>
      <c r="AE182" s="51">
        <v>41485</v>
      </c>
      <c r="AF182" s="51">
        <v>41492</v>
      </c>
      <c r="AG182" s="51">
        <v>41499</v>
      </c>
      <c r="AH182" s="51">
        <v>41506</v>
      </c>
      <c r="AI182" s="51">
        <v>41513</v>
      </c>
      <c r="AJ182" s="51">
        <v>41520</v>
      </c>
      <c r="AK182" s="51">
        <v>41527</v>
      </c>
      <c r="AL182" s="51">
        <v>41534</v>
      </c>
      <c r="AM182" s="51">
        <v>41541</v>
      </c>
      <c r="AN182" s="51">
        <v>41548</v>
      </c>
      <c r="AO182" s="51">
        <v>41555</v>
      </c>
      <c r="AP182" s="51">
        <v>41562</v>
      </c>
      <c r="AQ182" s="51">
        <v>41569</v>
      </c>
      <c r="AR182" s="51">
        <v>41576</v>
      </c>
      <c r="AS182" s="51">
        <v>41583</v>
      </c>
      <c r="AT182" s="51">
        <v>41590</v>
      </c>
      <c r="AU182" s="51">
        <v>41597</v>
      </c>
      <c r="AV182" s="51">
        <v>41604</v>
      </c>
      <c r="AW182" s="51">
        <v>41611</v>
      </c>
      <c r="AX182" s="51">
        <v>41618</v>
      </c>
    </row>
    <row r="183" spans="1:50" ht="12.75">
      <c r="A183" s="6" t="s">
        <v>0</v>
      </c>
      <c r="B183" s="7">
        <v>293</v>
      </c>
      <c r="C183" s="7">
        <v>303</v>
      </c>
      <c r="D183" s="7">
        <v>310</v>
      </c>
      <c r="E183" s="7">
        <v>306</v>
      </c>
      <c r="F183" s="7">
        <v>313</v>
      </c>
      <c r="G183" s="7">
        <v>299</v>
      </c>
      <c r="H183" s="7">
        <v>300</v>
      </c>
      <c r="I183" s="7">
        <v>304</v>
      </c>
      <c r="J183" s="7">
        <v>312</v>
      </c>
      <c r="K183" s="7">
        <v>313</v>
      </c>
      <c r="L183" s="7">
        <v>316</v>
      </c>
      <c r="M183" s="7">
        <v>315</v>
      </c>
      <c r="N183" s="7">
        <v>278</v>
      </c>
      <c r="O183" s="7">
        <v>280</v>
      </c>
      <c r="P183" s="7">
        <v>289</v>
      </c>
      <c r="Q183" s="7">
        <v>279</v>
      </c>
      <c r="R183" s="7">
        <v>293</v>
      </c>
      <c r="S183" s="7">
        <v>294</v>
      </c>
      <c r="T183" s="7">
        <v>294</v>
      </c>
      <c r="U183" s="7">
        <v>291</v>
      </c>
      <c r="V183" s="7">
        <v>302</v>
      </c>
      <c r="W183" s="7">
        <v>303</v>
      </c>
      <c r="X183" s="7">
        <v>297</v>
      </c>
      <c r="Y183" s="7">
        <v>306</v>
      </c>
      <c r="Z183" s="7">
        <v>300</v>
      </c>
      <c r="AA183" s="7">
        <v>304</v>
      </c>
      <c r="AB183" s="7">
        <v>315</v>
      </c>
      <c r="AC183" s="7">
        <v>287</v>
      </c>
      <c r="AD183" s="7">
        <v>277</v>
      </c>
      <c r="AE183" s="7">
        <v>258</v>
      </c>
      <c r="AF183" s="7">
        <v>237</v>
      </c>
      <c r="AG183" s="7">
        <v>226</v>
      </c>
      <c r="AH183" s="7">
        <v>228</v>
      </c>
      <c r="AI183" s="7">
        <v>238</v>
      </c>
      <c r="AJ183" s="7">
        <v>235</v>
      </c>
      <c r="AK183" s="7">
        <v>226</v>
      </c>
      <c r="AL183" s="7">
        <v>224</v>
      </c>
      <c r="AM183" s="7">
        <v>218</v>
      </c>
      <c r="AN183" s="7">
        <v>214</v>
      </c>
      <c r="AO183" s="7">
        <v>213</v>
      </c>
      <c r="AP183" s="7">
        <v>211</v>
      </c>
      <c r="AQ183" s="7">
        <v>210</v>
      </c>
      <c r="AR183" s="7">
        <v>210</v>
      </c>
      <c r="AS183" s="7">
        <v>213</v>
      </c>
      <c r="AT183" s="7">
        <v>217</v>
      </c>
      <c r="AU183" s="7">
        <v>212</v>
      </c>
      <c r="AV183" s="7">
        <v>214</v>
      </c>
      <c r="AW183" s="7">
        <v>215</v>
      </c>
      <c r="AX183" s="7">
        <v>211</v>
      </c>
    </row>
    <row r="184" spans="1:50" ht="14.25">
      <c r="A184" s="9" t="s">
        <v>13</v>
      </c>
      <c r="B184" s="10">
        <v>10</v>
      </c>
      <c r="C184" s="10">
        <v>10</v>
      </c>
      <c r="D184" s="10">
        <v>10</v>
      </c>
      <c r="E184" s="10">
        <v>10</v>
      </c>
      <c r="F184" s="10">
        <v>10</v>
      </c>
      <c r="G184" s="10">
        <v>10</v>
      </c>
      <c r="H184" s="10">
        <v>10</v>
      </c>
      <c r="I184" s="10">
        <v>10</v>
      </c>
      <c r="J184" s="10">
        <v>10</v>
      </c>
      <c r="K184" s="10">
        <v>10</v>
      </c>
      <c r="L184" s="10">
        <v>10</v>
      </c>
      <c r="M184" s="10">
        <v>10</v>
      </c>
      <c r="N184" s="10">
        <v>10</v>
      </c>
      <c r="O184" s="10">
        <v>10</v>
      </c>
      <c r="P184" s="10">
        <v>10</v>
      </c>
      <c r="Q184" s="10">
        <v>10</v>
      </c>
      <c r="R184" s="10">
        <v>10</v>
      </c>
      <c r="S184" s="10">
        <v>10</v>
      </c>
      <c r="T184" s="10">
        <v>10</v>
      </c>
      <c r="U184" s="10">
        <v>10</v>
      </c>
      <c r="V184" s="10">
        <v>10</v>
      </c>
      <c r="W184" s="10">
        <v>10</v>
      </c>
      <c r="X184" s="10">
        <v>10</v>
      </c>
      <c r="Y184" s="10">
        <v>10</v>
      </c>
      <c r="Z184" s="10">
        <v>10</v>
      </c>
      <c r="AA184" s="10">
        <v>10</v>
      </c>
      <c r="AB184" s="10">
        <v>10</v>
      </c>
      <c r="AC184" s="10">
        <v>10</v>
      </c>
      <c r="AD184" s="10">
        <v>10</v>
      </c>
      <c r="AE184" s="10">
        <v>10</v>
      </c>
      <c r="AF184" s="10">
        <v>10</v>
      </c>
      <c r="AG184" s="10">
        <v>10</v>
      </c>
      <c r="AH184" s="10">
        <v>10</v>
      </c>
      <c r="AI184" s="10">
        <v>10</v>
      </c>
      <c r="AJ184" s="10">
        <v>10</v>
      </c>
      <c r="AK184" s="10">
        <v>10</v>
      </c>
      <c r="AL184" s="10">
        <v>10</v>
      </c>
      <c r="AM184" s="10">
        <v>10</v>
      </c>
      <c r="AN184" s="10">
        <v>10</v>
      </c>
      <c r="AO184" s="10">
        <v>10</v>
      </c>
      <c r="AP184" s="10">
        <v>10</v>
      </c>
      <c r="AQ184" s="10">
        <v>10</v>
      </c>
      <c r="AR184" s="10">
        <v>10</v>
      </c>
      <c r="AS184" s="10">
        <v>10</v>
      </c>
      <c r="AT184" s="10">
        <v>10</v>
      </c>
      <c r="AU184" s="10">
        <v>10</v>
      </c>
      <c r="AV184" s="10">
        <v>10</v>
      </c>
      <c r="AW184" s="10">
        <v>10</v>
      </c>
      <c r="AX184" s="10">
        <v>10</v>
      </c>
    </row>
    <row r="185" spans="1:50" ht="12.75">
      <c r="A185" s="9" t="s">
        <v>1</v>
      </c>
      <c r="B185" s="10">
        <v>303</v>
      </c>
      <c r="C185" s="10">
        <v>313</v>
      </c>
      <c r="D185" s="10">
        <v>320</v>
      </c>
      <c r="E185" s="10">
        <v>316</v>
      </c>
      <c r="F185" s="10">
        <v>323</v>
      </c>
      <c r="G185" s="10">
        <v>309</v>
      </c>
      <c r="H185" s="10">
        <v>310</v>
      </c>
      <c r="I185" s="10">
        <v>314</v>
      </c>
      <c r="J185" s="10">
        <v>322</v>
      </c>
      <c r="K185" s="10">
        <v>323</v>
      </c>
      <c r="L185" s="10">
        <v>326</v>
      </c>
      <c r="M185" s="10">
        <v>325</v>
      </c>
      <c r="N185" s="10">
        <v>288</v>
      </c>
      <c r="O185" s="10">
        <v>290</v>
      </c>
      <c r="P185" s="10">
        <v>299</v>
      </c>
      <c r="Q185" s="10">
        <v>289</v>
      </c>
      <c r="R185" s="10">
        <v>303</v>
      </c>
      <c r="S185" s="10">
        <v>304</v>
      </c>
      <c r="T185" s="10">
        <v>304</v>
      </c>
      <c r="U185" s="10">
        <v>301</v>
      </c>
      <c r="V185" s="10">
        <v>312</v>
      </c>
      <c r="W185" s="10">
        <v>313</v>
      </c>
      <c r="X185" s="10">
        <v>307</v>
      </c>
      <c r="Y185" s="10">
        <v>316</v>
      </c>
      <c r="Z185" s="10">
        <v>310</v>
      </c>
      <c r="AA185" s="10">
        <v>314</v>
      </c>
      <c r="AB185" s="10">
        <v>325</v>
      </c>
      <c r="AC185" s="10">
        <v>297</v>
      </c>
      <c r="AD185" s="10">
        <v>287</v>
      </c>
      <c r="AE185" s="10">
        <v>268</v>
      </c>
      <c r="AF185" s="10">
        <v>247</v>
      </c>
      <c r="AG185" s="10">
        <v>236</v>
      </c>
      <c r="AH185" s="10">
        <v>238</v>
      </c>
      <c r="AI185" s="10">
        <v>248</v>
      </c>
      <c r="AJ185" s="10">
        <v>245</v>
      </c>
      <c r="AK185" s="10">
        <v>236</v>
      </c>
      <c r="AL185" s="10">
        <v>234</v>
      </c>
      <c r="AM185" s="10">
        <v>228</v>
      </c>
      <c r="AN185" s="10">
        <v>224</v>
      </c>
      <c r="AO185" s="10">
        <v>223</v>
      </c>
      <c r="AP185" s="10">
        <v>221</v>
      </c>
      <c r="AQ185" s="10">
        <v>220</v>
      </c>
      <c r="AR185" s="10">
        <v>220</v>
      </c>
      <c r="AS185" s="10">
        <v>223</v>
      </c>
      <c r="AT185" s="10">
        <v>227</v>
      </c>
      <c r="AU185" s="10">
        <v>222</v>
      </c>
      <c r="AV185" s="10">
        <v>224</v>
      </c>
      <c r="AW185" s="10">
        <v>225</v>
      </c>
      <c r="AX185" s="10">
        <v>221</v>
      </c>
    </row>
    <row r="186" spans="1:50" ht="12.75">
      <c r="A186" s="11" t="s">
        <v>7</v>
      </c>
      <c r="B186" s="12">
        <v>8.5909</v>
      </c>
      <c r="C186" s="12">
        <v>8.7292</v>
      </c>
      <c r="D186" s="12">
        <v>8.8897</v>
      </c>
      <c r="E186" s="12">
        <v>8.9595</v>
      </c>
      <c r="F186" s="12">
        <v>8.8401</v>
      </c>
      <c r="G186" s="12">
        <v>8.9052</v>
      </c>
      <c r="H186" s="12">
        <v>8.865</v>
      </c>
      <c r="I186" s="12">
        <v>8.8514</v>
      </c>
      <c r="J186" s="12">
        <v>9.0594</v>
      </c>
      <c r="K186" s="12">
        <v>9.1655</v>
      </c>
      <c r="L186" s="12">
        <v>9.2762</v>
      </c>
      <c r="M186" s="12">
        <v>9.2437</v>
      </c>
      <c r="N186" s="12">
        <v>9.2145</v>
      </c>
      <c r="O186" s="12">
        <v>8.9162</v>
      </c>
      <c r="P186" s="12">
        <v>9.1341</v>
      </c>
      <c r="Q186" s="12">
        <v>9.2269</v>
      </c>
      <c r="R186" s="12">
        <v>8.9753</v>
      </c>
      <c r="S186" s="12">
        <v>9.0167</v>
      </c>
      <c r="T186" s="12">
        <v>9.2099</v>
      </c>
      <c r="U186" s="12">
        <v>9.5299</v>
      </c>
      <c r="V186" s="12">
        <v>9.7685</v>
      </c>
      <c r="W186" s="12">
        <v>9.7656</v>
      </c>
      <c r="X186" s="12">
        <v>10.0591</v>
      </c>
      <c r="Y186" s="12">
        <v>9.9766</v>
      </c>
      <c r="Z186" s="12">
        <v>10.0762</v>
      </c>
      <c r="AA186" s="12">
        <v>9.9169</v>
      </c>
      <c r="AB186" s="12">
        <v>10.1575</v>
      </c>
      <c r="AC186" s="12">
        <v>9.878</v>
      </c>
      <c r="AD186" s="12">
        <v>9.7287</v>
      </c>
      <c r="AE186" s="12">
        <v>9.8288</v>
      </c>
      <c r="AF186" s="12">
        <v>9.8295</v>
      </c>
      <c r="AG186" s="12">
        <v>9.8917</v>
      </c>
      <c r="AH186" s="12">
        <v>10.2101</v>
      </c>
      <c r="AI186" s="12">
        <v>10.4121</v>
      </c>
      <c r="AJ186" s="12">
        <v>10.2681</v>
      </c>
      <c r="AK186" s="12">
        <v>9.9535</v>
      </c>
      <c r="AL186" s="12">
        <v>9.8175</v>
      </c>
      <c r="AM186" s="12">
        <v>9.8548</v>
      </c>
      <c r="AN186" s="12">
        <v>10.0335</v>
      </c>
      <c r="AO186" s="12">
        <v>9.975</v>
      </c>
      <c r="AP186" s="12">
        <v>9.8916</v>
      </c>
      <c r="AQ186" s="12">
        <v>9.8448</v>
      </c>
      <c r="AR186" s="12">
        <v>9.8548</v>
      </c>
      <c r="AS186" s="12">
        <v>10.2416</v>
      </c>
      <c r="AT186" s="12">
        <v>10.3831</v>
      </c>
      <c r="AU186" s="12">
        <v>10.1506</v>
      </c>
      <c r="AV186" s="12">
        <v>10.0944</v>
      </c>
      <c r="AW186" s="12">
        <v>10.277</v>
      </c>
      <c r="AX186" s="12">
        <v>10.3685</v>
      </c>
    </row>
    <row r="187" spans="1:50" ht="12.75">
      <c r="A187" s="9" t="s">
        <v>2</v>
      </c>
      <c r="B187" s="10">
        <v>2603.04</v>
      </c>
      <c r="C187" s="10">
        <v>2732.24</v>
      </c>
      <c r="D187" s="10">
        <v>2844.7</v>
      </c>
      <c r="E187" s="10">
        <v>2831.2</v>
      </c>
      <c r="F187" s="10">
        <v>2855.35</v>
      </c>
      <c r="G187" s="10">
        <v>2751.71</v>
      </c>
      <c r="H187" s="10">
        <v>2748.15</v>
      </c>
      <c r="I187" s="10">
        <v>2779.34</v>
      </c>
      <c r="J187" s="10">
        <v>2917.13</v>
      </c>
      <c r="K187" s="10">
        <v>2960.46</v>
      </c>
      <c r="L187" s="10">
        <v>3024.04</v>
      </c>
      <c r="M187" s="10">
        <v>3004.2</v>
      </c>
      <c r="N187" s="10">
        <v>2653.78</v>
      </c>
      <c r="O187" s="10">
        <v>2585.7</v>
      </c>
      <c r="P187" s="10">
        <v>2731.1</v>
      </c>
      <c r="Q187" s="10">
        <v>2666.57</v>
      </c>
      <c r="R187" s="10">
        <v>2719.52</v>
      </c>
      <c r="S187" s="10">
        <v>2741.08</v>
      </c>
      <c r="T187" s="10">
        <v>2799.81</v>
      </c>
      <c r="U187" s="10">
        <v>2868.5</v>
      </c>
      <c r="V187" s="10">
        <v>3047.77</v>
      </c>
      <c r="W187" s="10">
        <v>3056.63</v>
      </c>
      <c r="X187" s="10">
        <v>3088.14</v>
      </c>
      <c r="Y187" s="10">
        <v>3152.61</v>
      </c>
      <c r="Z187" s="10">
        <v>3123.62</v>
      </c>
      <c r="AA187" s="10">
        <v>3113.91</v>
      </c>
      <c r="AB187" s="10">
        <v>3301.19</v>
      </c>
      <c r="AC187" s="10">
        <v>2933.77</v>
      </c>
      <c r="AD187" s="10">
        <v>2792.14</v>
      </c>
      <c r="AE187" s="10">
        <v>2634.12</v>
      </c>
      <c r="AF187" s="10">
        <v>2427.89</v>
      </c>
      <c r="AG187" s="10">
        <v>2334.44</v>
      </c>
      <c r="AH187" s="10">
        <v>2430</v>
      </c>
      <c r="AI187" s="10">
        <v>2582.2</v>
      </c>
      <c r="AJ187" s="10">
        <v>2515.68</v>
      </c>
      <c r="AK187" s="10">
        <v>2349.03</v>
      </c>
      <c r="AL187" s="10">
        <v>2297.3</v>
      </c>
      <c r="AM187" s="10">
        <v>2246.89</v>
      </c>
      <c r="AN187" s="10">
        <v>2247.5</v>
      </c>
      <c r="AO187" s="10">
        <v>2224.43</v>
      </c>
      <c r="AP187" s="10">
        <v>2186.04</v>
      </c>
      <c r="AQ187" s="10">
        <v>2165.86</v>
      </c>
      <c r="AR187" s="10">
        <v>2168.06</v>
      </c>
      <c r="AS187" s="10">
        <v>2283.88</v>
      </c>
      <c r="AT187" s="10">
        <v>2356.96</v>
      </c>
      <c r="AU187" s="10">
        <v>2253.43</v>
      </c>
      <c r="AV187" s="10">
        <v>2261.15</v>
      </c>
      <c r="AW187" s="10">
        <v>2312.33</v>
      </c>
      <c r="AX187" s="10">
        <v>2291.44</v>
      </c>
    </row>
    <row r="188" spans="1:50" ht="12.75">
      <c r="A188" s="9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2.75">
      <c r="A189" s="17" t="s">
        <v>3</v>
      </c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2.75">
      <c r="A190" s="9" t="s">
        <v>8</v>
      </c>
      <c r="B190" s="18">
        <v>18.19</v>
      </c>
      <c r="C190" s="18">
        <v>19.09</v>
      </c>
      <c r="D190" s="18">
        <v>19.87</v>
      </c>
      <c r="E190" s="18">
        <v>19.78</v>
      </c>
      <c r="F190" s="18">
        <v>19.95</v>
      </c>
      <c r="G190" s="18">
        <v>19.22</v>
      </c>
      <c r="H190" s="18">
        <v>19.2</v>
      </c>
      <c r="I190" s="18">
        <v>19.42</v>
      </c>
      <c r="J190" s="18">
        <v>20.38</v>
      </c>
      <c r="K190" s="18">
        <v>20.68</v>
      </c>
      <c r="L190" s="18">
        <v>21.13</v>
      </c>
      <c r="M190" s="18">
        <v>20.99</v>
      </c>
      <c r="N190" s="18">
        <v>18.54</v>
      </c>
      <c r="O190" s="18">
        <v>18.06</v>
      </c>
      <c r="P190" s="18">
        <v>19.08</v>
      </c>
      <c r="Q190" s="18">
        <v>18.63</v>
      </c>
      <c r="R190" s="18">
        <v>19</v>
      </c>
      <c r="S190" s="18">
        <v>19.15</v>
      </c>
      <c r="T190" s="18">
        <v>19.56</v>
      </c>
      <c r="U190" s="18">
        <v>20.04</v>
      </c>
      <c r="V190" s="18">
        <v>21.29</v>
      </c>
      <c r="W190" s="18">
        <v>21.35</v>
      </c>
      <c r="X190" s="18">
        <v>21.57</v>
      </c>
      <c r="Y190" s="18">
        <v>22.03</v>
      </c>
      <c r="Z190" s="18">
        <v>21.82</v>
      </c>
      <c r="AA190" s="18">
        <v>21.75</v>
      </c>
      <c r="AB190" s="18">
        <v>23.06</v>
      </c>
      <c r="AC190" s="18">
        <v>20.5</v>
      </c>
      <c r="AD190" s="18">
        <v>19.51</v>
      </c>
      <c r="AE190" s="18">
        <v>18.4</v>
      </c>
      <c r="AF190" s="18">
        <v>16.96</v>
      </c>
      <c r="AG190" s="18">
        <v>16.31</v>
      </c>
      <c r="AH190" s="18">
        <v>16.98</v>
      </c>
      <c r="AI190" s="18">
        <v>18.04</v>
      </c>
      <c r="AJ190" s="18">
        <v>17.58</v>
      </c>
      <c r="AK190" s="18">
        <v>16.41</v>
      </c>
      <c r="AL190" s="18">
        <v>16.05</v>
      </c>
      <c r="AM190" s="18">
        <v>15.7</v>
      </c>
      <c r="AN190" s="18">
        <v>15.7</v>
      </c>
      <c r="AO190" s="18">
        <v>15.54</v>
      </c>
      <c r="AP190" s="18">
        <v>15.27</v>
      </c>
      <c r="AQ190" s="18">
        <v>15.13</v>
      </c>
      <c r="AR190" s="18">
        <v>15.15</v>
      </c>
      <c r="AS190" s="18">
        <v>15.96</v>
      </c>
      <c r="AT190" s="18">
        <v>16.47</v>
      </c>
      <c r="AU190" s="18">
        <v>15.74</v>
      </c>
      <c r="AV190" s="18">
        <v>15.8</v>
      </c>
      <c r="AW190" s="18">
        <v>16.15</v>
      </c>
      <c r="AX190" s="18">
        <v>16.01</v>
      </c>
    </row>
    <row r="191" spans="1:50" ht="12.75">
      <c r="A191" s="47" t="s">
        <v>10</v>
      </c>
      <c r="B191" s="18">
        <v>233</v>
      </c>
      <c r="C191" s="18">
        <v>233</v>
      </c>
      <c r="D191" s="18">
        <v>233</v>
      </c>
      <c r="E191" s="18">
        <v>233</v>
      </c>
      <c r="F191" s="18">
        <v>233</v>
      </c>
      <c r="G191" s="18">
        <v>233</v>
      </c>
      <c r="H191" s="18">
        <v>233</v>
      </c>
      <c r="I191" s="18">
        <v>233</v>
      </c>
      <c r="J191" s="18">
        <v>233</v>
      </c>
      <c r="K191" s="18">
        <v>233</v>
      </c>
      <c r="L191" s="18">
        <v>233</v>
      </c>
      <c r="M191" s="18">
        <v>233</v>
      </c>
      <c r="N191" s="18">
        <v>233</v>
      </c>
      <c r="O191" s="18">
        <v>233</v>
      </c>
      <c r="P191" s="18">
        <v>233</v>
      </c>
      <c r="Q191" s="18">
        <v>233</v>
      </c>
      <c r="R191" s="18">
        <v>233</v>
      </c>
      <c r="S191" s="18">
        <v>233</v>
      </c>
      <c r="T191" s="18">
        <v>374.27</v>
      </c>
      <c r="U191" s="18">
        <v>374.27</v>
      </c>
      <c r="V191" s="18">
        <v>374.27</v>
      </c>
      <c r="W191" s="18">
        <v>374.27</v>
      </c>
      <c r="X191" s="18">
        <v>374.27</v>
      </c>
      <c r="Y191" s="18">
        <v>374.27</v>
      </c>
      <c r="Z191" s="18">
        <v>374.27</v>
      </c>
      <c r="AA191" s="18">
        <v>374.27</v>
      </c>
      <c r="AB191" s="18">
        <v>374.27</v>
      </c>
      <c r="AC191" s="18">
        <v>374.27</v>
      </c>
      <c r="AD191" s="18">
        <v>374.27</v>
      </c>
      <c r="AE191" s="18">
        <v>374.27</v>
      </c>
      <c r="AF191" s="18">
        <v>374.27</v>
      </c>
      <c r="AG191" s="18">
        <v>374.27</v>
      </c>
      <c r="AH191" s="18">
        <v>374.27</v>
      </c>
      <c r="AI191" s="18">
        <v>374.27</v>
      </c>
      <c r="AJ191" s="18">
        <v>374.27</v>
      </c>
      <c r="AK191" s="18">
        <v>374.27</v>
      </c>
      <c r="AL191" s="18">
        <v>374.27</v>
      </c>
      <c r="AM191" s="18">
        <v>374.27</v>
      </c>
      <c r="AN191" s="18">
        <v>374.27</v>
      </c>
      <c r="AO191" s="18">
        <v>374.27</v>
      </c>
      <c r="AP191" s="18">
        <v>374.27</v>
      </c>
      <c r="AQ191" s="18">
        <v>374.27</v>
      </c>
      <c r="AR191" s="18">
        <v>374.27</v>
      </c>
      <c r="AS191" s="18">
        <v>374.27</v>
      </c>
      <c r="AT191" s="18">
        <v>374.27</v>
      </c>
      <c r="AU191" s="18">
        <v>374.27</v>
      </c>
      <c r="AV191" s="18">
        <v>374.27</v>
      </c>
      <c r="AW191" s="18">
        <v>374.27</v>
      </c>
      <c r="AX191" s="18">
        <v>374.27</v>
      </c>
    </row>
    <row r="192" spans="1:50" ht="25.5">
      <c r="A192" s="28" t="s">
        <v>12</v>
      </c>
      <c r="B192" s="20">
        <v>130.72</v>
      </c>
      <c r="C192" s="20">
        <v>130.72</v>
      </c>
      <c r="D192" s="20">
        <v>130.72</v>
      </c>
      <c r="E192" s="20">
        <v>130.72</v>
      </c>
      <c r="F192" s="20">
        <v>130.72</v>
      </c>
      <c r="G192" s="20">
        <v>130.72</v>
      </c>
      <c r="H192" s="20">
        <v>130.72</v>
      </c>
      <c r="I192" s="20">
        <v>130.72</v>
      </c>
      <c r="J192" s="20">
        <v>130.72</v>
      </c>
      <c r="K192" s="20">
        <v>130.72</v>
      </c>
      <c r="L192" s="20">
        <v>130.72</v>
      </c>
      <c r="M192" s="20">
        <v>130.72</v>
      </c>
      <c r="N192" s="20">
        <v>130.72</v>
      </c>
      <c r="O192" s="20">
        <v>130.72</v>
      </c>
      <c r="P192" s="20">
        <v>141.07</v>
      </c>
      <c r="Q192" s="20">
        <v>141.07</v>
      </c>
      <c r="R192" s="20">
        <v>141.07</v>
      </c>
      <c r="S192" s="20">
        <v>141.07</v>
      </c>
      <c r="T192" s="20">
        <v>141.07</v>
      </c>
      <c r="U192" s="20">
        <v>141.07</v>
      </c>
      <c r="V192" s="20">
        <v>141.07</v>
      </c>
      <c r="W192" s="20">
        <v>141.07</v>
      </c>
      <c r="X192" s="20">
        <v>141.07</v>
      </c>
      <c r="Y192" s="20">
        <v>141.07</v>
      </c>
      <c r="Z192" s="20">
        <v>141.07</v>
      </c>
      <c r="AA192" s="20">
        <v>141.07</v>
      </c>
      <c r="AB192" s="20">
        <v>141.07</v>
      </c>
      <c r="AC192" s="20">
        <v>141.07</v>
      </c>
      <c r="AD192" s="20">
        <v>141.07</v>
      </c>
      <c r="AE192" s="20">
        <v>141.07</v>
      </c>
      <c r="AF192" s="20">
        <v>141.07</v>
      </c>
      <c r="AG192" s="20">
        <v>141.07</v>
      </c>
      <c r="AH192" s="20">
        <v>141.07</v>
      </c>
      <c r="AI192" s="20">
        <v>141.07</v>
      </c>
      <c r="AJ192" s="20">
        <v>141.07</v>
      </c>
      <c r="AK192" s="20">
        <v>141.07</v>
      </c>
      <c r="AL192" s="20">
        <v>141.07</v>
      </c>
      <c r="AM192" s="20">
        <v>141.07</v>
      </c>
      <c r="AN192" s="20">
        <v>141.07</v>
      </c>
      <c r="AO192" s="20">
        <v>141.07</v>
      </c>
      <c r="AP192" s="20">
        <v>141.07</v>
      </c>
      <c r="AQ192" s="20">
        <v>141.07</v>
      </c>
      <c r="AR192" s="20">
        <v>141.07</v>
      </c>
      <c r="AS192" s="20">
        <v>141.07</v>
      </c>
      <c r="AT192" s="20">
        <v>141.07</v>
      </c>
      <c r="AU192" s="20">
        <v>141.07</v>
      </c>
      <c r="AV192" s="20">
        <v>141.07</v>
      </c>
      <c r="AW192" s="20">
        <v>141.07</v>
      </c>
      <c r="AX192" s="20">
        <v>141.07</v>
      </c>
    </row>
    <row r="193" spans="1:50" ht="25.5">
      <c r="A193" s="44" t="s">
        <v>11</v>
      </c>
      <c r="B193" s="45">
        <v>2221.13</v>
      </c>
      <c r="C193" s="45">
        <v>2349.43</v>
      </c>
      <c r="D193" s="45">
        <v>2461.11</v>
      </c>
      <c r="E193" s="45">
        <v>2447.7</v>
      </c>
      <c r="F193" s="45">
        <v>2471.68</v>
      </c>
      <c r="G193" s="45">
        <v>2368.77</v>
      </c>
      <c r="H193" s="45">
        <v>2365.23</v>
      </c>
      <c r="I193" s="45">
        <v>2396.2</v>
      </c>
      <c r="J193" s="45">
        <v>2533.03</v>
      </c>
      <c r="K193" s="45">
        <v>2576.06</v>
      </c>
      <c r="L193" s="45">
        <v>2639.19</v>
      </c>
      <c r="M193" s="45">
        <v>2619.49</v>
      </c>
      <c r="N193" s="45">
        <v>2271.52</v>
      </c>
      <c r="O193" s="45">
        <v>2203.92</v>
      </c>
      <c r="P193" s="45">
        <v>2337.95</v>
      </c>
      <c r="Q193" s="45">
        <v>2273.87</v>
      </c>
      <c r="R193" s="45">
        <v>2326.45</v>
      </c>
      <c r="S193" s="45">
        <v>2347.86</v>
      </c>
      <c r="T193" s="45">
        <v>2264.91</v>
      </c>
      <c r="U193" s="45">
        <v>2333.12</v>
      </c>
      <c r="V193" s="45">
        <v>2511.14</v>
      </c>
      <c r="W193" s="45">
        <v>2519.94</v>
      </c>
      <c r="X193" s="45">
        <v>2551.23</v>
      </c>
      <c r="Y193" s="45">
        <v>2615.24</v>
      </c>
      <c r="Z193" s="45">
        <v>2586.46</v>
      </c>
      <c r="AA193" s="45">
        <v>2576.82</v>
      </c>
      <c r="AB193" s="45">
        <v>2762.79</v>
      </c>
      <c r="AC193" s="45">
        <v>2397.93</v>
      </c>
      <c r="AD193" s="45">
        <v>2257.29</v>
      </c>
      <c r="AE193" s="45">
        <v>2100.38</v>
      </c>
      <c r="AF193" s="45">
        <v>1895.59</v>
      </c>
      <c r="AG193" s="45">
        <v>1802.79</v>
      </c>
      <c r="AH193" s="45">
        <v>1897.68</v>
      </c>
      <c r="AI193" s="45">
        <v>2048.82</v>
      </c>
      <c r="AJ193" s="45">
        <v>1982.76</v>
      </c>
      <c r="AK193" s="45">
        <v>1817.28</v>
      </c>
      <c r="AL193" s="45">
        <v>1765.91</v>
      </c>
      <c r="AM193" s="45">
        <v>1715.85</v>
      </c>
      <c r="AN193" s="45">
        <v>1716.46</v>
      </c>
      <c r="AO193" s="45">
        <v>1693.55</v>
      </c>
      <c r="AP193" s="45">
        <v>1655.43</v>
      </c>
      <c r="AQ193" s="45">
        <v>1635.39</v>
      </c>
      <c r="AR193" s="45">
        <v>1637.57</v>
      </c>
      <c r="AS193" s="45">
        <v>1752.58</v>
      </c>
      <c r="AT193" s="45">
        <v>1825.15</v>
      </c>
      <c r="AU193" s="45">
        <v>1722.35</v>
      </c>
      <c r="AV193" s="45">
        <v>1730.01</v>
      </c>
      <c r="AW193" s="45">
        <v>1780.84</v>
      </c>
      <c r="AX193" s="45">
        <v>1760.09</v>
      </c>
    </row>
    <row r="194" ht="12.75">
      <c r="A194" s="26" t="s">
        <v>5</v>
      </c>
    </row>
    <row r="196" spans="1:49" ht="12.75">
      <c r="A196" s="3"/>
      <c r="B196" s="51">
        <v>41646</v>
      </c>
      <c r="C196" s="51">
        <v>41653</v>
      </c>
      <c r="D196" s="51">
        <v>41660</v>
      </c>
      <c r="E196" s="51">
        <v>41667</v>
      </c>
      <c r="F196" s="51">
        <v>41674</v>
      </c>
      <c r="G196" s="51">
        <v>41681</v>
      </c>
      <c r="H196" s="51">
        <v>41688</v>
      </c>
      <c r="I196" s="51">
        <v>41695</v>
      </c>
      <c r="J196" s="51">
        <v>41702</v>
      </c>
      <c r="K196" s="51">
        <v>41709</v>
      </c>
      <c r="L196" s="51">
        <v>41716</v>
      </c>
      <c r="M196" s="51">
        <v>41723</v>
      </c>
      <c r="N196" s="51">
        <v>41737</v>
      </c>
      <c r="O196" s="51">
        <v>41744</v>
      </c>
      <c r="P196" s="51">
        <v>41751</v>
      </c>
      <c r="Q196" s="51">
        <v>41758</v>
      </c>
      <c r="R196" s="51">
        <v>41765</v>
      </c>
      <c r="S196" s="51">
        <v>41772</v>
      </c>
      <c r="T196" s="51">
        <v>41779</v>
      </c>
      <c r="U196" s="51">
        <v>41786</v>
      </c>
      <c r="V196" s="51">
        <v>41793</v>
      </c>
      <c r="W196" s="51">
        <v>41800</v>
      </c>
      <c r="X196" s="51">
        <v>41807</v>
      </c>
      <c r="Y196" s="51">
        <v>41814</v>
      </c>
      <c r="Z196" s="51">
        <v>41821</v>
      </c>
      <c r="AA196" s="51">
        <v>41828</v>
      </c>
      <c r="AB196" s="51">
        <v>41835</v>
      </c>
      <c r="AC196" s="51">
        <v>41842</v>
      </c>
      <c r="AD196" s="51">
        <v>41849</v>
      </c>
      <c r="AE196" s="51">
        <v>41856</v>
      </c>
      <c r="AF196" s="51">
        <v>41863</v>
      </c>
      <c r="AG196" s="51">
        <v>41870</v>
      </c>
      <c r="AH196" s="51">
        <v>41877</v>
      </c>
      <c r="AI196" s="51">
        <v>41884</v>
      </c>
      <c r="AJ196" s="51">
        <v>41891</v>
      </c>
      <c r="AK196" s="51">
        <v>41898</v>
      </c>
      <c r="AL196" s="51">
        <v>41905</v>
      </c>
      <c r="AM196" s="51">
        <v>41912</v>
      </c>
      <c r="AN196" s="51">
        <v>41919</v>
      </c>
      <c r="AO196" s="51">
        <v>41926</v>
      </c>
      <c r="AP196" s="51">
        <v>41933</v>
      </c>
      <c r="AQ196" s="51">
        <v>41940</v>
      </c>
      <c r="AR196" s="51">
        <v>41947</v>
      </c>
      <c r="AS196" s="51">
        <v>41954</v>
      </c>
      <c r="AT196" s="51">
        <v>41961</v>
      </c>
      <c r="AU196" s="51">
        <v>41968</v>
      </c>
      <c r="AV196" s="51">
        <v>41975</v>
      </c>
      <c r="AW196" s="51">
        <v>41982</v>
      </c>
    </row>
    <row r="197" spans="1:49" ht="12.75">
      <c r="A197" s="6" t="s">
        <v>0</v>
      </c>
      <c r="B197" s="7">
        <v>207</v>
      </c>
      <c r="C197" s="7">
        <v>208</v>
      </c>
      <c r="D197" s="7">
        <v>209</v>
      </c>
      <c r="E197" s="7">
        <v>212</v>
      </c>
      <c r="F197" s="7">
        <v>218</v>
      </c>
      <c r="G197" s="7">
        <v>217</v>
      </c>
      <c r="H197" s="7">
        <v>222</v>
      </c>
      <c r="I197" s="7">
        <v>225</v>
      </c>
      <c r="J197" s="7">
        <v>233</v>
      </c>
      <c r="K197" s="7">
        <v>233</v>
      </c>
      <c r="L197" s="54">
        <v>229</v>
      </c>
      <c r="M197" s="54">
        <v>226</v>
      </c>
      <c r="N197" s="54">
        <v>233</v>
      </c>
      <c r="O197" s="54">
        <v>232</v>
      </c>
      <c r="P197" s="54">
        <v>229</v>
      </c>
      <c r="Q197" s="54">
        <v>239</v>
      </c>
      <c r="R197" s="54">
        <v>238</v>
      </c>
      <c r="S197" s="54">
        <v>236</v>
      </c>
      <c r="T197" s="54">
        <v>218</v>
      </c>
      <c r="U197" s="54">
        <v>219</v>
      </c>
      <c r="V197" s="54">
        <v>216</v>
      </c>
      <c r="W197" s="54">
        <v>211</v>
      </c>
      <c r="X197" s="54">
        <v>210</v>
      </c>
      <c r="Y197" s="54">
        <v>209</v>
      </c>
      <c r="Z197" s="54">
        <v>203</v>
      </c>
      <c r="AA197" s="54">
        <v>197</v>
      </c>
      <c r="AB197" s="54">
        <v>187</v>
      </c>
      <c r="AC197" s="54">
        <v>195</v>
      </c>
      <c r="AD197" s="54">
        <v>197</v>
      </c>
      <c r="AE197" s="54">
        <v>195</v>
      </c>
      <c r="AF197" s="54">
        <v>195</v>
      </c>
      <c r="AG197" s="54">
        <v>193</v>
      </c>
      <c r="AH197" s="54">
        <v>191</v>
      </c>
      <c r="AI197" s="54">
        <v>189</v>
      </c>
      <c r="AJ197" s="54">
        <v>182</v>
      </c>
      <c r="AK197" s="54">
        <v>185</v>
      </c>
      <c r="AL197" s="54">
        <v>175</v>
      </c>
      <c r="AM197" s="54">
        <v>177</v>
      </c>
      <c r="AN197" s="54">
        <v>181</v>
      </c>
      <c r="AO197" s="54">
        <v>186</v>
      </c>
      <c r="AP197" s="54">
        <v>183</v>
      </c>
      <c r="AQ197" s="54">
        <v>187</v>
      </c>
      <c r="AR197" s="54">
        <v>189</v>
      </c>
      <c r="AS197" s="54">
        <v>195</v>
      </c>
      <c r="AT197" s="54">
        <v>194</v>
      </c>
      <c r="AU197" s="54">
        <v>189</v>
      </c>
      <c r="AV197" s="54">
        <v>182</v>
      </c>
      <c r="AW197" s="54">
        <v>185</v>
      </c>
    </row>
    <row r="198" spans="1:49" ht="14.25">
      <c r="A198" s="9" t="s">
        <v>13</v>
      </c>
      <c r="B198" s="10">
        <v>10</v>
      </c>
      <c r="C198" s="10">
        <v>10</v>
      </c>
      <c r="D198" s="10">
        <v>10</v>
      </c>
      <c r="E198" s="10">
        <v>10</v>
      </c>
      <c r="F198" s="10">
        <v>10</v>
      </c>
      <c r="G198" s="10">
        <v>10</v>
      </c>
      <c r="H198" s="10">
        <v>10</v>
      </c>
      <c r="I198" s="10">
        <v>10</v>
      </c>
      <c r="J198" s="10">
        <v>10</v>
      </c>
      <c r="K198" s="10">
        <v>10</v>
      </c>
      <c r="L198" s="52">
        <v>10</v>
      </c>
      <c r="M198" s="52">
        <v>10</v>
      </c>
      <c r="N198" s="52">
        <v>10</v>
      </c>
      <c r="O198" s="52">
        <v>10</v>
      </c>
      <c r="P198" s="52">
        <v>10</v>
      </c>
      <c r="Q198" s="52">
        <v>10</v>
      </c>
      <c r="R198" s="52">
        <v>10</v>
      </c>
      <c r="S198" s="52">
        <v>10</v>
      </c>
      <c r="T198" s="52">
        <v>10</v>
      </c>
      <c r="U198" s="52">
        <v>10</v>
      </c>
      <c r="V198" s="52">
        <v>10</v>
      </c>
      <c r="W198" s="52">
        <v>10</v>
      </c>
      <c r="X198" s="52">
        <v>10</v>
      </c>
      <c r="Y198" s="52">
        <v>10</v>
      </c>
      <c r="Z198" s="52">
        <v>10</v>
      </c>
      <c r="AA198" s="52">
        <v>10</v>
      </c>
      <c r="AB198" s="52">
        <v>10</v>
      </c>
      <c r="AC198" s="52">
        <v>10</v>
      </c>
      <c r="AD198" s="52">
        <v>10</v>
      </c>
      <c r="AE198" s="52">
        <v>10</v>
      </c>
      <c r="AF198" s="52">
        <v>10</v>
      </c>
      <c r="AG198" s="52">
        <v>10</v>
      </c>
      <c r="AH198" s="52">
        <v>10</v>
      </c>
      <c r="AI198" s="52">
        <v>10</v>
      </c>
      <c r="AJ198" s="52">
        <v>10</v>
      </c>
      <c r="AK198" s="52">
        <v>10</v>
      </c>
      <c r="AL198" s="52">
        <v>10</v>
      </c>
      <c r="AM198" s="52">
        <v>10</v>
      </c>
      <c r="AN198" s="52">
        <v>10</v>
      </c>
      <c r="AO198" s="52">
        <v>10</v>
      </c>
      <c r="AP198" s="52">
        <v>10</v>
      </c>
      <c r="AQ198" s="52">
        <v>10</v>
      </c>
      <c r="AR198" s="52">
        <v>10</v>
      </c>
      <c r="AS198" s="52">
        <v>10</v>
      </c>
      <c r="AT198" s="52">
        <v>10</v>
      </c>
      <c r="AU198" s="52">
        <v>10</v>
      </c>
      <c r="AV198" s="52">
        <v>10</v>
      </c>
      <c r="AW198" s="52">
        <v>10</v>
      </c>
    </row>
    <row r="199" spans="1:49" ht="12.75">
      <c r="A199" s="9" t="s">
        <v>1</v>
      </c>
      <c r="B199" s="10">
        <v>217</v>
      </c>
      <c r="C199" s="10">
        <v>218</v>
      </c>
      <c r="D199" s="10">
        <v>219</v>
      </c>
      <c r="E199" s="10">
        <v>222</v>
      </c>
      <c r="F199" s="10">
        <v>228</v>
      </c>
      <c r="G199" s="10">
        <v>227</v>
      </c>
      <c r="H199" s="10">
        <v>232</v>
      </c>
      <c r="I199" s="10">
        <v>235</v>
      </c>
      <c r="J199" s="10">
        <v>243</v>
      </c>
      <c r="K199" s="10">
        <v>243</v>
      </c>
      <c r="L199" s="52">
        <v>239</v>
      </c>
      <c r="M199" s="52">
        <v>236</v>
      </c>
      <c r="N199" s="52">
        <v>243</v>
      </c>
      <c r="O199" s="52">
        <v>242</v>
      </c>
      <c r="P199" s="52">
        <v>239</v>
      </c>
      <c r="Q199" s="52">
        <v>249</v>
      </c>
      <c r="R199" s="52">
        <v>248</v>
      </c>
      <c r="S199" s="52">
        <v>246</v>
      </c>
      <c r="T199" s="52">
        <v>228</v>
      </c>
      <c r="U199" s="52">
        <v>229</v>
      </c>
      <c r="V199" s="52">
        <v>226</v>
      </c>
      <c r="W199" s="52">
        <v>221</v>
      </c>
      <c r="X199" s="52">
        <v>220</v>
      </c>
      <c r="Y199" s="52">
        <v>219</v>
      </c>
      <c r="Z199" s="52">
        <v>213</v>
      </c>
      <c r="AA199" s="52">
        <v>207</v>
      </c>
      <c r="AB199" s="52">
        <v>197</v>
      </c>
      <c r="AC199" s="52">
        <v>205</v>
      </c>
      <c r="AD199" s="52">
        <v>207</v>
      </c>
      <c r="AE199" s="52">
        <v>205</v>
      </c>
      <c r="AF199" s="52">
        <v>205</v>
      </c>
      <c r="AG199" s="52">
        <v>203</v>
      </c>
      <c r="AH199" s="52">
        <v>201</v>
      </c>
      <c r="AI199" s="52">
        <v>199</v>
      </c>
      <c r="AJ199" s="52">
        <v>192</v>
      </c>
      <c r="AK199" s="52">
        <v>195</v>
      </c>
      <c r="AL199" s="52">
        <v>185</v>
      </c>
      <c r="AM199" s="52">
        <v>187</v>
      </c>
      <c r="AN199" s="52">
        <v>191</v>
      </c>
      <c r="AO199" s="52">
        <v>196</v>
      </c>
      <c r="AP199" s="52">
        <v>193</v>
      </c>
      <c r="AQ199" s="52">
        <v>197</v>
      </c>
      <c r="AR199" s="52">
        <v>199</v>
      </c>
      <c r="AS199" s="52">
        <v>205</v>
      </c>
      <c r="AT199" s="52">
        <v>204</v>
      </c>
      <c r="AU199" s="52">
        <v>199</v>
      </c>
      <c r="AV199" s="52">
        <v>192</v>
      </c>
      <c r="AW199" s="52">
        <v>195</v>
      </c>
    </row>
    <row r="200" spans="1:49" ht="12.75">
      <c r="A200" s="11" t="s">
        <v>7</v>
      </c>
      <c r="B200" s="12">
        <v>10.6493</v>
      </c>
      <c r="C200" s="12">
        <v>10.8199</v>
      </c>
      <c r="D200" s="12">
        <v>10.8574</v>
      </c>
      <c r="E200" s="12">
        <v>11.0544</v>
      </c>
      <c r="F200" s="12">
        <v>11.2218</v>
      </c>
      <c r="G200" s="12">
        <v>11.1134</v>
      </c>
      <c r="H200" s="12">
        <v>10.8488</v>
      </c>
      <c r="I200" s="12">
        <v>10.821</v>
      </c>
      <c r="J200" s="12">
        <v>10.8772</v>
      </c>
      <c r="K200" s="12">
        <v>10.8085</v>
      </c>
      <c r="L200" s="55">
        <v>10.7674</v>
      </c>
      <c r="M200" s="57">
        <v>10.7715</v>
      </c>
      <c r="N200" s="57">
        <v>10.4312</v>
      </c>
      <c r="O200" s="57">
        <v>10.5235</v>
      </c>
      <c r="P200" s="57">
        <v>10.4891</v>
      </c>
      <c r="Q200" s="57">
        <v>10.6323</v>
      </c>
      <c r="R200" s="57">
        <v>10.5048</v>
      </c>
      <c r="S200" s="57">
        <v>10.3232</v>
      </c>
      <c r="T200" s="57">
        <v>10.4415</v>
      </c>
      <c r="U200" s="57">
        <v>10.4615</v>
      </c>
      <c r="V200" s="57">
        <v>10.662</v>
      </c>
      <c r="W200" s="57">
        <v>10.7085</v>
      </c>
      <c r="X200" s="57">
        <v>10.8227</v>
      </c>
      <c r="Y200" s="57">
        <v>10.5835</v>
      </c>
      <c r="Z200" s="57">
        <v>10.628</v>
      </c>
      <c r="AA200" s="57">
        <v>10.7747</v>
      </c>
      <c r="AB200" s="57">
        <v>10.7117</v>
      </c>
      <c r="AC200" s="57">
        <v>10.6238</v>
      </c>
      <c r="AD200" s="57">
        <v>10.5786</v>
      </c>
      <c r="AE200" s="57">
        <v>10.7605</v>
      </c>
      <c r="AF200" s="57">
        <v>10.6378</v>
      </c>
      <c r="AG200" s="57">
        <v>10.642</v>
      </c>
      <c r="AH200" s="57">
        <v>10.706</v>
      </c>
      <c r="AI200" s="57">
        <v>10.6995</v>
      </c>
      <c r="AJ200" s="57">
        <v>10.9259</v>
      </c>
      <c r="AK200" s="57">
        <v>10.9368</v>
      </c>
      <c r="AL200" s="57">
        <v>11.1366</v>
      </c>
      <c r="AM200" s="57">
        <v>11.3071</v>
      </c>
      <c r="AN200" s="57">
        <v>11.1849</v>
      </c>
      <c r="AO200" s="57">
        <v>11.0377</v>
      </c>
      <c r="AP200" s="57">
        <v>10.993</v>
      </c>
      <c r="AQ200" s="57">
        <v>10.9549</v>
      </c>
      <c r="AR200" s="58">
        <v>11.0473</v>
      </c>
      <c r="AS200" s="57">
        <v>11.2319</v>
      </c>
      <c r="AT200" s="57">
        <v>11.1131</v>
      </c>
      <c r="AU200" s="57">
        <v>10.9392</v>
      </c>
      <c r="AV200" s="57">
        <v>11.1153</v>
      </c>
      <c r="AW200" s="57">
        <v>11.4208</v>
      </c>
    </row>
    <row r="201" spans="1:49" ht="12.75">
      <c r="A201" s="9" t="s">
        <v>2</v>
      </c>
      <c r="B201" s="10">
        <v>2310.9</v>
      </c>
      <c r="C201" s="10">
        <v>2358.74</v>
      </c>
      <c r="D201" s="10">
        <v>2377.77</v>
      </c>
      <c r="E201" s="10">
        <v>2454.08</v>
      </c>
      <c r="F201" s="10">
        <v>2558.57</v>
      </c>
      <c r="G201" s="10">
        <v>2522.74</v>
      </c>
      <c r="H201" s="10">
        <v>2516.92</v>
      </c>
      <c r="I201" s="10">
        <v>2542.94</v>
      </c>
      <c r="J201" s="10">
        <v>2643.16</v>
      </c>
      <c r="K201" s="10">
        <v>2626.47</v>
      </c>
      <c r="L201" s="52">
        <v>2573.41</v>
      </c>
      <c r="M201" s="52">
        <v>2542.07</v>
      </c>
      <c r="N201" s="52">
        <v>2534.78</v>
      </c>
      <c r="O201" s="52">
        <v>2546.69</v>
      </c>
      <c r="P201" s="52">
        <v>2506.89</v>
      </c>
      <c r="Q201" s="52">
        <v>2647.44</v>
      </c>
      <c r="R201" s="52">
        <v>2605.19</v>
      </c>
      <c r="S201" s="52">
        <v>2539.51</v>
      </c>
      <c r="T201" s="52">
        <v>2380.66</v>
      </c>
      <c r="U201" s="52">
        <v>2395.68</v>
      </c>
      <c r="V201" s="52">
        <v>2409.61</v>
      </c>
      <c r="W201" s="52">
        <v>2366.58</v>
      </c>
      <c r="X201" s="52">
        <v>2380.99</v>
      </c>
      <c r="Y201" s="52">
        <v>2317.79</v>
      </c>
      <c r="Z201" s="52">
        <v>2263.76</v>
      </c>
      <c r="AA201" s="52">
        <v>2230.36</v>
      </c>
      <c r="AB201" s="52">
        <v>2110.2</v>
      </c>
      <c r="AC201" s="52">
        <v>2177.88</v>
      </c>
      <c r="AD201" s="52">
        <v>2189.77</v>
      </c>
      <c r="AE201" s="52">
        <v>2205.9</v>
      </c>
      <c r="AF201" s="52">
        <v>2180.75</v>
      </c>
      <c r="AG201" s="52">
        <v>2160.33</v>
      </c>
      <c r="AH201" s="52">
        <v>2151.91</v>
      </c>
      <c r="AI201" s="52">
        <v>2129.2</v>
      </c>
      <c r="AJ201" s="52">
        <v>2097.77</v>
      </c>
      <c r="AK201" s="52">
        <v>2132.68</v>
      </c>
      <c r="AL201" s="52">
        <v>2060.27</v>
      </c>
      <c r="AM201" s="52">
        <v>2114.43</v>
      </c>
      <c r="AN201" s="52">
        <v>2136.32</v>
      </c>
      <c r="AO201" s="52">
        <v>2163.39</v>
      </c>
      <c r="AP201" s="52">
        <v>2121.65</v>
      </c>
      <c r="AQ201" s="52">
        <v>2158.12</v>
      </c>
      <c r="AR201" s="52">
        <v>2198.41</v>
      </c>
      <c r="AS201" s="52">
        <v>2302.54</v>
      </c>
      <c r="AT201" s="52">
        <v>2267.07</v>
      </c>
      <c r="AU201" s="52">
        <v>2176.9</v>
      </c>
      <c r="AV201" s="52">
        <v>2134.14</v>
      </c>
      <c r="AW201" s="52">
        <v>2227.06</v>
      </c>
    </row>
    <row r="202" spans="1:49" ht="12.75">
      <c r="A202" s="9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59"/>
      <c r="AS202" s="47"/>
      <c r="AT202" s="47"/>
      <c r="AU202" s="47"/>
      <c r="AV202" s="47"/>
      <c r="AW202" s="47"/>
    </row>
    <row r="203" spans="1:49" ht="12.75">
      <c r="A203" s="17" t="s">
        <v>3</v>
      </c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59"/>
      <c r="AS203" s="47"/>
      <c r="AT203" s="47"/>
      <c r="AU203" s="47"/>
      <c r="AV203" s="47"/>
      <c r="AW203" s="47"/>
    </row>
    <row r="204" spans="1:49" ht="12.75">
      <c r="A204" s="9" t="s">
        <v>8</v>
      </c>
      <c r="B204" s="18">
        <v>16.14</v>
      </c>
      <c r="C204" s="18">
        <v>16.48</v>
      </c>
      <c r="D204" s="18">
        <v>16.61</v>
      </c>
      <c r="E204" s="18">
        <v>17.14</v>
      </c>
      <c r="F204" s="18">
        <v>18.93</v>
      </c>
      <c r="G204" s="18">
        <v>18.66</v>
      </c>
      <c r="H204" s="18">
        <v>18.62</v>
      </c>
      <c r="I204" s="18">
        <v>18.81</v>
      </c>
      <c r="J204" s="18">
        <v>19.55</v>
      </c>
      <c r="K204" s="18">
        <v>19.43</v>
      </c>
      <c r="L204" s="18">
        <v>19.04</v>
      </c>
      <c r="M204" s="18">
        <v>18.8</v>
      </c>
      <c r="N204" s="18">
        <v>18.75</v>
      </c>
      <c r="O204" s="18">
        <v>18.84</v>
      </c>
      <c r="P204" s="18">
        <v>18.54</v>
      </c>
      <c r="Q204" s="18">
        <v>19.58</v>
      </c>
      <c r="R204" s="18">
        <v>19.24</v>
      </c>
      <c r="S204" s="18">
        <v>18.79</v>
      </c>
      <c r="T204" s="18">
        <v>17.61</v>
      </c>
      <c r="U204" s="18">
        <v>17.72</v>
      </c>
      <c r="V204" s="18">
        <v>17.82</v>
      </c>
      <c r="W204" s="18">
        <v>17.51</v>
      </c>
      <c r="X204" s="18">
        <v>17.61</v>
      </c>
      <c r="Y204" s="18">
        <v>17.15</v>
      </c>
      <c r="Z204" s="18">
        <v>16.75</v>
      </c>
      <c r="AA204" s="18">
        <v>16.5</v>
      </c>
      <c r="AB204" s="18">
        <v>15.61</v>
      </c>
      <c r="AC204" s="18">
        <v>16.11</v>
      </c>
      <c r="AD204" s="18">
        <v>16.65</v>
      </c>
      <c r="AE204" s="18">
        <v>16.77</v>
      </c>
      <c r="AF204" s="18">
        <v>16.58</v>
      </c>
      <c r="AG204" s="18">
        <v>16.42</v>
      </c>
      <c r="AH204" s="18">
        <v>16.36</v>
      </c>
      <c r="AI204" s="18">
        <v>16.19</v>
      </c>
      <c r="AJ204" s="18">
        <v>15.95</v>
      </c>
      <c r="AK204" s="18">
        <v>16.21</v>
      </c>
      <c r="AL204" s="18">
        <v>15.66</v>
      </c>
      <c r="AM204" s="18">
        <v>16.08</v>
      </c>
      <c r="AN204" s="18">
        <v>16.24</v>
      </c>
      <c r="AO204" s="18">
        <v>16.45</v>
      </c>
      <c r="AP204" s="18">
        <v>16.13</v>
      </c>
      <c r="AQ204" s="18">
        <v>16.41</v>
      </c>
      <c r="AR204" s="18">
        <v>16.71</v>
      </c>
      <c r="AS204" s="18">
        <v>17.51</v>
      </c>
      <c r="AT204" s="18">
        <v>17.24</v>
      </c>
      <c r="AU204" s="18">
        <v>16.55</v>
      </c>
      <c r="AV204" s="18">
        <v>16.23</v>
      </c>
      <c r="AW204" s="18">
        <v>16.93</v>
      </c>
    </row>
    <row r="205" spans="1:49" ht="12.75">
      <c r="A205" s="47" t="s">
        <v>10</v>
      </c>
      <c r="B205" s="18">
        <v>374.27</v>
      </c>
      <c r="C205" s="18">
        <v>374.27</v>
      </c>
      <c r="D205" s="18">
        <v>374.27</v>
      </c>
      <c r="E205" s="18">
        <v>374.27</v>
      </c>
      <c r="F205" s="18">
        <v>374.27</v>
      </c>
      <c r="G205" s="18">
        <v>374.27</v>
      </c>
      <c r="H205" s="18">
        <v>374.27</v>
      </c>
      <c r="I205" s="18">
        <v>374.27</v>
      </c>
      <c r="J205" s="18">
        <v>374.27</v>
      </c>
      <c r="K205" s="18">
        <v>374.27</v>
      </c>
      <c r="L205" s="18">
        <v>374.27</v>
      </c>
      <c r="M205" s="18">
        <v>374.27</v>
      </c>
      <c r="N205" s="18">
        <v>374.27</v>
      </c>
      <c r="O205" s="18">
        <v>374.27</v>
      </c>
      <c r="P205" s="18">
        <v>374.27</v>
      </c>
      <c r="Q205" s="18">
        <v>374.27</v>
      </c>
      <c r="R205" s="18">
        <v>374.27</v>
      </c>
      <c r="S205" s="18">
        <v>400.09</v>
      </c>
      <c r="T205" s="18">
        <v>400.09</v>
      </c>
      <c r="U205" s="18">
        <v>400.09</v>
      </c>
      <c r="V205" s="18">
        <v>400.09</v>
      </c>
      <c r="W205" s="18">
        <v>400.09</v>
      </c>
      <c r="X205" s="18">
        <v>400.09</v>
      </c>
      <c r="Y205" s="18">
        <v>400.09</v>
      </c>
      <c r="Z205" s="18">
        <v>400.09</v>
      </c>
      <c r="AA205" s="18">
        <v>400.09</v>
      </c>
      <c r="AB205" s="18">
        <v>400.09</v>
      </c>
      <c r="AC205" s="18">
        <v>400.09</v>
      </c>
      <c r="AD205" s="18">
        <v>400.09</v>
      </c>
      <c r="AE205" s="18">
        <v>400.09</v>
      </c>
      <c r="AF205" s="18">
        <v>400.09</v>
      </c>
      <c r="AG205" s="18">
        <v>400.09</v>
      </c>
      <c r="AH205" s="18">
        <v>400.09</v>
      </c>
      <c r="AI205" s="18">
        <v>400.09</v>
      </c>
      <c r="AJ205" s="18">
        <v>400.09</v>
      </c>
      <c r="AK205" s="18">
        <v>400.09</v>
      </c>
      <c r="AL205" s="18">
        <v>400.09</v>
      </c>
      <c r="AM205" s="18">
        <v>400.09</v>
      </c>
      <c r="AN205" s="18">
        <v>400.09</v>
      </c>
      <c r="AO205" s="18">
        <v>400.09</v>
      </c>
      <c r="AP205" s="18">
        <v>400.09</v>
      </c>
      <c r="AQ205" s="18">
        <v>400.09</v>
      </c>
      <c r="AR205" s="18">
        <v>400.09</v>
      </c>
      <c r="AS205" s="18">
        <v>400.09</v>
      </c>
      <c r="AT205" s="18">
        <v>400.09</v>
      </c>
      <c r="AU205" s="18">
        <v>400.09</v>
      </c>
      <c r="AV205" s="18">
        <v>400.09</v>
      </c>
      <c r="AW205" s="18">
        <v>400.09</v>
      </c>
    </row>
    <row r="206" spans="1:49" ht="25.5">
      <c r="A206" s="28" t="s">
        <v>12</v>
      </c>
      <c r="B206" s="20">
        <v>141.07</v>
      </c>
      <c r="C206" s="20">
        <v>141.07</v>
      </c>
      <c r="D206" s="20">
        <v>141.07</v>
      </c>
      <c r="E206" s="20">
        <v>141.07</v>
      </c>
      <c r="F206" s="20">
        <v>141.07</v>
      </c>
      <c r="G206" s="20">
        <v>141.07</v>
      </c>
      <c r="H206" s="20">
        <v>141.07</v>
      </c>
      <c r="I206" s="20">
        <v>141.07</v>
      </c>
      <c r="J206" s="20">
        <v>141.07</v>
      </c>
      <c r="K206" s="20">
        <v>141.07</v>
      </c>
      <c r="L206" s="53">
        <v>141.07</v>
      </c>
      <c r="M206" s="53">
        <v>141.07</v>
      </c>
      <c r="N206" s="53">
        <v>141.07</v>
      </c>
      <c r="O206" s="53">
        <v>141.07</v>
      </c>
      <c r="P206" s="53">
        <v>141.07</v>
      </c>
      <c r="Q206" s="53">
        <v>141.07</v>
      </c>
      <c r="R206" s="53">
        <v>141.07</v>
      </c>
      <c r="S206" s="53">
        <v>141.07</v>
      </c>
      <c r="T206" s="53">
        <v>141.07</v>
      </c>
      <c r="U206" s="53">
        <v>141.07</v>
      </c>
      <c r="V206" s="53">
        <v>141.07</v>
      </c>
      <c r="W206" s="53">
        <v>141.07</v>
      </c>
      <c r="X206" s="53">
        <v>141.07</v>
      </c>
      <c r="Y206" s="53">
        <v>141.07</v>
      </c>
      <c r="Z206" s="53">
        <v>141.07</v>
      </c>
      <c r="AA206" s="53">
        <v>141.07</v>
      </c>
      <c r="AB206" s="53">
        <v>141.07</v>
      </c>
      <c r="AC206" s="53">
        <v>141.07</v>
      </c>
      <c r="AD206" s="53">
        <v>141.07</v>
      </c>
      <c r="AE206" s="53">
        <v>141.07</v>
      </c>
      <c r="AF206" s="53">
        <v>141.07</v>
      </c>
      <c r="AG206" s="53">
        <v>141.07</v>
      </c>
      <c r="AH206" s="53">
        <v>141.07</v>
      </c>
      <c r="AI206" s="53">
        <v>141.07</v>
      </c>
      <c r="AJ206" s="53">
        <v>141.07</v>
      </c>
      <c r="AK206" s="53">
        <v>141.07</v>
      </c>
      <c r="AL206" s="53">
        <v>141.07</v>
      </c>
      <c r="AM206" s="53">
        <v>141.07</v>
      </c>
      <c r="AN206" s="53">
        <v>141.07</v>
      </c>
      <c r="AO206" s="53">
        <v>141.07</v>
      </c>
      <c r="AP206" s="53">
        <v>141.07</v>
      </c>
      <c r="AQ206" s="53">
        <v>141.07</v>
      </c>
      <c r="AR206" s="53">
        <v>141.07</v>
      </c>
      <c r="AS206" s="53">
        <v>141.07</v>
      </c>
      <c r="AT206" s="53">
        <v>141.07</v>
      </c>
      <c r="AU206" s="53">
        <v>141.07</v>
      </c>
      <c r="AV206" s="53">
        <v>141.07</v>
      </c>
      <c r="AW206" s="53">
        <v>141.07</v>
      </c>
    </row>
    <row r="207" spans="1:49" ht="25.5">
      <c r="A207" s="44" t="s">
        <v>11</v>
      </c>
      <c r="B207" s="45">
        <v>1779.42</v>
      </c>
      <c r="C207" s="45">
        <v>1826.92</v>
      </c>
      <c r="D207" s="45">
        <v>1845.82</v>
      </c>
      <c r="E207" s="45">
        <v>1921.6</v>
      </c>
      <c r="F207" s="45">
        <v>2024.3</v>
      </c>
      <c r="G207" s="45">
        <v>1988.74</v>
      </c>
      <c r="H207" s="45">
        <v>1982.96</v>
      </c>
      <c r="I207" s="45">
        <v>2008.79</v>
      </c>
      <c r="J207" s="45">
        <v>2108.27</v>
      </c>
      <c r="K207" s="45">
        <v>2091.7</v>
      </c>
      <c r="L207" s="56">
        <v>2039.03</v>
      </c>
      <c r="M207" s="56">
        <v>2007.93</v>
      </c>
      <c r="N207" s="56">
        <v>2000.69</v>
      </c>
      <c r="O207" s="56">
        <v>2012.51</v>
      </c>
      <c r="P207" s="56">
        <v>1973.01</v>
      </c>
      <c r="Q207" s="56">
        <v>2112.52</v>
      </c>
      <c r="R207" s="56">
        <v>2070.58</v>
      </c>
      <c r="S207" s="56">
        <v>1979.56</v>
      </c>
      <c r="T207" s="56">
        <v>1821.89</v>
      </c>
      <c r="U207" s="56">
        <v>1836.8</v>
      </c>
      <c r="V207" s="56">
        <v>1850.63</v>
      </c>
      <c r="W207" s="56">
        <v>1807.91</v>
      </c>
      <c r="X207" s="56">
        <v>1822.22</v>
      </c>
      <c r="Y207" s="56">
        <v>1759.48</v>
      </c>
      <c r="Z207" s="56">
        <v>1705.85</v>
      </c>
      <c r="AA207" s="56">
        <v>1672.7</v>
      </c>
      <c r="AB207" s="56">
        <v>1553.43</v>
      </c>
      <c r="AC207" s="56">
        <v>1620.61</v>
      </c>
      <c r="AD207" s="56">
        <v>1631.96</v>
      </c>
      <c r="AE207" s="56">
        <v>1647.97</v>
      </c>
      <c r="AF207" s="56">
        <v>1623.01</v>
      </c>
      <c r="AG207" s="56">
        <v>1602.75</v>
      </c>
      <c r="AH207" s="56">
        <v>1594.39</v>
      </c>
      <c r="AI207" s="56">
        <v>1571.85</v>
      </c>
      <c r="AJ207" s="56">
        <v>1540.66</v>
      </c>
      <c r="AK207" s="56">
        <v>1575.31</v>
      </c>
      <c r="AL207" s="56">
        <v>1503.45</v>
      </c>
      <c r="AM207" s="56">
        <v>1557.19</v>
      </c>
      <c r="AN207" s="56">
        <v>1578.92</v>
      </c>
      <c r="AO207" s="56">
        <v>1605.78</v>
      </c>
      <c r="AP207" s="56">
        <v>1564.36</v>
      </c>
      <c r="AQ207" s="56">
        <v>1600.55</v>
      </c>
      <c r="AR207" s="56">
        <v>1640.54</v>
      </c>
      <c r="AS207" s="56">
        <v>1743.87</v>
      </c>
      <c r="AT207" s="56">
        <v>1708.67</v>
      </c>
      <c r="AU207" s="56">
        <v>1619.19</v>
      </c>
      <c r="AV207" s="56">
        <v>1576.75</v>
      </c>
      <c r="AW207" s="56">
        <v>1668.97</v>
      </c>
    </row>
    <row r="208" ht="12.75">
      <c r="A208" s="26" t="s">
        <v>5</v>
      </c>
    </row>
    <row r="210" spans="1:50" ht="12.75">
      <c r="A210" s="3"/>
      <c r="B210" s="51">
        <v>42010</v>
      </c>
      <c r="C210" s="51">
        <v>42017</v>
      </c>
      <c r="D210" s="51">
        <v>42024</v>
      </c>
      <c r="E210" s="51">
        <v>42031</v>
      </c>
      <c r="F210" s="51">
        <v>42038</v>
      </c>
      <c r="G210" s="51">
        <v>42045</v>
      </c>
      <c r="H210" s="51">
        <v>42052</v>
      </c>
      <c r="I210" s="51">
        <v>42059</v>
      </c>
      <c r="J210" s="51">
        <v>42066</v>
      </c>
      <c r="K210" s="51">
        <v>42073</v>
      </c>
      <c r="L210" s="51">
        <v>42080</v>
      </c>
      <c r="M210" s="51">
        <v>42087</v>
      </c>
      <c r="N210" s="51">
        <v>42094</v>
      </c>
      <c r="O210" s="51">
        <v>42101</v>
      </c>
      <c r="P210" s="51">
        <v>42108</v>
      </c>
      <c r="Q210" s="51">
        <v>42115</v>
      </c>
      <c r="R210" s="51">
        <v>42122</v>
      </c>
      <c r="S210" s="51">
        <v>42129</v>
      </c>
      <c r="T210" s="51">
        <v>42136</v>
      </c>
      <c r="U210" s="51">
        <v>42143</v>
      </c>
      <c r="V210" s="51">
        <v>42150</v>
      </c>
      <c r="W210" s="51">
        <v>42157</v>
      </c>
      <c r="X210" s="51">
        <v>42164</v>
      </c>
      <c r="Y210" s="51">
        <v>42171</v>
      </c>
      <c r="Z210" s="51">
        <v>42178</v>
      </c>
      <c r="AA210" s="51">
        <v>42185</v>
      </c>
      <c r="AB210" s="51">
        <v>42192</v>
      </c>
      <c r="AC210" s="51">
        <v>42199</v>
      </c>
      <c r="AD210" s="51">
        <v>42206</v>
      </c>
      <c r="AE210" s="51">
        <v>42220</v>
      </c>
      <c r="AF210" s="51">
        <v>42227</v>
      </c>
      <c r="AG210" s="51">
        <v>42234</v>
      </c>
      <c r="AH210" s="51">
        <v>42241</v>
      </c>
      <c r="AI210" s="51">
        <v>42248</v>
      </c>
      <c r="AJ210" s="51">
        <v>42255</v>
      </c>
      <c r="AK210" s="51">
        <v>42262</v>
      </c>
      <c r="AL210" s="51">
        <v>42269</v>
      </c>
      <c r="AM210" s="51">
        <v>42276</v>
      </c>
      <c r="AN210" s="51">
        <v>42283</v>
      </c>
      <c r="AO210" s="51">
        <v>42290</v>
      </c>
      <c r="AP210" s="51">
        <v>42297</v>
      </c>
      <c r="AQ210" s="51">
        <v>42304</v>
      </c>
      <c r="AR210" s="51">
        <v>42311</v>
      </c>
      <c r="AS210" s="51">
        <v>42318</v>
      </c>
      <c r="AT210" s="51">
        <v>42325</v>
      </c>
      <c r="AU210" s="51">
        <v>42332</v>
      </c>
      <c r="AV210" s="51">
        <v>42339</v>
      </c>
      <c r="AW210" s="51">
        <v>42346</v>
      </c>
      <c r="AX210" s="51">
        <v>42353</v>
      </c>
    </row>
    <row r="211" spans="1:50" ht="12.75">
      <c r="A211" s="6" t="s">
        <v>0</v>
      </c>
      <c r="B211" s="7">
        <v>184</v>
      </c>
      <c r="C211" s="7">
        <v>176</v>
      </c>
      <c r="D211" s="7">
        <v>183</v>
      </c>
      <c r="E211" s="7">
        <v>181</v>
      </c>
      <c r="F211" s="7">
        <v>181</v>
      </c>
      <c r="G211" s="54">
        <v>181</v>
      </c>
      <c r="H211" s="7">
        <v>182</v>
      </c>
      <c r="I211" s="7">
        <v>176</v>
      </c>
      <c r="J211" s="7">
        <v>178</v>
      </c>
      <c r="K211" s="54">
        <v>179</v>
      </c>
      <c r="L211" s="7">
        <v>172</v>
      </c>
      <c r="M211" s="7">
        <v>180</v>
      </c>
      <c r="N211" s="7">
        <v>174</v>
      </c>
      <c r="O211" s="54">
        <v>179</v>
      </c>
      <c r="P211" s="7">
        <v>177</v>
      </c>
      <c r="Q211" s="7">
        <v>176</v>
      </c>
      <c r="R211" s="7">
        <v>174</v>
      </c>
      <c r="S211" s="7">
        <v>172</v>
      </c>
      <c r="T211" s="54">
        <v>174</v>
      </c>
      <c r="U211" s="7">
        <v>170</v>
      </c>
      <c r="V211" s="7">
        <v>167</v>
      </c>
      <c r="W211" s="54">
        <v>170</v>
      </c>
      <c r="X211" s="7">
        <v>172</v>
      </c>
      <c r="Y211" s="7">
        <v>168</v>
      </c>
      <c r="Z211" s="7">
        <v>177</v>
      </c>
      <c r="AA211" s="54">
        <v>193</v>
      </c>
      <c r="AB211" s="7">
        <v>192</v>
      </c>
      <c r="AC211" s="7">
        <v>193</v>
      </c>
      <c r="AD211" s="7">
        <v>184</v>
      </c>
      <c r="AE211" s="54">
        <v>169</v>
      </c>
      <c r="AF211" s="7">
        <v>171</v>
      </c>
      <c r="AG211" s="7">
        <v>166</v>
      </c>
      <c r="AH211" s="7">
        <v>168</v>
      </c>
      <c r="AI211" s="54">
        <v>166</v>
      </c>
      <c r="AJ211" s="7">
        <v>172</v>
      </c>
      <c r="AK211" s="7">
        <v>179</v>
      </c>
      <c r="AL211" s="7">
        <v>174</v>
      </c>
      <c r="AM211" s="7">
        <v>178</v>
      </c>
      <c r="AN211" s="54">
        <v>183</v>
      </c>
      <c r="AO211" s="7">
        <v>179</v>
      </c>
      <c r="AP211" s="7">
        <v>177</v>
      </c>
      <c r="AQ211" s="7">
        <v>179</v>
      </c>
      <c r="AR211" s="7">
        <v>179</v>
      </c>
      <c r="AS211" s="7">
        <v>168</v>
      </c>
      <c r="AT211" s="54">
        <v>170</v>
      </c>
      <c r="AU211" s="7">
        <v>168</v>
      </c>
      <c r="AV211" s="7">
        <v>169</v>
      </c>
      <c r="AW211" s="7">
        <v>170</v>
      </c>
      <c r="AX211" s="7">
        <v>173</v>
      </c>
    </row>
    <row r="212" spans="1:50" ht="14.25">
      <c r="A212" s="9" t="s">
        <v>13</v>
      </c>
      <c r="B212" s="10">
        <v>10</v>
      </c>
      <c r="C212" s="10">
        <v>10</v>
      </c>
      <c r="D212" s="10">
        <v>10</v>
      </c>
      <c r="E212" s="10">
        <v>10</v>
      </c>
      <c r="F212" s="10">
        <v>10</v>
      </c>
      <c r="G212" s="52">
        <v>10</v>
      </c>
      <c r="H212" s="10">
        <v>10</v>
      </c>
      <c r="I212" s="10">
        <v>10</v>
      </c>
      <c r="J212" s="10">
        <v>10</v>
      </c>
      <c r="K212" s="52">
        <v>10</v>
      </c>
      <c r="L212" s="10">
        <v>10</v>
      </c>
      <c r="M212" s="10">
        <v>10</v>
      </c>
      <c r="N212" s="10">
        <v>10</v>
      </c>
      <c r="O212" s="52">
        <v>10</v>
      </c>
      <c r="P212" s="10">
        <v>10</v>
      </c>
      <c r="Q212" s="10">
        <v>10</v>
      </c>
      <c r="R212" s="10">
        <v>10</v>
      </c>
      <c r="S212" s="10">
        <v>10</v>
      </c>
      <c r="T212" s="52">
        <v>10</v>
      </c>
      <c r="U212" s="10">
        <v>10</v>
      </c>
      <c r="V212" s="10">
        <v>10</v>
      </c>
      <c r="W212" s="52">
        <v>10</v>
      </c>
      <c r="X212" s="10">
        <v>10</v>
      </c>
      <c r="Y212" s="10">
        <v>10</v>
      </c>
      <c r="Z212" s="10">
        <v>10</v>
      </c>
      <c r="AA212" s="52">
        <v>10</v>
      </c>
      <c r="AB212" s="10">
        <v>10</v>
      </c>
      <c r="AC212" s="10">
        <v>10</v>
      </c>
      <c r="AD212" s="10">
        <v>10</v>
      </c>
      <c r="AE212" s="52">
        <v>10</v>
      </c>
      <c r="AF212" s="10">
        <v>10</v>
      </c>
      <c r="AG212" s="10">
        <v>10</v>
      </c>
      <c r="AH212" s="10">
        <v>10</v>
      </c>
      <c r="AI212" s="52">
        <v>10</v>
      </c>
      <c r="AJ212" s="10">
        <v>10</v>
      </c>
      <c r="AK212" s="10">
        <v>10</v>
      </c>
      <c r="AL212" s="10">
        <v>10</v>
      </c>
      <c r="AM212" s="10">
        <v>10</v>
      </c>
      <c r="AN212" s="52">
        <v>10</v>
      </c>
      <c r="AO212" s="10">
        <v>10</v>
      </c>
      <c r="AP212" s="10">
        <v>10</v>
      </c>
      <c r="AQ212" s="10">
        <v>10</v>
      </c>
      <c r="AR212" s="10">
        <v>10</v>
      </c>
      <c r="AS212" s="10">
        <v>10</v>
      </c>
      <c r="AT212" s="52">
        <v>10</v>
      </c>
      <c r="AU212" s="10">
        <v>10</v>
      </c>
      <c r="AV212" s="10">
        <v>10</v>
      </c>
      <c r="AW212" s="10">
        <v>10</v>
      </c>
      <c r="AX212" s="10">
        <v>10</v>
      </c>
    </row>
    <row r="213" spans="1:50" ht="12.75">
      <c r="A213" s="9" t="s">
        <v>1</v>
      </c>
      <c r="B213" s="10">
        <v>194</v>
      </c>
      <c r="C213" s="10">
        <v>186</v>
      </c>
      <c r="D213" s="10">
        <v>193</v>
      </c>
      <c r="E213" s="10">
        <v>191</v>
      </c>
      <c r="F213" s="10">
        <v>191</v>
      </c>
      <c r="G213" s="52">
        <v>191</v>
      </c>
      <c r="H213" s="10">
        <v>192</v>
      </c>
      <c r="I213" s="10">
        <v>186</v>
      </c>
      <c r="J213" s="10">
        <v>188</v>
      </c>
      <c r="K213" s="52">
        <v>189</v>
      </c>
      <c r="L213" s="10">
        <v>182</v>
      </c>
      <c r="M213" s="10">
        <v>190</v>
      </c>
      <c r="N213" s="10">
        <v>184</v>
      </c>
      <c r="O213" s="52">
        <v>189</v>
      </c>
      <c r="P213" s="10">
        <v>187</v>
      </c>
      <c r="Q213" s="10">
        <v>186</v>
      </c>
      <c r="R213" s="10">
        <v>184</v>
      </c>
      <c r="S213" s="10">
        <v>182</v>
      </c>
      <c r="T213" s="52">
        <v>184</v>
      </c>
      <c r="U213" s="10">
        <v>180</v>
      </c>
      <c r="V213" s="10">
        <v>177</v>
      </c>
      <c r="W213" s="52">
        <v>180</v>
      </c>
      <c r="X213" s="10">
        <v>182</v>
      </c>
      <c r="Y213" s="10">
        <v>178</v>
      </c>
      <c r="Z213" s="10">
        <v>187</v>
      </c>
      <c r="AA213" s="52">
        <v>203</v>
      </c>
      <c r="AB213" s="10">
        <v>202</v>
      </c>
      <c r="AC213" s="10">
        <v>203</v>
      </c>
      <c r="AD213" s="10">
        <v>194</v>
      </c>
      <c r="AE213" s="52">
        <v>179</v>
      </c>
      <c r="AF213" s="10">
        <v>181</v>
      </c>
      <c r="AG213" s="10">
        <v>176</v>
      </c>
      <c r="AH213" s="10">
        <v>178</v>
      </c>
      <c r="AI213" s="52">
        <v>176</v>
      </c>
      <c r="AJ213" s="10">
        <v>182</v>
      </c>
      <c r="AK213" s="10">
        <v>189</v>
      </c>
      <c r="AL213" s="10">
        <v>184</v>
      </c>
      <c r="AM213" s="10">
        <v>188</v>
      </c>
      <c r="AN213" s="52">
        <v>193</v>
      </c>
      <c r="AO213" s="10">
        <v>189</v>
      </c>
      <c r="AP213" s="10">
        <v>187</v>
      </c>
      <c r="AQ213" s="10">
        <v>189</v>
      </c>
      <c r="AR213" s="10">
        <v>189</v>
      </c>
      <c r="AS213" s="10">
        <v>178</v>
      </c>
      <c r="AT213" s="52">
        <v>180</v>
      </c>
      <c r="AU213" s="10">
        <v>178</v>
      </c>
      <c r="AV213" s="10">
        <v>179</v>
      </c>
      <c r="AW213" s="10">
        <v>180</v>
      </c>
      <c r="AX213" s="10">
        <v>183</v>
      </c>
    </row>
    <row r="214" spans="1:50" ht="12.75">
      <c r="A214" s="11" t="s">
        <v>7</v>
      </c>
      <c r="B214" s="12">
        <v>11.6906</v>
      </c>
      <c r="C214" s="12">
        <v>11.5056</v>
      </c>
      <c r="D214" s="12">
        <v>11.6582</v>
      </c>
      <c r="E214" s="12">
        <v>11.4551</v>
      </c>
      <c r="F214" s="12">
        <v>11.5269</v>
      </c>
      <c r="G214" s="55">
        <v>11.5689</v>
      </c>
      <c r="H214" s="12">
        <v>11.6433</v>
      </c>
      <c r="I214" s="12">
        <v>11.6664</v>
      </c>
      <c r="J214" s="12">
        <v>11.7325</v>
      </c>
      <c r="K214" s="55">
        <v>12.1606</v>
      </c>
      <c r="L214" s="12">
        <v>12.3922</v>
      </c>
      <c r="M214" s="12">
        <v>11.9287</v>
      </c>
      <c r="N214" s="12">
        <v>12.1494</v>
      </c>
      <c r="O214" s="55">
        <v>11.8066</v>
      </c>
      <c r="P214" s="12">
        <v>11.9982</v>
      </c>
      <c r="Q214" s="12">
        <v>12.1423</v>
      </c>
      <c r="R214" s="12">
        <v>11.8135</v>
      </c>
      <c r="S214" s="12">
        <v>12.0625</v>
      </c>
      <c r="T214" s="55">
        <v>12.079</v>
      </c>
      <c r="U214" s="12">
        <v>11.8861</v>
      </c>
      <c r="V214" s="12">
        <v>11.9641</v>
      </c>
      <c r="W214" s="55">
        <v>12.2326</v>
      </c>
      <c r="X214" s="12">
        <v>12.4816</v>
      </c>
      <c r="Y214" s="12">
        <v>12.4091</v>
      </c>
      <c r="Z214" s="12">
        <v>12.1592</v>
      </c>
      <c r="AA214" s="55">
        <v>12.1471</v>
      </c>
      <c r="AB214" s="12">
        <v>12.3938</v>
      </c>
      <c r="AC214" s="12">
        <v>12.453</v>
      </c>
      <c r="AD214" s="12">
        <v>12.4386</v>
      </c>
      <c r="AE214" s="55">
        <v>12.6551</v>
      </c>
      <c r="AF214" s="12">
        <v>12.7571</v>
      </c>
      <c r="AG214" s="12">
        <v>12.9066</v>
      </c>
      <c r="AH214" s="12">
        <v>13.1462</v>
      </c>
      <c r="AI214" s="55">
        <v>13.25</v>
      </c>
      <c r="AJ214" s="12">
        <v>13.9608</v>
      </c>
      <c r="AK214" s="12">
        <v>13.4894</v>
      </c>
      <c r="AL214" s="12">
        <v>13.4699</v>
      </c>
      <c r="AM214" s="12">
        <v>14.1236</v>
      </c>
      <c r="AN214" s="55">
        <v>13.621</v>
      </c>
      <c r="AO214" s="12">
        <v>13.4387</v>
      </c>
      <c r="AP214" s="12">
        <v>13.2643</v>
      </c>
      <c r="AQ214" s="12">
        <v>13.6571</v>
      </c>
      <c r="AR214" s="12">
        <v>13.7436</v>
      </c>
      <c r="AS214" s="12">
        <v>14.277</v>
      </c>
      <c r="AT214" s="55">
        <v>14.3593</v>
      </c>
      <c r="AU214" s="12">
        <v>14.0043</v>
      </c>
      <c r="AV214" s="12">
        <v>14.4036</v>
      </c>
      <c r="AW214" s="12">
        <v>14.5219</v>
      </c>
      <c r="AX214" s="12">
        <v>14.9751</v>
      </c>
    </row>
    <row r="215" spans="1:50" ht="12.75">
      <c r="A215" s="9" t="s">
        <v>2</v>
      </c>
      <c r="B215" s="10">
        <v>2267.98</v>
      </c>
      <c r="C215" s="10">
        <v>2140.04</v>
      </c>
      <c r="D215" s="10">
        <v>2250.03</v>
      </c>
      <c r="E215" s="10">
        <v>2187.92</v>
      </c>
      <c r="F215" s="10">
        <v>2201.64</v>
      </c>
      <c r="G215" s="52">
        <v>2209.66</v>
      </c>
      <c r="H215" s="10">
        <v>2235.51</v>
      </c>
      <c r="I215" s="10">
        <v>2169.95</v>
      </c>
      <c r="J215" s="10">
        <v>2205.71</v>
      </c>
      <c r="K215" s="52">
        <v>2298.35</v>
      </c>
      <c r="L215" s="10">
        <v>2255.38</v>
      </c>
      <c r="M215" s="10">
        <v>2266.45</v>
      </c>
      <c r="N215" s="10">
        <v>2235.49</v>
      </c>
      <c r="O215" s="52">
        <v>2231.45</v>
      </c>
      <c r="P215" s="10">
        <v>2243.66</v>
      </c>
      <c r="Q215" s="10">
        <v>2258.47</v>
      </c>
      <c r="R215" s="10">
        <v>2173.68</v>
      </c>
      <c r="S215" s="10">
        <v>2195.38</v>
      </c>
      <c r="T215" s="52">
        <v>2222.54</v>
      </c>
      <c r="U215" s="10">
        <v>2139.5</v>
      </c>
      <c r="V215" s="10">
        <v>2117.65</v>
      </c>
      <c r="W215" s="52">
        <v>2201.87</v>
      </c>
      <c r="X215" s="10">
        <v>2271.65</v>
      </c>
      <c r="Y215" s="10">
        <v>2208.82</v>
      </c>
      <c r="Z215" s="10">
        <v>2273.77</v>
      </c>
      <c r="AA215" s="52">
        <v>2465.86</v>
      </c>
      <c r="AB215" s="10">
        <v>2503.55</v>
      </c>
      <c r="AC215" s="10">
        <v>2527.96</v>
      </c>
      <c r="AD215" s="10">
        <v>2413.09</v>
      </c>
      <c r="AE215" s="52">
        <v>2265.26</v>
      </c>
      <c r="AF215" s="10">
        <v>2309.04</v>
      </c>
      <c r="AG215" s="10">
        <v>2271.56</v>
      </c>
      <c r="AH215" s="10">
        <v>2340.02</v>
      </c>
      <c r="AI215" s="52">
        <v>2332</v>
      </c>
      <c r="AJ215" s="10">
        <v>2540.87</v>
      </c>
      <c r="AK215" s="10">
        <v>2549.5</v>
      </c>
      <c r="AL215" s="10">
        <v>2478.46</v>
      </c>
      <c r="AM215" s="10">
        <v>2655.24</v>
      </c>
      <c r="AN215" s="52">
        <v>2628.85</v>
      </c>
      <c r="AO215" s="10">
        <v>2539.91</v>
      </c>
      <c r="AP215" s="10">
        <v>2480.42</v>
      </c>
      <c r="AQ215" s="10">
        <v>2581.19</v>
      </c>
      <c r="AR215" s="10">
        <v>2597.54</v>
      </c>
      <c r="AS215" s="10">
        <v>2541.31</v>
      </c>
      <c r="AT215" s="52">
        <v>2584.67</v>
      </c>
      <c r="AU215" s="10">
        <v>2492.77</v>
      </c>
      <c r="AV215" s="10">
        <v>2578.24</v>
      </c>
      <c r="AW215" s="10">
        <v>2613.94</v>
      </c>
      <c r="AX215" s="10">
        <v>2740.44</v>
      </c>
    </row>
    <row r="216" spans="1:50" ht="12.75">
      <c r="A216" s="9"/>
      <c r="B216" s="14"/>
      <c r="C216" s="14"/>
      <c r="D216" s="14"/>
      <c r="E216" s="14"/>
      <c r="F216" s="14"/>
      <c r="G216" s="60"/>
      <c r="H216" s="14"/>
      <c r="I216" s="14"/>
      <c r="J216" s="14"/>
      <c r="K216" s="60"/>
      <c r="L216" s="14"/>
      <c r="M216" s="14"/>
      <c r="N216" s="14"/>
      <c r="O216" s="60"/>
      <c r="P216" s="14"/>
      <c r="Q216" s="14"/>
      <c r="R216" s="14"/>
      <c r="S216" s="14"/>
      <c r="T216" s="60"/>
      <c r="U216" s="14"/>
      <c r="V216" s="14"/>
      <c r="W216" s="60"/>
      <c r="X216" s="14"/>
      <c r="Y216" s="14"/>
      <c r="Z216" s="14"/>
      <c r="AA216" s="60"/>
      <c r="AB216" s="14"/>
      <c r="AC216" s="14"/>
      <c r="AD216" s="14"/>
      <c r="AE216" s="60"/>
      <c r="AF216" s="14"/>
      <c r="AG216" s="14"/>
      <c r="AH216" s="14"/>
      <c r="AI216" s="60"/>
      <c r="AJ216" s="14"/>
      <c r="AK216" s="14"/>
      <c r="AL216" s="14"/>
      <c r="AM216" s="14"/>
      <c r="AN216" s="60"/>
      <c r="AO216" s="14"/>
      <c r="AP216" s="14"/>
      <c r="AQ216" s="14"/>
      <c r="AR216" s="14"/>
      <c r="AS216" s="14"/>
      <c r="AT216" s="60"/>
      <c r="AU216" s="14"/>
      <c r="AV216" s="14"/>
      <c r="AW216" s="14"/>
      <c r="AX216" s="14"/>
    </row>
    <row r="217" spans="1:50" ht="12.75">
      <c r="A217" s="17" t="s">
        <v>3</v>
      </c>
      <c r="B217" s="14"/>
      <c r="C217" s="14"/>
      <c r="D217" s="14"/>
      <c r="E217" s="14"/>
      <c r="F217" s="14"/>
      <c r="G217" s="60"/>
      <c r="H217" s="14"/>
      <c r="I217" s="14"/>
      <c r="J217" s="14"/>
      <c r="K217" s="60"/>
      <c r="L217" s="14"/>
      <c r="M217" s="14"/>
      <c r="N217" s="14"/>
      <c r="O217" s="60"/>
      <c r="P217" s="14"/>
      <c r="Q217" s="14"/>
      <c r="R217" s="14"/>
      <c r="S217" s="14"/>
      <c r="T217" s="60"/>
      <c r="U217" s="14"/>
      <c r="V217" s="14"/>
      <c r="W217" s="60"/>
      <c r="X217" s="14"/>
      <c r="Y217" s="14"/>
      <c r="Z217" s="14"/>
      <c r="AA217" s="60"/>
      <c r="AB217" s="14"/>
      <c r="AC217" s="14"/>
      <c r="AD217" s="14"/>
      <c r="AE217" s="60"/>
      <c r="AF217" s="14"/>
      <c r="AG217" s="14"/>
      <c r="AH217" s="14"/>
      <c r="AI217" s="60"/>
      <c r="AJ217" s="14"/>
      <c r="AK217" s="14"/>
      <c r="AL217" s="14"/>
      <c r="AM217" s="14"/>
      <c r="AN217" s="60"/>
      <c r="AO217" s="14"/>
      <c r="AP217" s="14"/>
      <c r="AQ217" s="14"/>
      <c r="AR217" s="14"/>
      <c r="AS217" s="14"/>
      <c r="AT217" s="60"/>
      <c r="AU217" s="14"/>
      <c r="AV217" s="14"/>
      <c r="AW217" s="14"/>
      <c r="AX217" s="14"/>
    </row>
    <row r="218" spans="1:50" ht="12.75">
      <c r="A218" s="9" t="s">
        <v>8</v>
      </c>
      <c r="B218" s="18">
        <v>17.24</v>
      </c>
      <c r="C218" s="18">
        <v>16.27</v>
      </c>
      <c r="D218" s="18">
        <v>17.11</v>
      </c>
      <c r="E218" s="18">
        <v>16.63</v>
      </c>
      <c r="F218" s="18">
        <v>16.74</v>
      </c>
      <c r="G218" s="18">
        <v>16.8</v>
      </c>
      <c r="H218" s="18">
        <v>17</v>
      </c>
      <c r="I218" s="18">
        <v>16.5</v>
      </c>
      <c r="J218" s="18">
        <v>16.77</v>
      </c>
      <c r="K218" s="18">
        <v>17.47</v>
      </c>
      <c r="L218" s="18">
        <v>17.15</v>
      </c>
      <c r="M218" s="18">
        <v>17.23</v>
      </c>
      <c r="N218" s="18">
        <v>17</v>
      </c>
      <c r="O218" s="18">
        <v>16.97</v>
      </c>
      <c r="P218" s="18">
        <v>17.06</v>
      </c>
      <c r="Q218" s="18">
        <v>17.17</v>
      </c>
      <c r="R218" s="18">
        <v>16.53</v>
      </c>
      <c r="S218" s="18">
        <v>16.69</v>
      </c>
      <c r="T218" s="18">
        <v>16.9</v>
      </c>
      <c r="U218" s="18">
        <v>16.27</v>
      </c>
      <c r="V218" s="18">
        <v>16.1</v>
      </c>
      <c r="W218" s="18">
        <v>16.74</v>
      </c>
      <c r="X218" s="18">
        <v>17.27</v>
      </c>
      <c r="Y218" s="18">
        <v>16.79</v>
      </c>
      <c r="Z218" s="18">
        <v>17.29</v>
      </c>
      <c r="AA218" s="18">
        <v>18.75</v>
      </c>
      <c r="AB218" s="18">
        <v>19.03</v>
      </c>
      <c r="AC218" s="18">
        <v>19.22</v>
      </c>
      <c r="AD218" s="18">
        <v>18.35</v>
      </c>
      <c r="AE218" s="18">
        <v>17.69</v>
      </c>
      <c r="AF218" s="18">
        <v>18.03</v>
      </c>
      <c r="AG218" s="18">
        <v>17.74</v>
      </c>
      <c r="AH218" s="18">
        <v>18.27</v>
      </c>
      <c r="AI218" s="18">
        <v>18.21</v>
      </c>
      <c r="AJ218" s="18">
        <v>19.84</v>
      </c>
      <c r="AK218" s="18">
        <v>19.91</v>
      </c>
      <c r="AL218" s="18">
        <v>19.35</v>
      </c>
      <c r="AM218" s="18">
        <v>20.73</v>
      </c>
      <c r="AN218" s="18">
        <v>20.53</v>
      </c>
      <c r="AO218" s="18">
        <v>19.83</v>
      </c>
      <c r="AP218" s="18">
        <v>19.37</v>
      </c>
      <c r="AQ218" s="18">
        <v>20.15</v>
      </c>
      <c r="AR218" s="18">
        <v>20.28</v>
      </c>
      <c r="AS218" s="18">
        <v>19.84</v>
      </c>
      <c r="AT218" s="18">
        <v>20.18</v>
      </c>
      <c r="AU218" s="18">
        <v>19.98</v>
      </c>
      <c r="AV218" s="18">
        <v>20.66</v>
      </c>
      <c r="AW218" s="18">
        <v>20.95</v>
      </c>
      <c r="AX218" s="18">
        <v>21.96</v>
      </c>
    </row>
    <row r="219" spans="1:50" ht="12.75">
      <c r="A219" s="47" t="s">
        <v>10</v>
      </c>
      <c r="B219" s="18">
        <v>400.09</v>
      </c>
      <c r="C219" s="18">
        <v>400.09</v>
      </c>
      <c r="D219" s="18">
        <v>400.09</v>
      </c>
      <c r="E219" s="18">
        <v>400.09</v>
      </c>
      <c r="F219" s="18">
        <v>400.09</v>
      </c>
      <c r="G219" s="18">
        <v>400.09</v>
      </c>
      <c r="H219" s="18">
        <v>400.09</v>
      </c>
      <c r="I219" s="18">
        <v>400.09</v>
      </c>
      <c r="J219" s="18">
        <v>400.09</v>
      </c>
      <c r="K219" s="18">
        <v>400.09</v>
      </c>
      <c r="L219" s="18">
        <v>400.09</v>
      </c>
      <c r="M219" s="18">
        <v>400.09</v>
      </c>
      <c r="N219" s="18">
        <v>400.09</v>
      </c>
      <c r="O219" s="18">
        <v>400.09</v>
      </c>
      <c r="P219" s="18">
        <v>400.09</v>
      </c>
      <c r="Q219" s="18">
        <v>400.09</v>
      </c>
      <c r="R219" s="18">
        <v>400.09</v>
      </c>
      <c r="S219" s="18">
        <v>432.09</v>
      </c>
      <c r="T219" s="18">
        <v>432.09</v>
      </c>
      <c r="U219" s="18">
        <v>432.09</v>
      </c>
      <c r="V219" s="18">
        <v>432.09</v>
      </c>
      <c r="W219" s="18">
        <v>432.09</v>
      </c>
      <c r="X219" s="18">
        <v>432.09</v>
      </c>
      <c r="Y219" s="18">
        <v>432.09</v>
      </c>
      <c r="Z219" s="18">
        <v>432.09</v>
      </c>
      <c r="AA219" s="18">
        <v>432.09</v>
      </c>
      <c r="AB219" s="18">
        <v>432.09</v>
      </c>
      <c r="AC219" s="18">
        <v>432.09</v>
      </c>
      <c r="AD219" s="18">
        <v>432.09</v>
      </c>
      <c r="AE219" s="18">
        <v>432.09</v>
      </c>
      <c r="AF219" s="18">
        <v>432.09</v>
      </c>
      <c r="AG219" s="18">
        <v>432.09</v>
      </c>
      <c r="AH219" s="18">
        <v>432.09</v>
      </c>
      <c r="AI219" s="18">
        <v>432.09</v>
      </c>
      <c r="AJ219" s="18">
        <v>432.09</v>
      </c>
      <c r="AK219" s="18">
        <v>432.09</v>
      </c>
      <c r="AL219" s="18">
        <v>432.09</v>
      </c>
      <c r="AM219" s="18">
        <v>432.09</v>
      </c>
      <c r="AN219" s="18">
        <v>432.09</v>
      </c>
      <c r="AO219" s="18">
        <v>432.09</v>
      </c>
      <c r="AP219" s="18">
        <v>432.09</v>
      </c>
      <c r="AQ219" s="18">
        <v>432.09</v>
      </c>
      <c r="AR219" s="18">
        <v>432.09</v>
      </c>
      <c r="AS219" s="18">
        <v>432.09</v>
      </c>
      <c r="AT219" s="18">
        <v>432.09</v>
      </c>
      <c r="AU219" s="18">
        <v>432.09</v>
      </c>
      <c r="AV219" s="18">
        <v>432.09</v>
      </c>
      <c r="AW219" s="18">
        <v>432.09</v>
      </c>
      <c r="AX219" s="18">
        <v>432.09</v>
      </c>
    </row>
    <row r="220" spans="1:50" ht="25.5">
      <c r="A220" s="28" t="s">
        <v>12</v>
      </c>
      <c r="B220" s="20">
        <v>141.07</v>
      </c>
      <c r="C220" s="20">
        <v>141.07</v>
      </c>
      <c r="D220" s="20">
        <v>141.07</v>
      </c>
      <c r="E220" s="20">
        <v>141.07</v>
      </c>
      <c r="F220" s="20">
        <v>141.07</v>
      </c>
      <c r="G220" s="53">
        <v>141.07</v>
      </c>
      <c r="H220" s="20">
        <v>141.07</v>
      </c>
      <c r="I220" s="20">
        <v>141.07</v>
      </c>
      <c r="J220" s="20">
        <v>141.07</v>
      </c>
      <c r="K220" s="53">
        <v>141.07</v>
      </c>
      <c r="L220" s="20">
        <v>141.07</v>
      </c>
      <c r="M220" s="20">
        <v>141.07</v>
      </c>
      <c r="N220" s="20">
        <v>141.07</v>
      </c>
      <c r="O220" s="53">
        <v>141.07</v>
      </c>
      <c r="P220" s="20">
        <v>141.07</v>
      </c>
      <c r="Q220" s="20">
        <v>141.07</v>
      </c>
      <c r="R220" s="20">
        <v>154.27</v>
      </c>
      <c r="S220" s="20">
        <v>154.27</v>
      </c>
      <c r="T220" s="53">
        <v>154.27</v>
      </c>
      <c r="U220" s="20">
        <v>154.27</v>
      </c>
      <c r="V220" s="20">
        <v>154.27</v>
      </c>
      <c r="W220" s="53">
        <v>154.27</v>
      </c>
      <c r="X220" s="20">
        <v>154.27</v>
      </c>
      <c r="Y220" s="20">
        <v>140.4</v>
      </c>
      <c r="Z220" s="20">
        <v>140.4</v>
      </c>
      <c r="AA220" s="53">
        <v>140.4</v>
      </c>
      <c r="AB220" s="20">
        <v>140.4</v>
      </c>
      <c r="AC220" s="20">
        <v>140.4</v>
      </c>
      <c r="AD220" s="20">
        <v>140.4</v>
      </c>
      <c r="AE220" s="53">
        <v>140.4</v>
      </c>
      <c r="AF220" s="20">
        <v>140.4</v>
      </c>
      <c r="AG220" s="20">
        <v>140.4</v>
      </c>
      <c r="AH220" s="20">
        <v>140.4</v>
      </c>
      <c r="AI220" s="53">
        <v>140.4</v>
      </c>
      <c r="AJ220" s="20">
        <v>140.4</v>
      </c>
      <c r="AK220" s="20">
        <v>140.4</v>
      </c>
      <c r="AL220" s="20">
        <v>140.4</v>
      </c>
      <c r="AM220" s="20">
        <v>140.4</v>
      </c>
      <c r="AN220" s="53">
        <v>140.4</v>
      </c>
      <c r="AO220" s="20">
        <v>140.4</v>
      </c>
      <c r="AP220" s="20">
        <v>140.4</v>
      </c>
      <c r="AQ220" s="20">
        <v>140.4</v>
      </c>
      <c r="AR220" s="20">
        <v>140.4</v>
      </c>
      <c r="AS220" s="20">
        <v>140.4</v>
      </c>
      <c r="AT220" s="53">
        <v>140.4</v>
      </c>
      <c r="AU220" s="20">
        <v>140.4</v>
      </c>
      <c r="AV220" s="20">
        <v>140.4</v>
      </c>
      <c r="AW220" s="20">
        <v>140.4</v>
      </c>
      <c r="AX220" s="20">
        <v>140.4</v>
      </c>
    </row>
    <row r="221" spans="1:50" ht="25.5">
      <c r="A221" s="44" t="s">
        <v>11</v>
      </c>
      <c r="B221" s="45">
        <v>1709.58</v>
      </c>
      <c r="C221" s="45">
        <v>1582.61</v>
      </c>
      <c r="D221" s="45">
        <v>1691.76</v>
      </c>
      <c r="E221" s="45">
        <v>1630.13</v>
      </c>
      <c r="F221" s="45">
        <v>1643.74</v>
      </c>
      <c r="G221" s="56">
        <v>1651.7</v>
      </c>
      <c r="H221" s="45">
        <v>1677.35</v>
      </c>
      <c r="I221" s="45">
        <v>1612.29</v>
      </c>
      <c r="J221" s="45">
        <v>1647.78</v>
      </c>
      <c r="K221" s="56">
        <v>1739.72</v>
      </c>
      <c r="L221" s="45">
        <v>1697.07</v>
      </c>
      <c r="M221" s="45">
        <v>1708.06</v>
      </c>
      <c r="N221" s="45">
        <v>1677.33</v>
      </c>
      <c r="O221" s="56">
        <v>1673.32</v>
      </c>
      <c r="P221" s="45">
        <v>1685.44</v>
      </c>
      <c r="Q221" s="45">
        <v>1700.14</v>
      </c>
      <c r="R221" s="45">
        <v>1602.79</v>
      </c>
      <c r="S221" s="45">
        <v>1592.33</v>
      </c>
      <c r="T221" s="56">
        <v>1619.28</v>
      </c>
      <c r="U221" s="45">
        <v>1536.87</v>
      </c>
      <c r="V221" s="45">
        <v>1515.19</v>
      </c>
      <c r="W221" s="56">
        <v>1598.77</v>
      </c>
      <c r="X221" s="45">
        <v>1668.02</v>
      </c>
      <c r="Y221" s="45">
        <v>1619.54</v>
      </c>
      <c r="Z221" s="45">
        <v>1683.99</v>
      </c>
      <c r="AA221" s="56">
        <v>1874.62</v>
      </c>
      <c r="AB221" s="45">
        <v>1912.03</v>
      </c>
      <c r="AC221" s="45">
        <v>1936.25</v>
      </c>
      <c r="AD221" s="45">
        <v>1822.25</v>
      </c>
      <c r="AE221" s="56">
        <v>1675.08</v>
      </c>
      <c r="AF221" s="45">
        <v>1718.52</v>
      </c>
      <c r="AG221" s="45">
        <v>1681.33</v>
      </c>
      <c r="AH221" s="45">
        <v>1749.26</v>
      </c>
      <c r="AI221" s="56">
        <v>1741.3</v>
      </c>
      <c r="AJ221" s="45">
        <v>1948.54</v>
      </c>
      <c r="AK221" s="45">
        <v>1957.1</v>
      </c>
      <c r="AL221" s="45">
        <v>1886.62</v>
      </c>
      <c r="AM221" s="45">
        <v>2062.02</v>
      </c>
      <c r="AN221" s="56">
        <v>2035.83</v>
      </c>
      <c r="AO221" s="45">
        <v>1947.59</v>
      </c>
      <c r="AP221" s="45">
        <v>1888.56</v>
      </c>
      <c r="AQ221" s="45">
        <v>1988.55</v>
      </c>
      <c r="AR221" s="45">
        <v>2004.77</v>
      </c>
      <c r="AS221" s="45">
        <v>1948.98</v>
      </c>
      <c r="AT221" s="56">
        <v>1992</v>
      </c>
      <c r="AU221" s="45">
        <v>1900.3</v>
      </c>
      <c r="AV221" s="45">
        <v>1985.09</v>
      </c>
      <c r="AW221" s="45">
        <v>2020.5</v>
      </c>
      <c r="AX221" s="45">
        <v>2145.99</v>
      </c>
    </row>
    <row r="222" ht="12.75">
      <c r="A222" s="26" t="s">
        <v>5</v>
      </c>
    </row>
    <row r="224" spans="1:50" ht="12.75">
      <c r="A224" s="3"/>
      <c r="B224" s="51">
        <v>42374</v>
      </c>
      <c r="C224" s="51">
        <v>42381</v>
      </c>
      <c r="D224" s="51">
        <v>42388</v>
      </c>
      <c r="E224" s="51">
        <v>42395</v>
      </c>
      <c r="F224" s="51">
        <v>42402</v>
      </c>
      <c r="G224" s="51">
        <v>42409</v>
      </c>
      <c r="H224" s="51">
        <v>42416</v>
      </c>
      <c r="I224" s="51">
        <v>42423</v>
      </c>
      <c r="J224" s="51">
        <v>42430</v>
      </c>
      <c r="K224" s="51">
        <v>42437</v>
      </c>
      <c r="L224" s="51">
        <v>42444</v>
      </c>
      <c r="M224" s="51">
        <v>42451</v>
      </c>
      <c r="N224" s="51">
        <v>42458</v>
      </c>
      <c r="O224" s="51">
        <v>42465</v>
      </c>
      <c r="P224" s="51">
        <v>42472</v>
      </c>
      <c r="Q224" s="51">
        <v>42479</v>
      </c>
      <c r="R224" s="51">
        <v>42486</v>
      </c>
      <c r="S224" s="51">
        <v>42493</v>
      </c>
      <c r="T224" s="51">
        <v>42500</v>
      </c>
      <c r="U224" s="51">
        <v>42507</v>
      </c>
      <c r="V224" s="51">
        <v>42514</v>
      </c>
      <c r="W224" s="51">
        <v>42521</v>
      </c>
      <c r="X224" s="51">
        <v>42528</v>
      </c>
      <c r="Y224" s="61">
        <v>42535</v>
      </c>
      <c r="Z224" s="61">
        <v>42542</v>
      </c>
      <c r="AA224" s="61">
        <v>42549</v>
      </c>
      <c r="AB224" s="61">
        <v>42556</v>
      </c>
      <c r="AC224" s="61">
        <v>42563</v>
      </c>
      <c r="AD224" s="61">
        <v>42570</v>
      </c>
      <c r="AE224" s="62">
        <v>42577</v>
      </c>
      <c r="AF224" s="51">
        <v>42584</v>
      </c>
      <c r="AG224" s="51">
        <v>42591</v>
      </c>
      <c r="AH224" s="51">
        <v>42598</v>
      </c>
      <c r="AI224" s="51">
        <v>42605</v>
      </c>
      <c r="AJ224" s="51">
        <v>42612</v>
      </c>
      <c r="AK224" s="51">
        <v>42619</v>
      </c>
      <c r="AL224" s="51">
        <v>42626</v>
      </c>
      <c r="AM224" s="51">
        <v>42633</v>
      </c>
      <c r="AN224" s="51">
        <v>42640</v>
      </c>
      <c r="AO224" s="51">
        <v>42647</v>
      </c>
      <c r="AP224" s="51">
        <v>42654</v>
      </c>
      <c r="AQ224" s="51">
        <v>42661</v>
      </c>
      <c r="AR224" s="51">
        <v>42668</v>
      </c>
      <c r="AS224" s="51">
        <v>42675</v>
      </c>
      <c r="AT224" s="51">
        <v>42682</v>
      </c>
      <c r="AU224" s="51">
        <v>42689</v>
      </c>
      <c r="AV224" s="51">
        <v>42696</v>
      </c>
      <c r="AW224" s="51">
        <v>42703</v>
      </c>
      <c r="AX224" s="51">
        <v>42710</v>
      </c>
    </row>
    <row r="225" spans="1:50" ht="12.75">
      <c r="A225" s="6" t="s">
        <v>0</v>
      </c>
      <c r="B225" s="54">
        <v>163</v>
      </c>
      <c r="C225" s="7">
        <v>164</v>
      </c>
      <c r="D225" s="7">
        <v>170</v>
      </c>
      <c r="E225" s="7">
        <v>173</v>
      </c>
      <c r="F225" s="7">
        <v>174</v>
      </c>
      <c r="G225" s="7">
        <v>170</v>
      </c>
      <c r="H225" s="7">
        <v>166</v>
      </c>
      <c r="I225" s="7">
        <v>165</v>
      </c>
      <c r="J225" s="7">
        <v>159</v>
      </c>
      <c r="K225" s="7">
        <v>159</v>
      </c>
      <c r="L225" s="7">
        <v>164</v>
      </c>
      <c r="M225" s="7">
        <v>164</v>
      </c>
      <c r="N225" s="7">
        <v>165</v>
      </c>
      <c r="O225" s="54">
        <v>161</v>
      </c>
      <c r="P225" s="7">
        <v>164</v>
      </c>
      <c r="Q225" s="7">
        <v>173</v>
      </c>
      <c r="R225" s="7">
        <v>172</v>
      </c>
      <c r="S225" s="7">
        <v>170</v>
      </c>
      <c r="T225" s="54">
        <v>170</v>
      </c>
      <c r="U225" s="7">
        <v>176</v>
      </c>
      <c r="V225" s="7">
        <v>176</v>
      </c>
      <c r="W225" s="7">
        <v>179</v>
      </c>
      <c r="X225" s="54">
        <v>192</v>
      </c>
      <c r="Y225" s="7">
        <v>195</v>
      </c>
      <c r="Z225" s="7">
        <v>186</v>
      </c>
      <c r="AA225" s="7">
        <v>184</v>
      </c>
      <c r="AB225" s="7">
        <v>171</v>
      </c>
      <c r="AC225" s="7">
        <v>176</v>
      </c>
      <c r="AD225" s="7">
        <v>174</v>
      </c>
      <c r="AE225" s="54">
        <v>173</v>
      </c>
      <c r="AF225" s="7">
        <v>168</v>
      </c>
      <c r="AG225" s="7">
        <v>167</v>
      </c>
      <c r="AH225" s="7">
        <v>170</v>
      </c>
      <c r="AI225" s="7">
        <v>169</v>
      </c>
      <c r="AJ225" s="7">
        <v>157</v>
      </c>
      <c r="AK225" s="7">
        <v>161</v>
      </c>
      <c r="AL225" s="54">
        <v>160</v>
      </c>
      <c r="AM225" s="7">
        <v>165</v>
      </c>
      <c r="AN225" s="7">
        <v>160</v>
      </c>
      <c r="AO225" s="7">
        <v>165</v>
      </c>
      <c r="AP225" s="7">
        <v>164</v>
      </c>
      <c r="AQ225" s="7">
        <v>165</v>
      </c>
      <c r="AR225" s="7">
        <v>167</v>
      </c>
      <c r="AS225" s="7">
        <v>167</v>
      </c>
      <c r="AT225" s="54">
        <v>167</v>
      </c>
      <c r="AU225" s="7">
        <v>159</v>
      </c>
      <c r="AV225" s="7">
        <v>161</v>
      </c>
      <c r="AW225" s="7">
        <v>153</v>
      </c>
      <c r="AX225" s="7">
        <v>159</v>
      </c>
    </row>
    <row r="226" spans="1:50" ht="14.25">
      <c r="A226" s="9" t="s">
        <v>13</v>
      </c>
      <c r="B226" s="52">
        <v>10</v>
      </c>
      <c r="C226" s="10">
        <v>10</v>
      </c>
      <c r="D226" s="10">
        <v>10</v>
      </c>
      <c r="E226" s="10">
        <v>10</v>
      </c>
      <c r="F226" s="10">
        <v>10</v>
      </c>
      <c r="G226" s="10">
        <v>10</v>
      </c>
      <c r="H226" s="10">
        <v>10</v>
      </c>
      <c r="I226" s="10">
        <v>10</v>
      </c>
      <c r="J226" s="10">
        <v>10</v>
      </c>
      <c r="K226" s="10">
        <v>10</v>
      </c>
      <c r="L226" s="10">
        <v>10</v>
      </c>
      <c r="M226" s="10">
        <v>10</v>
      </c>
      <c r="N226" s="10">
        <v>10</v>
      </c>
      <c r="O226" s="52">
        <v>10</v>
      </c>
      <c r="P226" s="10">
        <v>10</v>
      </c>
      <c r="Q226" s="10">
        <v>10</v>
      </c>
      <c r="R226" s="10">
        <v>10</v>
      </c>
      <c r="S226" s="10">
        <v>10</v>
      </c>
      <c r="T226" s="52">
        <v>10</v>
      </c>
      <c r="U226" s="10">
        <v>10</v>
      </c>
      <c r="V226" s="10">
        <v>10</v>
      </c>
      <c r="W226" s="10">
        <v>10</v>
      </c>
      <c r="X226" s="52">
        <v>10</v>
      </c>
      <c r="Y226" s="10">
        <v>10</v>
      </c>
      <c r="Z226" s="10">
        <v>10</v>
      </c>
      <c r="AA226" s="10">
        <v>10</v>
      </c>
      <c r="AB226" s="10">
        <v>10</v>
      </c>
      <c r="AC226" s="10">
        <v>10</v>
      </c>
      <c r="AD226" s="10">
        <v>10</v>
      </c>
      <c r="AE226" s="52">
        <v>10</v>
      </c>
      <c r="AF226" s="10">
        <v>10</v>
      </c>
      <c r="AG226" s="10">
        <v>10</v>
      </c>
      <c r="AH226" s="10">
        <v>10</v>
      </c>
      <c r="AI226" s="10">
        <v>10</v>
      </c>
      <c r="AJ226" s="10">
        <v>10</v>
      </c>
      <c r="AK226" s="10">
        <v>10</v>
      </c>
      <c r="AL226" s="52">
        <v>10</v>
      </c>
      <c r="AM226" s="10">
        <v>10</v>
      </c>
      <c r="AN226" s="10">
        <v>10</v>
      </c>
      <c r="AO226" s="10">
        <v>10</v>
      </c>
      <c r="AP226" s="10">
        <v>10</v>
      </c>
      <c r="AQ226" s="10">
        <v>10</v>
      </c>
      <c r="AR226" s="10">
        <v>10</v>
      </c>
      <c r="AS226" s="10">
        <v>10</v>
      </c>
      <c r="AT226" s="52">
        <v>10</v>
      </c>
      <c r="AU226" s="10">
        <v>10</v>
      </c>
      <c r="AV226" s="10">
        <v>10</v>
      </c>
      <c r="AW226" s="10">
        <v>10</v>
      </c>
      <c r="AX226" s="10">
        <v>10</v>
      </c>
    </row>
    <row r="227" spans="1:50" ht="12.75">
      <c r="A227" s="9" t="s">
        <v>1</v>
      </c>
      <c r="B227" s="52">
        <v>173</v>
      </c>
      <c r="C227" s="10">
        <v>174</v>
      </c>
      <c r="D227" s="10">
        <v>180</v>
      </c>
      <c r="E227" s="10">
        <v>183</v>
      </c>
      <c r="F227" s="10">
        <v>184</v>
      </c>
      <c r="G227" s="10">
        <v>180</v>
      </c>
      <c r="H227" s="10">
        <v>176</v>
      </c>
      <c r="I227" s="10">
        <v>175</v>
      </c>
      <c r="J227" s="10">
        <v>169</v>
      </c>
      <c r="K227" s="10">
        <v>169</v>
      </c>
      <c r="L227" s="10">
        <v>174</v>
      </c>
      <c r="M227" s="10">
        <v>174</v>
      </c>
      <c r="N227" s="10">
        <v>175</v>
      </c>
      <c r="O227" s="52">
        <v>171</v>
      </c>
      <c r="P227" s="10">
        <v>174</v>
      </c>
      <c r="Q227" s="10">
        <v>183</v>
      </c>
      <c r="R227" s="10">
        <v>182</v>
      </c>
      <c r="S227" s="10">
        <v>180</v>
      </c>
      <c r="T227" s="52">
        <v>180</v>
      </c>
      <c r="U227" s="10">
        <v>186</v>
      </c>
      <c r="V227" s="10">
        <v>186</v>
      </c>
      <c r="W227" s="10">
        <v>189</v>
      </c>
      <c r="X227" s="52">
        <v>202</v>
      </c>
      <c r="Y227" s="10">
        <v>205</v>
      </c>
      <c r="Z227" s="10">
        <v>196</v>
      </c>
      <c r="AA227" s="10">
        <v>194</v>
      </c>
      <c r="AB227" s="10">
        <v>181</v>
      </c>
      <c r="AC227" s="10">
        <v>186</v>
      </c>
      <c r="AD227" s="10">
        <v>184</v>
      </c>
      <c r="AE227" s="52">
        <v>183</v>
      </c>
      <c r="AF227" s="10">
        <v>178</v>
      </c>
      <c r="AG227" s="10">
        <v>177</v>
      </c>
      <c r="AH227" s="10">
        <v>180</v>
      </c>
      <c r="AI227" s="10">
        <v>179</v>
      </c>
      <c r="AJ227" s="10">
        <v>167</v>
      </c>
      <c r="AK227" s="10">
        <v>171</v>
      </c>
      <c r="AL227" s="52">
        <v>170</v>
      </c>
      <c r="AM227" s="10">
        <v>175</v>
      </c>
      <c r="AN227" s="10">
        <v>170</v>
      </c>
      <c r="AO227" s="10">
        <v>175</v>
      </c>
      <c r="AP227" s="10">
        <v>174</v>
      </c>
      <c r="AQ227" s="10">
        <v>175</v>
      </c>
      <c r="AR227" s="10">
        <v>177</v>
      </c>
      <c r="AS227" s="10">
        <v>177</v>
      </c>
      <c r="AT227" s="52">
        <v>177</v>
      </c>
      <c r="AU227" s="10">
        <v>169</v>
      </c>
      <c r="AV227" s="10">
        <v>171</v>
      </c>
      <c r="AW227" s="10">
        <v>163</v>
      </c>
      <c r="AX227" s="10">
        <v>169</v>
      </c>
    </row>
    <row r="228" spans="1:50" ht="12.75">
      <c r="A228" s="11" t="s">
        <v>7</v>
      </c>
      <c r="B228" s="55">
        <v>15.6288</v>
      </c>
      <c r="C228" s="12">
        <v>16.8862</v>
      </c>
      <c r="D228" s="12">
        <v>16.837</v>
      </c>
      <c r="E228" s="12">
        <v>16.4076</v>
      </c>
      <c r="F228" s="12">
        <v>16.1807</v>
      </c>
      <c r="G228" s="12">
        <v>16.0186</v>
      </c>
      <c r="H228" s="12">
        <v>15.7182</v>
      </c>
      <c r="I228" s="12">
        <v>15.2232</v>
      </c>
      <c r="J228" s="12">
        <v>15.8736</v>
      </c>
      <c r="K228" s="12">
        <v>15.3132</v>
      </c>
      <c r="L228" s="12">
        <v>15.5423</v>
      </c>
      <c r="M228" s="12">
        <v>15.255</v>
      </c>
      <c r="N228" s="12">
        <v>15.4589</v>
      </c>
      <c r="O228" s="55">
        <v>15.0762</v>
      </c>
      <c r="P228" s="12">
        <v>14.692</v>
      </c>
      <c r="Q228" s="12">
        <v>14.4027</v>
      </c>
      <c r="R228" s="12">
        <v>14.4917</v>
      </c>
      <c r="S228" s="12">
        <v>14.2811</v>
      </c>
      <c r="T228" s="55">
        <v>15.2379</v>
      </c>
      <c r="U228" s="12">
        <v>15.5716</v>
      </c>
      <c r="V228" s="12">
        <v>15.8081</v>
      </c>
      <c r="W228" s="12">
        <v>15.8249</v>
      </c>
      <c r="X228" s="55">
        <v>14.8572</v>
      </c>
      <c r="Y228" s="12">
        <v>15.361</v>
      </c>
      <c r="Z228" s="12">
        <v>14.7608</v>
      </c>
      <c r="AA228" s="12">
        <v>15.1829</v>
      </c>
      <c r="AB228" s="12">
        <v>14.7581</v>
      </c>
      <c r="AC228" s="12">
        <v>14.3199</v>
      </c>
      <c r="AD228" s="12">
        <v>14.3062</v>
      </c>
      <c r="AE228" s="55">
        <v>14.381</v>
      </c>
      <c r="AF228" s="12">
        <v>13.9849</v>
      </c>
      <c r="AG228" s="12">
        <v>13.4261</v>
      </c>
      <c r="AH228" s="12">
        <v>13.2747</v>
      </c>
      <c r="AI228" s="12">
        <v>13.447</v>
      </c>
      <c r="AJ228" s="12">
        <v>14.3969</v>
      </c>
      <c r="AK228" s="12">
        <v>14.2719</v>
      </c>
      <c r="AL228" s="55">
        <v>14.2779</v>
      </c>
      <c r="AM228" s="12">
        <v>13.9122</v>
      </c>
      <c r="AN228" s="12">
        <v>13.5643</v>
      </c>
      <c r="AO228" s="12">
        <v>13.6163</v>
      </c>
      <c r="AP228" s="12">
        <v>14.1472</v>
      </c>
      <c r="AQ228" s="12">
        <v>14.0369</v>
      </c>
      <c r="AR228" s="12">
        <v>13.8599</v>
      </c>
      <c r="AS228" s="12">
        <v>13.5033</v>
      </c>
      <c r="AT228" s="55">
        <v>13.4174</v>
      </c>
      <c r="AU228" s="12">
        <v>14.1777</v>
      </c>
      <c r="AV228" s="12">
        <v>14.1399</v>
      </c>
      <c r="AW228" s="12">
        <v>13.8499</v>
      </c>
      <c r="AX228" s="12">
        <v>13.693</v>
      </c>
    </row>
    <row r="229" spans="1:50" ht="12.75">
      <c r="A229" s="9" t="s">
        <v>2</v>
      </c>
      <c r="B229" s="52">
        <v>2703.78</v>
      </c>
      <c r="C229" s="10">
        <v>2938.2</v>
      </c>
      <c r="D229" s="10">
        <v>3030.66</v>
      </c>
      <c r="E229" s="10">
        <v>3002.59</v>
      </c>
      <c r="F229" s="10">
        <v>2977.25</v>
      </c>
      <c r="G229" s="10">
        <v>2883.35</v>
      </c>
      <c r="H229" s="10">
        <v>2766.4</v>
      </c>
      <c r="I229" s="10">
        <v>2664.06</v>
      </c>
      <c r="J229" s="10">
        <v>2682.64</v>
      </c>
      <c r="K229" s="10">
        <v>2587.93</v>
      </c>
      <c r="L229" s="10">
        <v>2704.36</v>
      </c>
      <c r="M229" s="10">
        <v>2654.37</v>
      </c>
      <c r="N229" s="10">
        <v>2705.31</v>
      </c>
      <c r="O229" s="52">
        <v>2578.03</v>
      </c>
      <c r="P229" s="10">
        <v>2556.41</v>
      </c>
      <c r="Q229" s="10">
        <v>2635.69</v>
      </c>
      <c r="R229" s="10">
        <v>2637.49</v>
      </c>
      <c r="S229" s="10">
        <v>2570.6</v>
      </c>
      <c r="T229" s="52">
        <v>2742.82</v>
      </c>
      <c r="U229" s="10">
        <v>2896.32</v>
      </c>
      <c r="V229" s="10">
        <v>2940.31</v>
      </c>
      <c r="W229" s="10">
        <v>2990.91</v>
      </c>
      <c r="X229" s="52">
        <v>3001.15</v>
      </c>
      <c r="Y229" s="10">
        <v>3149.01</v>
      </c>
      <c r="Z229" s="10">
        <v>2893.12</v>
      </c>
      <c r="AA229" s="10">
        <v>2945.48</v>
      </c>
      <c r="AB229" s="10">
        <v>2671.22</v>
      </c>
      <c r="AC229" s="10">
        <v>2663.5</v>
      </c>
      <c r="AD229" s="10">
        <v>2632.34</v>
      </c>
      <c r="AE229" s="52">
        <v>2631.72</v>
      </c>
      <c r="AF229" s="10">
        <v>2489.31</v>
      </c>
      <c r="AG229" s="10">
        <v>2376.42</v>
      </c>
      <c r="AH229" s="10">
        <v>2389.45</v>
      </c>
      <c r="AI229" s="10">
        <v>2407.01</v>
      </c>
      <c r="AJ229" s="10">
        <v>2404.28</v>
      </c>
      <c r="AK229" s="10">
        <v>2440.49</v>
      </c>
      <c r="AL229" s="52">
        <v>2427.24</v>
      </c>
      <c r="AM229" s="10">
        <v>2434.64</v>
      </c>
      <c r="AN229" s="10">
        <v>2305.93</v>
      </c>
      <c r="AO229" s="10">
        <v>2382.85</v>
      </c>
      <c r="AP229" s="10">
        <v>2461.61</v>
      </c>
      <c r="AQ229" s="10">
        <v>2456.46</v>
      </c>
      <c r="AR229" s="10">
        <v>2453.2</v>
      </c>
      <c r="AS229" s="10">
        <v>2390.08</v>
      </c>
      <c r="AT229" s="52">
        <v>2374.88</v>
      </c>
      <c r="AU229" s="10">
        <v>2396.03</v>
      </c>
      <c r="AV229" s="10">
        <v>2417.92</v>
      </c>
      <c r="AW229" s="10">
        <v>2257.53</v>
      </c>
      <c r="AX229" s="10">
        <v>2314.12</v>
      </c>
    </row>
    <row r="230" spans="1:50" ht="12.75">
      <c r="A230" s="9"/>
      <c r="B230" s="60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60"/>
      <c r="P230" s="14"/>
      <c r="Q230" s="14"/>
      <c r="R230" s="14"/>
      <c r="S230" s="14"/>
      <c r="T230" s="60"/>
      <c r="U230" s="14"/>
      <c r="V230" s="14"/>
      <c r="W230" s="14"/>
      <c r="X230" s="60"/>
      <c r="Y230" s="14"/>
      <c r="Z230" s="14"/>
      <c r="AA230" s="14"/>
      <c r="AB230" s="14"/>
      <c r="AC230" s="14"/>
      <c r="AD230" s="14"/>
      <c r="AE230" s="60"/>
      <c r="AF230" s="14"/>
      <c r="AG230" s="14"/>
      <c r="AH230" s="14"/>
      <c r="AI230" s="14"/>
      <c r="AJ230" s="14"/>
      <c r="AK230" s="14"/>
      <c r="AL230" s="60"/>
      <c r="AM230" s="14"/>
      <c r="AN230" s="14"/>
      <c r="AO230" s="14"/>
      <c r="AP230" s="14"/>
      <c r="AQ230" s="14"/>
      <c r="AR230" s="14"/>
      <c r="AS230" s="14"/>
      <c r="AT230" s="60"/>
      <c r="AU230" s="14"/>
      <c r="AV230" s="14"/>
      <c r="AW230" s="14"/>
      <c r="AX230" s="14"/>
    </row>
    <row r="231" spans="1:50" ht="12.75">
      <c r="A231" s="17" t="s">
        <v>3</v>
      </c>
      <c r="B231" s="60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60"/>
      <c r="P231" s="14"/>
      <c r="Q231" s="14"/>
      <c r="R231" s="14"/>
      <c r="S231" s="14"/>
      <c r="T231" s="60"/>
      <c r="U231" s="14"/>
      <c r="V231" s="14"/>
      <c r="W231" s="14"/>
      <c r="X231" s="60"/>
      <c r="Y231" s="14"/>
      <c r="Z231" s="14"/>
      <c r="AA231" s="14"/>
      <c r="AB231" s="14"/>
      <c r="AC231" s="14"/>
      <c r="AD231" s="14"/>
      <c r="AE231" s="60"/>
      <c r="AF231" s="14"/>
      <c r="AG231" s="14"/>
      <c r="AH231" s="14"/>
      <c r="AI231" s="14"/>
      <c r="AJ231" s="14"/>
      <c r="AK231" s="14"/>
      <c r="AL231" s="60"/>
      <c r="AM231" s="14"/>
      <c r="AN231" s="14"/>
      <c r="AO231" s="14"/>
      <c r="AP231" s="14"/>
      <c r="AQ231" s="14"/>
      <c r="AR231" s="14"/>
      <c r="AS231" s="14"/>
      <c r="AT231" s="60"/>
      <c r="AU231" s="14"/>
      <c r="AV231" s="14"/>
      <c r="AW231" s="14"/>
      <c r="AX231" s="14"/>
    </row>
    <row r="232" spans="1:50" ht="12.75">
      <c r="A232" s="9" t="s">
        <v>8</v>
      </c>
      <c r="B232" s="18">
        <v>21.67</v>
      </c>
      <c r="C232" s="18">
        <v>23.55</v>
      </c>
      <c r="D232" s="18">
        <v>24.29</v>
      </c>
      <c r="E232" s="18">
        <v>24.06</v>
      </c>
      <c r="F232" s="18">
        <v>25.08</v>
      </c>
      <c r="G232" s="18">
        <v>24.29</v>
      </c>
      <c r="H232" s="18">
        <v>23.31</v>
      </c>
      <c r="I232" s="18">
        <v>22.44</v>
      </c>
      <c r="J232" s="18">
        <v>22.6</v>
      </c>
      <c r="K232" s="18">
        <v>21.8</v>
      </c>
      <c r="L232" s="18">
        <v>22.78</v>
      </c>
      <c r="M232" s="18">
        <v>22.91</v>
      </c>
      <c r="N232" s="18">
        <v>23.35</v>
      </c>
      <c r="O232" s="18">
        <v>22.25</v>
      </c>
      <c r="P232" s="18">
        <v>22.06</v>
      </c>
      <c r="Q232" s="18">
        <v>22.75</v>
      </c>
      <c r="R232" s="18">
        <v>22.76</v>
      </c>
      <c r="S232" s="18">
        <v>22.18</v>
      </c>
      <c r="T232" s="18">
        <v>23.67</v>
      </c>
      <c r="U232" s="18">
        <v>25</v>
      </c>
      <c r="V232" s="18">
        <v>25.38</v>
      </c>
      <c r="W232" s="18">
        <v>25.81</v>
      </c>
      <c r="X232" s="18">
        <v>25.9</v>
      </c>
      <c r="Y232" s="18">
        <v>27.18</v>
      </c>
      <c r="Z232" s="18">
        <v>24.97</v>
      </c>
      <c r="AA232" s="18">
        <v>25.42</v>
      </c>
      <c r="AB232" s="18">
        <v>23.05</v>
      </c>
      <c r="AC232" s="18">
        <v>22.99</v>
      </c>
      <c r="AD232" s="18">
        <v>22.72</v>
      </c>
      <c r="AE232" s="18">
        <v>22.71</v>
      </c>
      <c r="AF232" s="18">
        <v>21.48</v>
      </c>
      <c r="AG232" s="18">
        <v>20.51</v>
      </c>
      <c r="AH232" s="18">
        <v>20.62</v>
      </c>
      <c r="AI232" s="18">
        <v>20.77</v>
      </c>
      <c r="AJ232" s="18">
        <v>20.75</v>
      </c>
      <c r="AK232" s="18">
        <v>21.06</v>
      </c>
      <c r="AL232" s="18">
        <v>20.95</v>
      </c>
      <c r="AM232" s="18">
        <v>21.01</v>
      </c>
      <c r="AN232" s="18">
        <v>19.9</v>
      </c>
      <c r="AO232" s="18">
        <v>20.56</v>
      </c>
      <c r="AP232" s="18">
        <v>21.24</v>
      </c>
      <c r="AQ232" s="18">
        <v>21.2</v>
      </c>
      <c r="AR232" s="18">
        <v>21.17</v>
      </c>
      <c r="AS232" s="18">
        <v>20.63</v>
      </c>
      <c r="AT232" s="18">
        <v>20.5</v>
      </c>
      <c r="AU232" s="18">
        <v>20.68</v>
      </c>
      <c r="AV232" s="18">
        <v>20.87</v>
      </c>
      <c r="AW232" s="18">
        <v>19.48</v>
      </c>
      <c r="AX232" s="18">
        <v>19.97</v>
      </c>
    </row>
    <row r="233" spans="1:50" ht="12.75">
      <c r="A233" s="47" t="s">
        <v>10</v>
      </c>
      <c r="B233" s="18">
        <v>432.09</v>
      </c>
      <c r="C233" s="18">
        <v>432.09</v>
      </c>
      <c r="D233" s="18">
        <v>432.09</v>
      </c>
      <c r="E233" s="18">
        <v>432.09</v>
      </c>
      <c r="F233" s="18">
        <v>432.09</v>
      </c>
      <c r="G233" s="18">
        <v>432.09</v>
      </c>
      <c r="H233" s="18">
        <v>432.09</v>
      </c>
      <c r="I233" s="18">
        <v>432.09</v>
      </c>
      <c r="J233" s="18">
        <v>432.09</v>
      </c>
      <c r="K233" s="18">
        <v>432.09</v>
      </c>
      <c r="L233" s="18">
        <v>432.09</v>
      </c>
      <c r="M233" s="18">
        <v>432.09</v>
      </c>
      <c r="N233" s="18">
        <v>432.09</v>
      </c>
      <c r="O233" s="18">
        <v>246.1</v>
      </c>
      <c r="P233" s="18">
        <v>246.1</v>
      </c>
      <c r="Q233" s="18">
        <v>246.1</v>
      </c>
      <c r="R233" s="18">
        <v>246.1</v>
      </c>
      <c r="S233" s="18">
        <v>246.1</v>
      </c>
      <c r="T233" s="18">
        <v>246.1</v>
      </c>
      <c r="U233" s="18">
        <v>246.1</v>
      </c>
      <c r="V233" s="18">
        <v>246.1</v>
      </c>
      <c r="W233" s="18">
        <v>246.1</v>
      </c>
      <c r="X233" s="18">
        <v>246.1</v>
      </c>
      <c r="Y233" s="18">
        <v>246.1</v>
      </c>
      <c r="Z233" s="18">
        <v>246.1</v>
      </c>
      <c r="AA233" s="18">
        <v>246.1</v>
      </c>
      <c r="AB233" s="18">
        <v>246.1</v>
      </c>
      <c r="AC233" s="18">
        <v>246.1</v>
      </c>
      <c r="AD233" s="18">
        <v>246.1</v>
      </c>
      <c r="AE233" s="18">
        <v>246.1</v>
      </c>
      <c r="AF233" s="18">
        <v>246.1</v>
      </c>
      <c r="AG233" s="18">
        <v>246.1</v>
      </c>
      <c r="AH233" s="18">
        <v>246.1</v>
      </c>
      <c r="AI233" s="18">
        <v>246.1</v>
      </c>
      <c r="AJ233" s="18">
        <v>246.1</v>
      </c>
      <c r="AK233" s="18">
        <v>246.1</v>
      </c>
      <c r="AL233" s="18">
        <v>246.1</v>
      </c>
      <c r="AM233" s="18">
        <v>246.1</v>
      </c>
      <c r="AN233" s="18">
        <v>246.1</v>
      </c>
      <c r="AO233" s="18">
        <v>246.1</v>
      </c>
      <c r="AP233" s="18">
        <v>246.1</v>
      </c>
      <c r="AQ233" s="18">
        <v>246.1</v>
      </c>
      <c r="AR233" s="18">
        <v>246.1</v>
      </c>
      <c r="AS233" s="18">
        <v>246.1</v>
      </c>
      <c r="AT233" s="18">
        <v>246.1</v>
      </c>
      <c r="AU233" s="18">
        <v>246.1</v>
      </c>
      <c r="AV233" s="18">
        <v>246.1</v>
      </c>
      <c r="AW233" s="18">
        <v>246.1</v>
      </c>
      <c r="AX233" s="18">
        <v>246.1</v>
      </c>
    </row>
    <row r="234" spans="1:50" ht="25.5">
      <c r="A234" s="28" t="s">
        <v>12</v>
      </c>
      <c r="B234" s="53">
        <v>140.4</v>
      </c>
      <c r="C234" s="20">
        <v>140.4</v>
      </c>
      <c r="D234" s="20">
        <v>140.4</v>
      </c>
      <c r="E234" s="20">
        <v>140.4</v>
      </c>
      <c r="F234" s="20">
        <v>140.4</v>
      </c>
      <c r="G234" s="20">
        <v>140.4</v>
      </c>
      <c r="H234" s="20">
        <v>140.4</v>
      </c>
      <c r="I234" s="20">
        <v>140.4</v>
      </c>
      <c r="J234" s="20">
        <v>140.4</v>
      </c>
      <c r="K234" s="20">
        <v>140.4</v>
      </c>
      <c r="L234" s="20">
        <v>140.4</v>
      </c>
      <c r="M234" s="20">
        <v>140.4</v>
      </c>
      <c r="N234" s="20">
        <v>140.4</v>
      </c>
      <c r="O234" s="20">
        <v>151.88</v>
      </c>
      <c r="P234" s="20">
        <v>151.88</v>
      </c>
      <c r="Q234" s="20">
        <v>151.88</v>
      </c>
      <c r="R234" s="20">
        <v>151.88</v>
      </c>
      <c r="S234" s="20">
        <v>151.88</v>
      </c>
      <c r="T234" s="20">
        <v>151.88</v>
      </c>
      <c r="U234" s="20">
        <v>151.88</v>
      </c>
      <c r="V234" s="20">
        <v>151.88</v>
      </c>
      <c r="W234" s="20">
        <v>151.88</v>
      </c>
      <c r="X234" s="53">
        <v>151.88</v>
      </c>
      <c r="Y234" s="20">
        <v>151.88</v>
      </c>
      <c r="Z234" s="20">
        <v>151.88</v>
      </c>
      <c r="AA234" s="20">
        <v>151.88</v>
      </c>
      <c r="AB234" s="20">
        <v>151.88</v>
      </c>
      <c r="AC234" s="20">
        <v>151.88</v>
      </c>
      <c r="AD234" s="20">
        <v>151.88</v>
      </c>
      <c r="AE234" s="53">
        <v>151.88</v>
      </c>
      <c r="AF234" s="20">
        <v>151.88</v>
      </c>
      <c r="AG234" s="20">
        <v>151.88</v>
      </c>
      <c r="AH234" s="20">
        <v>151.88</v>
      </c>
      <c r="AI234" s="20">
        <v>151.88</v>
      </c>
      <c r="AJ234" s="20">
        <v>151.88</v>
      </c>
      <c r="AK234" s="20">
        <v>151.88</v>
      </c>
      <c r="AL234" s="53">
        <v>151.88</v>
      </c>
      <c r="AM234" s="20">
        <v>151.88</v>
      </c>
      <c r="AN234" s="20">
        <v>151.88</v>
      </c>
      <c r="AO234" s="20">
        <v>151.88</v>
      </c>
      <c r="AP234" s="20">
        <v>151.88</v>
      </c>
      <c r="AQ234" s="20">
        <v>151.88</v>
      </c>
      <c r="AR234" s="20">
        <v>151.88</v>
      </c>
      <c r="AS234" s="20">
        <v>151.88</v>
      </c>
      <c r="AT234" s="53">
        <v>151.88</v>
      </c>
      <c r="AU234" s="20">
        <v>151.88</v>
      </c>
      <c r="AV234" s="20">
        <v>151.88</v>
      </c>
      <c r="AW234" s="20">
        <v>151.88</v>
      </c>
      <c r="AX234" s="20">
        <v>151.88</v>
      </c>
    </row>
    <row r="235" spans="1:50" ht="25.5">
      <c r="A235" s="44" t="s">
        <v>11</v>
      </c>
      <c r="B235" s="56">
        <v>2109.62</v>
      </c>
      <c r="C235" s="45">
        <v>2342.16</v>
      </c>
      <c r="D235" s="45">
        <v>2433.88</v>
      </c>
      <c r="E235" s="45">
        <v>2406.04</v>
      </c>
      <c r="F235" s="45">
        <v>2379.68</v>
      </c>
      <c r="G235" s="45">
        <v>2286.57</v>
      </c>
      <c r="H235" s="45">
        <v>2170.6</v>
      </c>
      <c r="I235" s="45">
        <v>2069.13</v>
      </c>
      <c r="J235" s="45">
        <v>2087.55</v>
      </c>
      <c r="K235" s="45">
        <v>1993.64</v>
      </c>
      <c r="L235" s="45">
        <v>2109.09</v>
      </c>
      <c r="M235" s="45">
        <v>2058.97</v>
      </c>
      <c r="N235" s="45">
        <v>2109.47</v>
      </c>
      <c r="O235" s="56">
        <v>1983.29</v>
      </c>
      <c r="P235" s="45">
        <v>1961.86</v>
      </c>
      <c r="Q235" s="45">
        <v>2040.45</v>
      </c>
      <c r="R235" s="45">
        <v>2042.24</v>
      </c>
      <c r="S235" s="45">
        <v>1975.93</v>
      </c>
      <c r="T235" s="56">
        <v>2146.66</v>
      </c>
      <c r="U235" s="45">
        <v>2484.82</v>
      </c>
      <c r="V235" s="45">
        <v>2528.43</v>
      </c>
      <c r="W235" s="45">
        <v>2578.6</v>
      </c>
      <c r="X235" s="56">
        <v>2577.27</v>
      </c>
      <c r="Y235" s="45">
        <v>2723.85</v>
      </c>
      <c r="Z235" s="45">
        <v>2470.17</v>
      </c>
      <c r="AA235" s="45">
        <v>2522.08</v>
      </c>
      <c r="AB235" s="45">
        <v>2250.19</v>
      </c>
      <c r="AC235" s="45">
        <v>2242.53</v>
      </c>
      <c r="AD235" s="45">
        <v>2211.64</v>
      </c>
      <c r="AE235" s="56">
        <v>2211.03</v>
      </c>
      <c r="AF235" s="45">
        <v>2069.85</v>
      </c>
      <c r="AG235" s="45">
        <v>1957.93</v>
      </c>
      <c r="AH235" s="45">
        <v>1970.85</v>
      </c>
      <c r="AI235" s="45">
        <v>1988.26</v>
      </c>
      <c r="AJ235" s="45">
        <v>1985.55</v>
      </c>
      <c r="AK235" s="45">
        <v>2021.45</v>
      </c>
      <c r="AL235" s="56">
        <v>2008.31</v>
      </c>
      <c r="AM235" s="45">
        <v>2015.65</v>
      </c>
      <c r="AN235" s="45">
        <v>1888.05</v>
      </c>
      <c r="AO235" s="45">
        <v>1964.31</v>
      </c>
      <c r="AP235" s="45">
        <v>2042.39</v>
      </c>
      <c r="AQ235" s="45">
        <v>2037.28</v>
      </c>
      <c r="AR235" s="45">
        <v>2034.05</v>
      </c>
      <c r="AS235" s="45">
        <v>1971.47</v>
      </c>
      <c r="AT235" s="56">
        <v>1956.4</v>
      </c>
      <c r="AU235" s="45">
        <v>1977.37</v>
      </c>
      <c r="AV235" s="45">
        <v>1999.07</v>
      </c>
      <c r="AW235" s="45">
        <v>1840.07</v>
      </c>
      <c r="AX235" s="45">
        <v>1896.17</v>
      </c>
    </row>
    <row r="236" ht="12.75">
      <c r="A236" s="26" t="s">
        <v>5</v>
      </c>
    </row>
    <row r="238" spans="1:51" ht="12.75">
      <c r="A238" s="3"/>
      <c r="B238" s="51">
        <v>42738</v>
      </c>
      <c r="C238" s="51">
        <v>42745</v>
      </c>
      <c r="D238" s="51">
        <v>42752</v>
      </c>
      <c r="E238" s="51">
        <v>42759</v>
      </c>
      <c r="F238" s="51">
        <v>42766</v>
      </c>
      <c r="G238" s="51">
        <v>42773</v>
      </c>
      <c r="H238" s="51">
        <v>42780</v>
      </c>
      <c r="I238" s="51">
        <v>42787</v>
      </c>
      <c r="J238" s="51">
        <v>42794</v>
      </c>
      <c r="K238" s="51">
        <v>42801</v>
      </c>
      <c r="L238" s="51">
        <v>42808</v>
      </c>
      <c r="M238" s="51">
        <v>42815</v>
      </c>
      <c r="N238" s="51">
        <v>42822</v>
      </c>
      <c r="O238" s="51">
        <v>42829</v>
      </c>
      <c r="P238" s="51">
        <v>42836</v>
      </c>
      <c r="Q238" s="51">
        <v>42843</v>
      </c>
      <c r="R238" s="51">
        <v>42850</v>
      </c>
      <c r="S238" s="51">
        <v>42857</v>
      </c>
      <c r="T238" s="51">
        <v>42864</v>
      </c>
      <c r="U238" s="51">
        <v>42871</v>
      </c>
      <c r="V238" s="51">
        <v>42878</v>
      </c>
      <c r="W238" s="51">
        <v>42885</v>
      </c>
      <c r="X238" s="51">
        <v>42892</v>
      </c>
      <c r="Y238" s="51">
        <v>42899</v>
      </c>
      <c r="Z238" s="51">
        <v>42906</v>
      </c>
      <c r="AA238" s="51">
        <v>42913</v>
      </c>
      <c r="AB238" s="51">
        <v>42920</v>
      </c>
      <c r="AC238" s="51">
        <v>42927</v>
      </c>
      <c r="AD238" s="51">
        <v>42934</v>
      </c>
      <c r="AE238" s="51">
        <v>42941</v>
      </c>
      <c r="AF238" s="51">
        <v>42948</v>
      </c>
      <c r="AG238" s="51">
        <v>42955</v>
      </c>
      <c r="AH238" s="51">
        <v>42962</v>
      </c>
      <c r="AI238" s="51">
        <v>42969</v>
      </c>
      <c r="AJ238" s="51">
        <v>42976</v>
      </c>
      <c r="AK238" s="51">
        <v>42983</v>
      </c>
      <c r="AL238" s="51">
        <v>42990</v>
      </c>
      <c r="AM238" s="51">
        <v>42997</v>
      </c>
      <c r="AN238" s="51">
        <v>43004</v>
      </c>
      <c r="AO238" s="51">
        <v>43011</v>
      </c>
      <c r="AP238" s="51">
        <v>43018</v>
      </c>
      <c r="AQ238" s="51">
        <v>43025</v>
      </c>
      <c r="AR238" s="51">
        <v>43032</v>
      </c>
      <c r="AS238" s="51">
        <v>43039</v>
      </c>
      <c r="AT238" s="51">
        <v>43046</v>
      </c>
      <c r="AU238" s="51">
        <v>43053</v>
      </c>
      <c r="AV238" s="51">
        <v>43060</v>
      </c>
      <c r="AW238" s="51">
        <v>43067</v>
      </c>
      <c r="AX238" s="51">
        <v>43074</v>
      </c>
      <c r="AY238" s="51">
        <v>43081</v>
      </c>
    </row>
    <row r="239" spans="1:51" ht="12.75">
      <c r="A239" s="6" t="s">
        <v>0</v>
      </c>
      <c r="B239" s="7">
        <v>159</v>
      </c>
      <c r="C239" s="7">
        <v>165</v>
      </c>
      <c r="D239" s="7">
        <v>170</v>
      </c>
      <c r="E239" s="7">
        <v>170</v>
      </c>
      <c r="F239" s="7">
        <v>169</v>
      </c>
      <c r="G239" s="54">
        <v>170</v>
      </c>
      <c r="H239" s="7">
        <v>172</v>
      </c>
      <c r="I239" s="7">
        <v>168</v>
      </c>
      <c r="J239" s="7">
        <v>168</v>
      </c>
      <c r="K239" s="54">
        <v>169</v>
      </c>
      <c r="L239" s="7">
        <v>160</v>
      </c>
      <c r="M239" s="7">
        <v>161</v>
      </c>
      <c r="N239" s="7">
        <v>159</v>
      </c>
      <c r="O239" s="54">
        <v>158</v>
      </c>
      <c r="P239" s="7">
        <v>160</v>
      </c>
      <c r="Q239" s="54">
        <v>159</v>
      </c>
      <c r="R239" s="7">
        <v>160</v>
      </c>
      <c r="S239" s="7">
        <v>159</v>
      </c>
      <c r="T239" s="7">
        <v>158</v>
      </c>
      <c r="U239" s="7">
        <v>158</v>
      </c>
      <c r="V239" s="7">
        <v>160</v>
      </c>
      <c r="W239" s="7">
        <v>161</v>
      </c>
      <c r="X239" s="54">
        <v>163</v>
      </c>
      <c r="Y239" s="7">
        <v>164</v>
      </c>
      <c r="Z239" s="7">
        <v>160</v>
      </c>
      <c r="AA239" s="7">
        <v>156</v>
      </c>
      <c r="AB239" s="7">
        <v>164</v>
      </c>
      <c r="AC239" s="54">
        <v>167</v>
      </c>
      <c r="AD239" s="7">
        <v>160</v>
      </c>
      <c r="AE239" s="7">
        <v>159</v>
      </c>
      <c r="AF239" s="7">
        <v>157</v>
      </c>
      <c r="AG239" s="7">
        <v>162</v>
      </c>
      <c r="AH239" s="54">
        <v>158</v>
      </c>
      <c r="AI239" s="7">
        <v>158</v>
      </c>
      <c r="AJ239" s="7">
        <v>154</v>
      </c>
      <c r="AK239" s="7">
        <v>157</v>
      </c>
      <c r="AL239" s="7">
        <v>156</v>
      </c>
      <c r="AM239" s="54">
        <v>155</v>
      </c>
      <c r="AN239" s="7">
        <v>157</v>
      </c>
      <c r="AO239" s="7">
        <v>159</v>
      </c>
      <c r="AP239" s="7">
        <v>158</v>
      </c>
      <c r="AQ239" s="7">
        <v>157</v>
      </c>
      <c r="AR239" s="7">
        <v>158</v>
      </c>
      <c r="AS239" s="7">
        <v>156</v>
      </c>
      <c r="AT239" s="54">
        <v>157</v>
      </c>
      <c r="AU239" s="7">
        <v>153</v>
      </c>
      <c r="AV239" s="7">
        <v>157</v>
      </c>
      <c r="AW239" s="7">
        <v>154</v>
      </c>
      <c r="AX239" s="7">
        <v>156</v>
      </c>
      <c r="AY239" s="7">
        <v>153</v>
      </c>
    </row>
    <row r="240" spans="1:51" ht="14.25">
      <c r="A240" s="9" t="s">
        <v>13</v>
      </c>
      <c r="B240" s="10">
        <v>10</v>
      </c>
      <c r="C240" s="10">
        <v>10</v>
      </c>
      <c r="D240" s="10">
        <v>10</v>
      </c>
      <c r="E240" s="10">
        <v>10</v>
      </c>
      <c r="F240" s="10">
        <v>10</v>
      </c>
      <c r="G240" s="52">
        <v>10</v>
      </c>
      <c r="H240" s="10">
        <v>10</v>
      </c>
      <c r="I240" s="10">
        <v>10</v>
      </c>
      <c r="J240" s="10">
        <v>10</v>
      </c>
      <c r="K240" s="52">
        <v>10</v>
      </c>
      <c r="L240" s="10">
        <v>10</v>
      </c>
      <c r="M240" s="10">
        <v>10</v>
      </c>
      <c r="N240" s="10">
        <v>10</v>
      </c>
      <c r="O240" s="52">
        <v>10</v>
      </c>
      <c r="P240" s="10">
        <v>10</v>
      </c>
      <c r="Q240" s="52">
        <v>10</v>
      </c>
      <c r="R240" s="10">
        <v>10</v>
      </c>
      <c r="S240" s="10">
        <v>10</v>
      </c>
      <c r="T240" s="10">
        <v>10</v>
      </c>
      <c r="U240" s="10">
        <v>10</v>
      </c>
      <c r="V240" s="10">
        <v>10</v>
      </c>
      <c r="W240" s="10">
        <v>10</v>
      </c>
      <c r="X240" s="52">
        <v>10</v>
      </c>
      <c r="Y240" s="10">
        <v>10</v>
      </c>
      <c r="Z240" s="10">
        <v>10</v>
      </c>
      <c r="AA240" s="10">
        <v>10</v>
      </c>
      <c r="AB240" s="10">
        <v>10</v>
      </c>
      <c r="AC240" s="52">
        <v>10</v>
      </c>
      <c r="AD240" s="10">
        <v>10</v>
      </c>
      <c r="AE240" s="10">
        <v>10</v>
      </c>
      <c r="AF240" s="10">
        <v>10</v>
      </c>
      <c r="AG240" s="10">
        <v>10</v>
      </c>
      <c r="AH240" s="52">
        <v>10</v>
      </c>
      <c r="AI240" s="10">
        <v>10</v>
      </c>
      <c r="AJ240" s="10">
        <v>10</v>
      </c>
      <c r="AK240" s="10">
        <v>10</v>
      </c>
      <c r="AL240" s="10">
        <v>10</v>
      </c>
      <c r="AM240" s="52">
        <v>10</v>
      </c>
      <c r="AN240" s="10">
        <v>10</v>
      </c>
      <c r="AO240" s="10">
        <v>10</v>
      </c>
      <c r="AP240" s="10">
        <v>10</v>
      </c>
      <c r="AQ240" s="10">
        <v>10</v>
      </c>
      <c r="AR240" s="10">
        <v>10</v>
      </c>
      <c r="AS240" s="10">
        <v>10</v>
      </c>
      <c r="AT240" s="52">
        <v>10</v>
      </c>
      <c r="AU240" s="10">
        <v>10</v>
      </c>
      <c r="AV240" s="10">
        <v>10</v>
      </c>
      <c r="AW240" s="10">
        <v>10</v>
      </c>
      <c r="AX240" s="10">
        <v>10</v>
      </c>
      <c r="AY240" s="10">
        <v>10</v>
      </c>
    </row>
    <row r="241" spans="1:51" ht="12.75">
      <c r="A241" s="9" t="s">
        <v>1</v>
      </c>
      <c r="B241" s="10">
        <v>169</v>
      </c>
      <c r="C241" s="10">
        <v>175</v>
      </c>
      <c r="D241" s="10">
        <v>180</v>
      </c>
      <c r="E241" s="10">
        <v>180</v>
      </c>
      <c r="F241" s="10">
        <v>179</v>
      </c>
      <c r="G241" s="52">
        <v>180</v>
      </c>
      <c r="H241" s="10">
        <v>182</v>
      </c>
      <c r="I241" s="10">
        <v>178</v>
      </c>
      <c r="J241" s="10">
        <v>178</v>
      </c>
      <c r="K241" s="52">
        <v>179</v>
      </c>
      <c r="L241" s="10">
        <v>170</v>
      </c>
      <c r="M241" s="10">
        <v>171</v>
      </c>
      <c r="N241" s="10">
        <v>169</v>
      </c>
      <c r="O241" s="52">
        <v>168</v>
      </c>
      <c r="P241" s="10">
        <v>170</v>
      </c>
      <c r="Q241" s="52">
        <v>169</v>
      </c>
      <c r="R241" s="10">
        <v>170</v>
      </c>
      <c r="S241" s="10">
        <v>169</v>
      </c>
      <c r="T241" s="10">
        <v>168</v>
      </c>
      <c r="U241" s="10">
        <v>168</v>
      </c>
      <c r="V241" s="10">
        <v>170</v>
      </c>
      <c r="W241" s="10">
        <v>171</v>
      </c>
      <c r="X241" s="52">
        <v>173</v>
      </c>
      <c r="Y241" s="10">
        <v>174</v>
      </c>
      <c r="Z241" s="10">
        <v>170</v>
      </c>
      <c r="AA241" s="10">
        <v>166</v>
      </c>
      <c r="AB241" s="10">
        <v>174</v>
      </c>
      <c r="AC241" s="52">
        <v>177</v>
      </c>
      <c r="AD241" s="10">
        <v>170</v>
      </c>
      <c r="AE241" s="10">
        <v>169</v>
      </c>
      <c r="AF241" s="10">
        <v>167</v>
      </c>
      <c r="AG241" s="10">
        <v>172</v>
      </c>
      <c r="AH241" s="52">
        <v>168</v>
      </c>
      <c r="AI241" s="10">
        <v>168</v>
      </c>
      <c r="AJ241" s="10">
        <v>164</v>
      </c>
      <c r="AK241" s="10">
        <v>167</v>
      </c>
      <c r="AL241" s="10">
        <v>166</v>
      </c>
      <c r="AM241" s="52">
        <v>165</v>
      </c>
      <c r="AN241" s="10">
        <v>167</v>
      </c>
      <c r="AO241" s="10">
        <v>169</v>
      </c>
      <c r="AP241" s="10">
        <v>168</v>
      </c>
      <c r="AQ241" s="10">
        <v>167</v>
      </c>
      <c r="AR241" s="10">
        <v>168</v>
      </c>
      <c r="AS241" s="10">
        <v>166</v>
      </c>
      <c r="AT241" s="52">
        <v>167</v>
      </c>
      <c r="AU241" s="10">
        <v>163</v>
      </c>
      <c r="AV241" s="10">
        <v>167</v>
      </c>
      <c r="AW241" s="10">
        <v>164</v>
      </c>
      <c r="AX241" s="10">
        <v>166</v>
      </c>
      <c r="AY241" s="10">
        <v>163</v>
      </c>
    </row>
    <row r="242" spans="1:51" ht="12.75">
      <c r="A242" s="11" t="s">
        <v>7</v>
      </c>
      <c r="B242" s="12">
        <v>13.693</v>
      </c>
      <c r="C242" s="12">
        <v>13.6318</v>
      </c>
      <c r="D242" s="12">
        <v>13.4952</v>
      </c>
      <c r="E242" s="12">
        <v>13.4647</v>
      </c>
      <c r="F242" s="12">
        <v>13.5219</v>
      </c>
      <c r="G242" s="55">
        <v>13.4227</v>
      </c>
      <c r="H242" s="12">
        <v>13.2302</v>
      </c>
      <c r="I242" s="12">
        <v>13.1186</v>
      </c>
      <c r="J242" s="12">
        <v>13.0141</v>
      </c>
      <c r="K242" s="55">
        <v>12.9609</v>
      </c>
      <c r="L242" s="12">
        <v>13.2302</v>
      </c>
      <c r="M242" s="12">
        <v>12.6898</v>
      </c>
      <c r="N242" s="12">
        <v>12.8447</v>
      </c>
      <c r="O242" s="55">
        <v>13.8158</v>
      </c>
      <c r="P242" s="12">
        <v>13.8796</v>
      </c>
      <c r="Q242" s="55">
        <v>13.3608</v>
      </c>
      <c r="R242" s="12">
        <v>13.0596</v>
      </c>
      <c r="S242" s="12">
        <v>13.2827</v>
      </c>
      <c r="T242" s="12">
        <v>13.6653</v>
      </c>
      <c r="U242" s="12">
        <v>13.1097</v>
      </c>
      <c r="V242" s="12">
        <v>13.2763</v>
      </c>
      <c r="W242" s="12">
        <v>13.0161</v>
      </c>
      <c r="X242" s="55">
        <v>12.7677</v>
      </c>
      <c r="Y242" s="12">
        <v>12.7947</v>
      </c>
      <c r="Z242" s="12">
        <v>12.9943</v>
      </c>
      <c r="AA242" s="12">
        <v>12.8429</v>
      </c>
      <c r="AB242" s="12">
        <v>13.1819</v>
      </c>
      <c r="AC242" s="55">
        <v>13.5996</v>
      </c>
      <c r="AD242" s="12">
        <v>12.9288</v>
      </c>
      <c r="AE242" s="12">
        <v>12.9774</v>
      </c>
      <c r="AF242" s="12">
        <v>13.1918</v>
      </c>
      <c r="AG242" s="12">
        <v>13.2272</v>
      </c>
      <c r="AH242" s="55">
        <v>13.3194</v>
      </c>
      <c r="AI242" s="12">
        <v>13.1933</v>
      </c>
      <c r="AJ242" s="12">
        <v>13.0524</v>
      </c>
      <c r="AK242" s="12">
        <v>12.9677</v>
      </c>
      <c r="AL242" s="12">
        <v>12.9233</v>
      </c>
      <c r="AM242" s="55">
        <v>13.3274</v>
      </c>
      <c r="AN242" s="12">
        <v>13.2977</v>
      </c>
      <c r="AO242" s="12">
        <v>13.6485</v>
      </c>
      <c r="AP242" s="12">
        <v>13.7365</v>
      </c>
      <c r="AQ242" s="12">
        <v>13.3224</v>
      </c>
      <c r="AR242" s="12">
        <v>13.6619</v>
      </c>
      <c r="AS242" s="12">
        <v>14.0524</v>
      </c>
      <c r="AT242" s="55">
        <v>14.1763</v>
      </c>
      <c r="AU242" s="12">
        <v>14.4606</v>
      </c>
      <c r="AV242" s="12">
        <v>14.1012</v>
      </c>
      <c r="AW242" s="12">
        <v>13.738</v>
      </c>
      <c r="AX242" s="12">
        <v>13.5186</v>
      </c>
      <c r="AY242" s="12">
        <v>13.6146</v>
      </c>
    </row>
    <row r="243" spans="1:51" ht="12.75">
      <c r="A243" s="9" t="s">
        <v>2</v>
      </c>
      <c r="B243" s="10">
        <v>2314.12</v>
      </c>
      <c r="C243" s="10">
        <v>2385.57</v>
      </c>
      <c r="D243" s="10">
        <v>2429.14</v>
      </c>
      <c r="E243" s="10">
        <v>2423.65</v>
      </c>
      <c r="F243" s="10">
        <v>2420.42</v>
      </c>
      <c r="G243" s="52">
        <v>2416.09</v>
      </c>
      <c r="H243" s="10">
        <v>2407.9</v>
      </c>
      <c r="I243" s="10">
        <v>2335.11</v>
      </c>
      <c r="J243" s="10">
        <v>2316.51</v>
      </c>
      <c r="K243" s="52">
        <v>2320</v>
      </c>
      <c r="L243" s="10">
        <v>2249.13</v>
      </c>
      <c r="M243" s="10">
        <v>2169.96</v>
      </c>
      <c r="N243" s="10">
        <v>2170.75</v>
      </c>
      <c r="O243" s="52">
        <v>2321.05</v>
      </c>
      <c r="P243" s="10">
        <v>2359.53</v>
      </c>
      <c r="Q243" s="52">
        <v>2257.98</v>
      </c>
      <c r="R243" s="10">
        <v>2220.13</v>
      </c>
      <c r="S243" s="10">
        <v>2244.78</v>
      </c>
      <c r="T243" s="10">
        <v>2295.77</v>
      </c>
      <c r="U243" s="10">
        <v>2202.43</v>
      </c>
      <c r="V243" s="10">
        <v>2256.97</v>
      </c>
      <c r="W243" s="10">
        <v>2225.75</v>
      </c>
      <c r="X243" s="52">
        <v>2208.81</v>
      </c>
      <c r="Y243" s="10">
        <v>2226.28</v>
      </c>
      <c r="Z243" s="10">
        <v>2209.03</v>
      </c>
      <c r="AA243" s="10">
        <v>2131.92</v>
      </c>
      <c r="AB243" s="10">
        <v>2293.65</v>
      </c>
      <c r="AC243" s="52">
        <v>2407.13</v>
      </c>
      <c r="AD243" s="10">
        <v>2197.9</v>
      </c>
      <c r="AE243" s="10">
        <v>2193.18</v>
      </c>
      <c r="AF243" s="10">
        <v>2203.03</v>
      </c>
      <c r="AG243" s="10">
        <v>2275.08</v>
      </c>
      <c r="AH243" s="52">
        <v>2237.66</v>
      </c>
      <c r="AI243" s="10">
        <v>2216.47</v>
      </c>
      <c r="AJ243" s="10">
        <v>2140.59</v>
      </c>
      <c r="AK243" s="10">
        <v>2165.61</v>
      </c>
      <c r="AL243" s="10">
        <v>2145.27</v>
      </c>
      <c r="AM243" s="52">
        <v>2199.02</v>
      </c>
      <c r="AN243" s="10">
        <v>2220.72</v>
      </c>
      <c r="AO243" s="10">
        <v>2306.6</v>
      </c>
      <c r="AP243" s="10">
        <v>2307.73</v>
      </c>
      <c r="AQ243" s="10">
        <v>2224.84</v>
      </c>
      <c r="AR243" s="10">
        <v>2295.2</v>
      </c>
      <c r="AS243" s="10">
        <v>2332.7</v>
      </c>
      <c r="AT243" s="52">
        <v>2367.44</v>
      </c>
      <c r="AU243" s="10">
        <v>2357.08</v>
      </c>
      <c r="AV243" s="10">
        <v>2354.9</v>
      </c>
      <c r="AW243" s="10">
        <v>2253.03</v>
      </c>
      <c r="AX243" s="10">
        <v>2244.09</v>
      </c>
      <c r="AY243" s="10">
        <v>2219.18</v>
      </c>
    </row>
    <row r="244" spans="1:51" ht="12.75">
      <c r="A244" s="9"/>
      <c r="B244" s="14"/>
      <c r="C244" s="14"/>
      <c r="D244" s="14"/>
      <c r="E244" s="14"/>
      <c r="F244" s="14"/>
      <c r="G244" s="60"/>
      <c r="H244" s="14"/>
      <c r="I244" s="14"/>
      <c r="J244" s="14"/>
      <c r="K244" s="60"/>
      <c r="L244" s="14"/>
      <c r="M244" s="14"/>
      <c r="N244" s="14"/>
      <c r="O244" s="60"/>
      <c r="P244" s="14"/>
      <c r="Q244" s="60"/>
      <c r="R244" s="14"/>
      <c r="S244" s="14"/>
      <c r="T244" s="14"/>
      <c r="U244" s="14"/>
      <c r="V244" s="14"/>
      <c r="W244" s="14"/>
      <c r="X244" s="60"/>
      <c r="Y244" s="14"/>
      <c r="Z244" s="14"/>
      <c r="AA244" s="14"/>
      <c r="AB244" s="14"/>
      <c r="AC244" s="60"/>
      <c r="AD244" s="14"/>
      <c r="AE244" s="14"/>
      <c r="AF244" s="14"/>
      <c r="AG244" s="14"/>
      <c r="AH244" s="60"/>
      <c r="AI244" s="14"/>
      <c r="AJ244" s="14"/>
      <c r="AK244" s="14"/>
      <c r="AL244" s="14"/>
      <c r="AM244" s="60"/>
      <c r="AN244" s="14"/>
      <c r="AO244" s="14"/>
      <c r="AP244" s="14"/>
      <c r="AQ244" s="14"/>
      <c r="AR244" s="14"/>
      <c r="AS244" s="14"/>
      <c r="AT244" s="60"/>
      <c r="AU244" s="14"/>
      <c r="AV244" s="14"/>
      <c r="AW244" s="14"/>
      <c r="AX244" s="14"/>
      <c r="AY244" s="14"/>
    </row>
    <row r="245" spans="1:51" ht="12.75">
      <c r="A245" s="17" t="s">
        <v>3</v>
      </c>
      <c r="B245" s="14"/>
      <c r="C245" s="14"/>
      <c r="D245" s="14"/>
      <c r="E245" s="14"/>
      <c r="F245" s="14"/>
      <c r="G245" s="60"/>
      <c r="H245" s="14"/>
      <c r="I245" s="14"/>
      <c r="J245" s="14"/>
      <c r="K245" s="60"/>
      <c r="L245" s="14"/>
      <c r="M245" s="14"/>
      <c r="N245" s="14"/>
      <c r="O245" s="60"/>
      <c r="P245" s="14"/>
      <c r="Q245" s="60"/>
      <c r="R245" s="14"/>
      <c r="S245" s="14"/>
      <c r="T245" s="14"/>
      <c r="U245" s="14"/>
      <c r="V245" s="14"/>
      <c r="W245" s="14"/>
      <c r="X245" s="60"/>
      <c r="Y245" s="14"/>
      <c r="Z245" s="14"/>
      <c r="AA245" s="14"/>
      <c r="AB245" s="14"/>
      <c r="AC245" s="60"/>
      <c r="AD245" s="14"/>
      <c r="AE245" s="14"/>
      <c r="AF245" s="14"/>
      <c r="AG245" s="14"/>
      <c r="AH245" s="60"/>
      <c r="AI245" s="14"/>
      <c r="AJ245" s="14"/>
      <c r="AK245" s="14"/>
      <c r="AL245" s="14"/>
      <c r="AM245" s="60"/>
      <c r="AN245" s="14"/>
      <c r="AO245" s="14"/>
      <c r="AP245" s="14"/>
      <c r="AQ245" s="14"/>
      <c r="AR245" s="14"/>
      <c r="AS245" s="14"/>
      <c r="AT245" s="60"/>
      <c r="AU245" s="14"/>
      <c r="AV245" s="14"/>
      <c r="AW245" s="14"/>
      <c r="AX245" s="14"/>
      <c r="AY245" s="14"/>
    </row>
    <row r="246" spans="1:51" ht="12.75">
      <c r="A246" s="9" t="s">
        <v>8</v>
      </c>
      <c r="B246" s="18">
        <v>19.97</v>
      </c>
      <c r="C246" s="18">
        <v>20.59</v>
      </c>
      <c r="D246" s="18">
        <v>20.96</v>
      </c>
      <c r="E246" s="18">
        <v>20.92</v>
      </c>
      <c r="F246" s="18">
        <v>20.89</v>
      </c>
      <c r="G246" s="18">
        <v>20.85</v>
      </c>
      <c r="H246" s="18">
        <v>20.78</v>
      </c>
      <c r="I246" s="18">
        <v>20.15</v>
      </c>
      <c r="J246" s="18">
        <v>19.99</v>
      </c>
      <c r="K246" s="18">
        <v>20.02</v>
      </c>
      <c r="L246" s="18">
        <v>19.41</v>
      </c>
      <c r="M246" s="18">
        <v>18.73</v>
      </c>
      <c r="N246" s="18">
        <v>18.73</v>
      </c>
      <c r="O246" s="18">
        <v>20.03</v>
      </c>
      <c r="P246" s="18">
        <v>20.36</v>
      </c>
      <c r="Q246" s="18">
        <v>19.49</v>
      </c>
      <c r="R246" s="18">
        <v>19.16</v>
      </c>
      <c r="S246" s="18">
        <v>19.37</v>
      </c>
      <c r="T246" s="18">
        <v>19.81</v>
      </c>
      <c r="U246" s="18">
        <v>19.01</v>
      </c>
      <c r="V246" s="18">
        <v>19.48</v>
      </c>
      <c r="W246" s="18">
        <v>19.21</v>
      </c>
      <c r="X246" s="18">
        <v>19.06</v>
      </c>
      <c r="Y246" s="18">
        <v>19.21</v>
      </c>
      <c r="Z246" s="18">
        <v>19.06</v>
      </c>
      <c r="AA246" s="18">
        <v>18.4</v>
      </c>
      <c r="AB246" s="18">
        <v>19.79</v>
      </c>
      <c r="AC246" s="18">
        <v>20.77</v>
      </c>
      <c r="AD246" s="18">
        <v>18.97</v>
      </c>
      <c r="AE246" s="18">
        <v>18.93</v>
      </c>
      <c r="AF246" s="18">
        <v>19.01</v>
      </c>
      <c r="AG246" s="18">
        <v>19.63</v>
      </c>
      <c r="AH246" s="18">
        <v>19.31</v>
      </c>
      <c r="AI246" s="18">
        <v>19.31</v>
      </c>
      <c r="AJ246" s="18">
        <v>18.47</v>
      </c>
      <c r="AK246" s="18">
        <v>18.69</v>
      </c>
      <c r="AL246" s="18">
        <v>18.51</v>
      </c>
      <c r="AM246" s="18">
        <v>18.98</v>
      </c>
      <c r="AN246" s="18">
        <v>18.71</v>
      </c>
      <c r="AO246" s="18">
        <v>19.91</v>
      </c>
      <c r="AP246" s="18">
        <v>19.44</v>
      </c>
      <c r="AQ246" s="18">
        <v>18.74</v>
      </c>
      <c r="AR246" s="18">
        <v>19.34</v>
      </c>
      <c r="AS246" s="18">
        <v>19.65</v>
      </c>
      <c r="AT246" s="18">
        <v>19.94</v>
      </c>
      <c r="AU246" s="18">
        <v>19.86</v>
      </c>
      <c r="AV246" s="18">
        <v>19.84</v>
      </c>
      <c r="AW246" s="18">
        <v>18.98</v>
      </c>
      <c r="AX246" s="18">
        <v>18.91</v>
      </c>
      <c r="AY246" s="18">
        <v>18.7</v>
      </c>
    </row>
    <row r="247" spans="1:51" ht="12.75">
      <c r="A247" s="47" t="s">
        <v>10</v>
      </c>
      <c r="B247" s="18">
        <v>246.1</v>
      </c>
      <c r="C247" s="18">
        <v>246.1</v>
      </c>
      <c r="D247" s="18">
        <v>246.1</v>
      </c>
      <c r="E247" s="18">
        <v>246.1</v>
      </c>
      <c r="F247" s="18">
        <v>246.1</v>
      </c>
      <c r="G247" s="18">
        <v>246.1</v>
      </c>
      <c r="H247" s="18">
        <v>246.1</v>
      </c>
      <c r="I247" s="18">
        <v>246.1</v>
      </c>
      <c r="J247" s="18">
        <v>246.1</v>
      </c>
      <c r="K247" s="18">
        <v>246.1</v>
      </c>
      <c r="L247" s="18">
        <v>246.1</v>
      </c>
      <c r="M247" s="18">
        <v>246.1</v>
      </c>
      <c r="N247" s="18">
        <v>246.1</v>
      </c>
      <c r="O247" s="18">
        <v>246.1</v>
      </c>
      <c r="P247" s="18">
        <v>246.1</v>
      </c>
      <c r="Q247" s="18">
        <v>246.1</v>
      </c>
      <c r="R247" s="18">
        <v>246.1</v>
      </c>
      <c r="S247" s="18">
        <v>246.1</v>
      </c>
      <c r="T247" s="18">
        <v>246.1</v>
      </c>
      <c r="U247" s="18">
        <v>246.1</v>
      </c>
      <c r="V247" s="18">
        <v>246.1</v>
      </c>
      <c r="W247" s="18">
        <v>246.1</v>
      </c>
      <c r="X247" s="18">
        <v>246.1</v>
      </c>
      <c r="Y247" s="18">
        <v>246.1</v>
      </c>
      <c r="Z247" s="18">
        <v>246.1</v>
      </c>
      <c r="AA247" s="18">
        <v>246.1</v>
      </c>
      <c r="AB247" s="18">
        <v>460.2</v>
      </c>
      <c r="AC247" s="18">
        <v>460.2</v>
      </c>
      <c r="AD247" s="18">
        <v>460.2</v>
      </c>
      <c r="AE247" s="18">
        <v>460.2</v>
      </c>
      <c r="AF247" s="18">
        <v>460.2</v>
      </c>
      <c r="AG247" s="18">
        <v>460.2</v>
      </c>
      <c r="AH247" s="18">
        <v>460.2</v>
      </c>
      <c r="AI247" s="18">
        <v>460.2</v>
      </c>
      <c r="AJ247" s="18">
        <v>460.2</v>
      </c>
      <c r="AK247" s="18">
        <v>460.2</v>
      </c>
      <c r="AL247" s="18">
        <v>460.2</v>
      </c>
      <c r="AM247" s="18">
        <v>460.2</v>
      </c>
      <c r="AN247" s="18">
        <v>460.2</v>
      </c>
      <c r="AO247" s="18">
        <v>460.2</v>
      </c>
      <c r="AP247" s="18">
        <v>460.2</v>
      </c>
      <c r="AQ247" s="18">
        <v>460.2</v>
      </c>
      <c r="AR247" s="18">
        <v>460.2</v>
      </c>
      <c r="AS247" s="18">
        <v>460.2</v>
      </c>
      <c r="AT247" s="18">
        <v>460.2</v>
      </c>
      <c r="AU247" s="18">
        <v>460.2</v>
      </c>
      <c r="AV247" s="18">
        <v>460.2</v>
      </c>
      <c r="AW247" s="18">
        <v>460.2</v>
      </c>
      <c r="AX247" s="18">
        <v>460.2</v>
      </c>
      <c r="AY247" s="18">
        <v>460.2</v>
      </c>
    </row>
    <row r="248" spans="1:51" ht="25.5">
      <c r="A248" s="28" t="s">
        <v>12</v>
      </c>
      <c r="B248" s="20">
        <v>151.88</v>
      </c>
      <c r="C248" s="20">
        <v>151.88</v>
      </c>
      <c r="D248" s="20">
        <v>151.88</v>
      </c>
      <c r="E248" s="20">
        <v>151.88</v>
      </c>
      <c r="F248" s="20">
        <v>151.88</v>
      </c>
      <c r="G248" s="53">
        <v>151.88</v>
      </c>
      <c r="H248" s="20">
        <v>151.88</v>
      </c>
      <c r="I248" s="20">
        <v>151.88</v>
      </c>
      <c r="J248" s="20">
        <v>151.88</v>
      </c>
      <c r="K248" s="53">
        <v>151.88</v>
      </c>
      <c r="L248" s="20">
        <v>151.88</v>
      </c>
      <c r="M248" s="20">
        <v>151.88</v>
      </c>
      <c r="N248" s="20">
        <v>151.88</v>
      </c>
      <c r="O248" s="53">
        <v>151.88</v>
      </c>
      <c r="P248" s="20">
        <v>151.88</v>
      </c>
      <c r="Q248" s="53">
        <v>151.88</v>
      </c>
      <c r="R248" s="20">
        <v>151.88</v>
      </c>
      <c r="S248" s="20">
        <v>151.88</v>
      </c>
      <c r="T248" s="20">
        <v>151.88</v>
      </c>
      <c r="U248" s="20">
        <v>151.88</v>
      </c>
      <c r="V248" s="20">
        <v>151.88</v>
      </c>
      <c r="W248" s="20">
        <v>151.88</v>
      </c>
      <c r="X248" s="53">
        <v>151.88</v>
      </c>
      <c r="Y248" s="20">
        <v>151.88</v>
      </c>
      <c r="Z248" s="20">
        <v>151.88</v>
      </c>
      <c r="AA248" s="20">
        <v>151.88</v>
      </c>
      <c r="AB248" s="20">
        <v>170.98</v>
      </c>
      <c r="AC248" s="53">
        <v>170.98</v>
      </c>
      <c r="AD248" s="20">
        <v>170.98</v>
      </c>
      <c r="AE248" s="20">
        <v>170.98</v>
      </c>
      <c r="AF248" s="20">
        <v>170.98</v>
      </c>
      <c r="AG248" s="20">
        <v>170.98</v>
      </c>
      <c r="AH248" s="53">
        <v>170.98</v>
      </c>
      <c r="AI248" s="20">
        <v>170.98</v>
      </c>
      <c r="AJ248" s="20">
        <v>170.98</v>
      </c>
      <c r="AK248" s="20">
        <v>170.98</v>
      </c>
      <c r="AL248" s="20">
        <v>170.98</v>
      </c>
      <c r="AM248" s="53">
        <v>170.98</v>
      </c>
      <c r="AN248" s="20">
        <v>170.98</v>
      </c>
      <c r="AO248" s="20">
        <v>170.98</v>
      </c>
      <c r="AP248" s="20">
        <v>170.98</v>
      </c>
      <c r="AQ248" s="20">
        <v>170.98</v>
      </c>
      <c r="AR248" s="20">
        <v>170.98</v>
      </c>
      <c r="AS248" s="20">
        <v>170.98</v>
      </c>
      <c r="AT248" s="53">
        <v>170.98</v>
      </c>
      <c r="AU248" s="20">
        <v>170.98</v>
      </c>
      <c r="AV248" s="20">
        <v>170.98</v>
      </c>
      <c r="AW248" s="20">
        <v>170.98</v>
      </c>
      <c r="AX248" s="20">
        <v>170.98</v>
      </c>
      <c r="AY248" s="20">
        <v>170.98</v>
      </c>
    </row>
    <row r="249" spans="1:51" ht="25.5">
      <c r="A249" s="44" t="s">
        <v>11</v>
      </c>
      <c r="B249" s="45">
        <v>1896.17</v>
      </c>
      <c r="C249" s="45">
        <v>1967</v>
      </c>
      <c r="D249" s="45">
        <v>2010.2</v>
      </c>
      <c r="E249" s="45">
        <v>2004.75</v>
      </c>
      <c r="F249" s="45">
        <v>2001.55</v>
      </c>
      <c r="G249" s="56">
        <v>1997.26</v>
      </c>
      <c r="H249" s="45">
        <v>1989.14</v>
      </c>
      <c r="I249" s="45">
        <v>1916.98</v>
      </c>
      <c r="J249" s="45">
        <v>1898.54</v>
      </c>
      <c r="K249" s="56">
        <v>1902</v>
      </c>
      <c r="L249" s="45">
        <v>1831.74</v>
      </c>
      <c r="M249" s="45">
        <v>1753.25</v>
      </c>
      <c r="N249" s="45">
        <v>1754.04</v>
      </c>
      <c r="O249" s="56">
        <v>1903.04</v>
      </c>
      <c r="P249" s="45">
        <v>1941.19</v>
      </c>
      <c r="Q249" s="56">
        <v>1840.51</v>
      </c>
      <c r="R249" s="45">
        <v>1802.99</v>
      </c>
      <c r="S249" s="45">
        <v>1827.43</v>
      </c>
      <c r="T249" s="45">
        <v>1877.98</v>
      </c>
      <c r="U249" s="45">
        <v>1785.44</v>
      </c>
      <c r="V249" s="45">
        <v>1839.51</v>
      </c>
      <c r="W249" s="45">
        <v>1808.56</v>
      </c>
      <c r="X249" s="56">
        <v>1791.77</v>
      </c>
      <c r="Y249" s="45">
        <v>1809.09</v>
      </c>
      <c r="Z249" s="45">
        <v>1791.99</v>
      </c>
      <c r="AA249" s="45">
        <v>1715.54</v>
      </c>
      <c r="AB249" s="45">
        <v>1642.68</v>
      </c>
      <c r="AC249" s="56">
        <v>1755.18</v>
      </c>
      <c r="AD249" s="45">
        <v>1547.75</v>
      </c>
      <c r="AE249" s="45">
        <v>1543.07</v>
      </c>
      <c r="AF249" s="45">
        <v>1552.84</v>
      </c>
      <c r="AG249" s="45">
        <v>1624.27</v>
      </c>
      <c r="AH249" s="56">
        <v>1587.17</v>
      </c>
      <c r="AI249" s="45">
        <v>1566.16</v>
      </c>
      <c r="AJ249" s="45">
        <v>1490.94</v>
      </c>
      <c r="AK249" s="45">
        <v>1515.74</v>
      </c>
      <c r="AL249" s="45">
        <v>1495.58</v>
      </c>
      <c r="AM249" s="56">
        <v>1548.86</v>
      </c>
      <c r="AN249" s="45">
        <v>1570.83</v>
      </c>
      <c r="AO249" s="45">
        <v>1655.51</v>
      </c>
      <c r="AP249" s="45">
        <v>1657.11</v>
      </c>
      <c r="AQ249" s="45">
        <v>1574.92</v>
      </c>
      <c r="AR249" s="45">
        <v>1644.68</v>
      </c>
      <c r="AS249" s="45">
        <v>1681.87</v>
      </c>
      <c r="AT249" s="56">
        <v>1716.32</v>
      </c>
      <c r="AU249" s="45">
        <v>1706.04</v>
      </c>
      <c r="AV249" s="45">
        <v>1703.88</v>
      </c>
      <c r="AW249" s="45">
        <v>1602.87</v>
      </c>
      <c r="AX249" s="45">
        <v>1594</v>
      </c>
      <c r="AY249" s="45">
        <v>1569.3</v>
      </c>
    </row>
    <row r="250" spans="1:17" ht="12.75">
      <c r="A250" s="26" t="s">
        <v>5</v>
      </c>
      <c r="Q250" s="63"/>
    </row>
    <row r="252" spans="1:51" ht="12.75">
      <c r="A252" s="3"/>
      <c r="B252" s="51">
        <v>43102</v>
      </c>
      <c r="C252" s="51">
        <v>43109</v>
      </c>
      <c r="D252" s="51">
        <v>43116</v>
      </c>
      <c r="E252" s="51">
        <v>43123</v>
      </c>
      <c r="F252" s="51">
        <v>43130</v>
      </c>
      <c r="G252" s="51">
        <v>43137</v>
      </c>
      <c r="H252" s="51">
        <v>43144</v>
      </c>
      <c r="I252" s="51">
        <v>43151</v>
      </c>
      <c r="J252" s="51">
        <v>43158</v>
      </c>
      <c r="K252" s="51">
        <v>43165</v>
      </c>
      <c r="L252" s="51">
        <v>43172</v>
      </c>
      <c r="M252" s="51">
        <v>43179</v>
      </c>
      <c r="N252" s="51">
        <v>43186</v>
      </c>
      <c r="O252" s="51">
        <v>43193</v>
      </c>
      <c r="P252" s="51">
        <v>43200</v>
      </c>
      <c r="Q252" s="51">
        <v>43207</v>
      </c>
      <c r="R252" s="51">
        <v>43214</v>
      </c>
      <c r="S252" s="51">
        <v>43221</v>
      </c>
      <c r="T252" s="51">
        <v>43228</v>
      </c>
      <c r="U252" s="51">
        <v>43235</v>
      </c>
      <c r="V252" s="51">
        <v>43242</v>
      </c>
      <c r="W252" s="51">
        <v>43249</v>
      </c>
      <c r="X252" s="51">
        <v>43256</v>
      </c>
      <c r="Y252" s="51">
        <v>43263</v>
      </c>
      <c r="Z252" s="51">
        <v>43270</v>
      </c>
      <c r="AA252" s="51">
        <v>43277</v>
      </c>
      <c r="AB252" s="51">
        <v>43284</v>
      </c>
      <c r="AC252" s="51">
        <v>43291</v>
      </c>
      <c r="AD252" s="51">
        <v>43298</v>
      </c>
      <c r="AE252" s="51">
        <v>43305</v>
      </c>
      <c r="AF252" s="51">
        <v>43312</v>
      </c>
      <c r="AG252" s="51">
        <v>43319</v>
      </c>
      <c r="AH252" s="51">
        <v>43326</v>
      </c>
      <c r="AI252" s="51">
        <v>43333</v>
      </c>
      <c r="AJ252" s="51">
        <v>43340</v>
      </c>
      <c r="AK252" s="51">
        <v>43347</v>
      </c>
      <c r="AL252" s="51">
        <v>43354</v>
      </c>
      <c r="AM252" s="51">
        <v>43361</v>
      </c>
      <c r="AN252" s="51">
        <v>43368</v>
      </c>
      <c r="AO252" s="51">
        <v>43375</v>
      </c>
      <c r="AP252" s="51">
        <v>43382</v>
      </c>
      <c r="AQ252" s="51">
        <v>43389</v>
      </c>
      <c r="AR252" s="51">
        <v>43396</v>
      </c>
      <c r="AS252" s="51">
        <v>43403</v>
      </c>
      <c r="AT252" s="51">
        <v>43410</v>
      </c>
      <c r="AU252" s="51">
        <v>43417</v>
      </c>
      <c r="AV252" s="51">
        <v>43424</v>
      </c>
      <c r="AW252" s="51">
        <v>43431</v>
      </c>
      <c r="AX252" s="51">
        <v>43438</v>
      </c>
      <c r="AY252" s="51">
        <v>43445</v>
      </c>
    </row>
    <row r="253" spans="1:51" ht="12.75">
      <c r="A253" s="6" t="s">
        <v>0</v>
      </c>
      <c r="B253" s="7">
        <v>163</v>
      </c>
      <c r="C253" s="7">
        <v>164</v>
      </c>
      <c r="D253" s="7">
        <v>163</v>
      </c>
      <c r="E253" s="7">
        <v>162</v>
      </c>
      <c r="F253" s="7">
        <v>166</v>
      </c>
      <c r="G253" s="7">
        <v>167</v>
      </c>
      <c r="H253" s="7">
        <v>169</v>
      </c>
      <c r="I253" s="7">
        <v>169</v>
      </c>
      <c r="J253" s="7">
        <v>179</v>
      </c>
      <c r="K253" s="54">
        <v>187</v>
      </c>
      <c r="L253" s="7">
        <v>190</v>
      </c>
      <c r="M253" s="7">
        <v>183</v>
      </c>
      <c r="N253" s="7">
        <v>181</v>
      </c>
      <c r="O253" s="7">
        <v>187</v>
      </c>
      <c r="P253" s="7">
        <v>194</v>
      </c>
      <c r="Q253" s="54">
        <v>193</v>
      </c>
      <c r="R253" s="7">
        <v>193</v>
      </c>
      <c r="S253" s="7">
        <v>196</v>
      </c>
      <c r="T253" s="7">
        <v>197</v>
      </c>
      <c r="U253" s="7">
        <v>198</v>
      </c>
      <c r="V253" s="7">
        <v>191</v>
      </c>
      <c r="W253" s="7">
        <v>189</v>
      </c>
      <c r="X253" s="54">
        <v>179</v>
      </c>
      <c r="Y253" s="7">
        <v>177</v>
      </c>
      <c r="Z253" s="7">
        <v>167</v>
      </c>
      <c r="AA253" s="7">
        <v>166</v>
      </c>
      <c r="AB253" s="54">
        <v>162</v>
      </c>
      <c r="AC253" s="7">
        <v>158</v>
      </c>
      <c r="AD253" s="7">
        <v>161</v>
      </c>
      <c r="AE253" s="7">
        <v>166</v>
      </c>
      <c r="AF253" s="7">
        <v>173</v>
      </c>
      <c r="AG253" s="7">
        <v>175</v>
      </c>
      <c r="AH253" s="7">
        <v>171</v>
      </c>
      <c r="AI253" s="7">
        <v>170</v>
      </c>
      <c r="AJ253" s="7">
        <v>161</v>
      </c>
      <c r="AK253" s="7">
        <v>166</v>
      </c>
      <c r="AL253" s="7">
        <v>163</v>
      </c>
      <c r="AM253" s="7">
        <v>152</v>
      </c>
      <c r="AN253" s="7">
        <v>161</v>
      </c>
      <c r="AO253" s="7">
        <v>162</v>
      </c>
      <c r="AP253" s="54">
        <v>164</v>
      </c>
      <c r="AQ253" s="7">
        <v>169</v>
      </c>
      <c r="AR253" s="7">
        <v>166</v>
      </c>
      <c r="AS253" s="7">
        <v>163</v>
      </c>
      <c r="AT253" s="7">
        <v>167</v>
      </c>
      <c r="AU253" s="7">
        <v>165</v>
      </c>
      <c r="AV253" s="7">
        <v>163</v>
      </c>
      <c r="AW253" s="7">
        <v>161</v>
      </c>
      <c r="AX253" s="7">
        <v>169</v>
      </c>
      <c r="AY253" s="7">
        <v>172</v>
      </c>
    </row>
    <row r="254" spans="1:51" ht="14.25">
      <c r="A254" s="9" t="s">
        <v>13</v>
      </c>
      <c r="B254" s="10">
        <v>10</v>
      </c>
      <c r="C254" s="10">
        <v>10</v>
      </c>
      <c r="D254" s="10">
        <v>10</v>
      </c>
      <c r="E254" s="10">
        <v>10</v>
      </c>
      <c r="F254" s="10">
        <v>10</v>
      </c>
      <c r="G254" s="10">
        <v>10</v>
      </c>
      <c r="H254" s="10">
        <v>10</v>
      </c>
      <c r="I254" s="10">
        <v>10</v>
      </c>
      <c r="J254" s="10">
        <v>10</v>
      </c>
      <c r="K254" s="52">
        <v>10</v>
      </c>
      <c r="L254" s="10">
        <v>10</v>
      </c>
      <c r="M254" s="10">
        <v>10</v>
      </c>
      <c r="N254" s="10">
        <v>10</v>
      </c>
      <c r="O254" s="10">
        <v>10</v>
      </c>
      <c r="P254" s="10">
        <v>10</v>
      </c>
      <c r="Q254" s="52">
        <v>10</v>
      </c>
      <c r="R254" s="10">
        <v>10</v>
      </c>
      <c r="S254" s="10">
        <v>10</v>
      </c>
      <c r="T254" s="10">
        <v>10</v>
      </c>
      <c r="U254" s="10">
        <v>10</v>
      </c>
      <c r="V254" s="10">
        <v>10</v>
      </c>
      <c r="W254" s="10">
        <v>10</v>
      </c>
      <c r="X254" s="52">
        <v>10</v>
      </c>
      <c r="Y254" s="10">
        <v>10</v>
      </c>
      <c r="Z254" s="10">
        <v>10</v>
      </c>
      <c r="AA254" s="10">
        <v>10</v>
      </c>
      <c r="AB254" s="52">
        <v>10</v>
      </c>
      <c r="AC254" s="10">
        <v>10</v>
      </c>
      <c r="AD254" s="10">
        <v>10</v>
      </c>
      <c r="AE254" s="10">
        <v>10</v>
      </c>
      <c r="AF254" s="10">
        <v>10</v>
      </c>
      <c r="AG254" s="10">
        <v>10</v>
      </c>
      <c r="AH254" s="10">
        <v>10</v>
      </c>
      <c r="AI254" s="10">
        <v>10</v>
      </c>
      <c r="AJ254" s="10">
        <v>10</v>
      </c>
      <c r="AK254" s="10">
        <v>10</v>
      </c>
      <c r="AL254" s="10">
        <v>10</v>
      </c>
      <c r="AM254" s="10">
        <v>10</v>
      </c>
      <c r="AN254" s="10">
        <v>10</v>
      </c>
      <c r="AO254" s="10">
        <v>10</v>
      </c>
      <c r="AP254" s="52">
        <v>10</v>
      </c>
      <c r="AQ254" s="10">
        <v>10</v>
      </c>
      <c r="AR254" s="10">
        <v>10</v>
      </c>
      <c r="AS254" s="10">
        <v>10</v>
      </c>
      <c r="AT254" s="10">
        <v>10</v>
      </c>
      <c r="AU254" s="10">
        <v>10</v>
      </c>
      <c r="AV254" s="10">
        <v>10</v>
      </c>
      <c r="AW254" s="10">
        <v>10</v>
      </c>
      <c r="AX254" s="10">
        <v>10</v>
      </c>
      <c r="AY254" s="10">
        <v>10</v>
      </c>
    </row>
    <row r="255" spans="1:51" ht="12.75">
      <c r="A255" s="9" t="s">
        <v>1</v>
      </c>
      <c r="B255" s="10">
        <v>173</v>
      </c>
      <c r="C255" s="10">
        <v>174</v>
      </c>
      <c r="D255" s="10">
        <v>173</v>
      </c>
      <c r="E255" s="10">
        <v>172</v>
      </c>
      <c r="F255" s="10">
        <v>176</v>
      </c>
      <c r="G255" s="10">
        <v>177</v>
      </c>
      <c r="H255" s="10">
        <v>179</v>
      </c>
      <c r="I255" s="10">
        <v>179</v>
      </c>
      <c r="J255" s="10">
        <v>189</v>
      </c>
      <c r="K255" s="52">
        <v>197</v>
      </c>
      <c r="L255" s="10">
        <v>200</v>
      </c>
      <c r="M255" s="10">
        <v>193</v>
      </c>
      <c r="N255" s="10">
        <v>191</v>
      </c>
      <c r="O255" s="10">
        <v>197</v>
      </c>
      <c r="P255" s="10">
        <v>204</v>
      </c>
      <c r="Q255" s="52">
        <v>203</v>
      </c>
      <c r="R255" s="10">
        <v>203</v>
      </c>
      <c r="S255" s="10">
        <v>206</v>
      </c>
      <c r="T255" s="10">
        <v>207</v>
      </c>
      <c r="U255" s="10">
        <v>208</v>
      </c>
      <c r="V255" s="10">
        <v>201</v>
      </c>
      <c r="W255" s="10">
        <v>199</v>
      </c>
      <c r="X255" s="52">
        <v>189</v>
      </c>
      <c r="Y255" s="10">
        <v>187</v>
      </c>
      <c r="Z255" s="10">
        <v>177</v>
      </c>
      <c r="AA255" s="10">
        <v>176</v>
      </c>
      <c r="AB255" s="52">
        <v>172</v>
      </c>
      <c r="AC255" s="10">
        <v>168</v>
      </c>
      <c r="AD255" s="10">
        <v>171</v>
      </c>
      <c r="AE255" s="10">
        <v>176</v>
      </c>
      <c r="AF255" s="10">
        <v>183</v>
      </c>
      <c r="AG255" s="10">
        <v>185</v>
      </c>
      <c r="AH255" s="10">
        <v>181</v>
      </c>
      <c r="AI255" s="10">
        <v>180</v>
      </c>
      <c r="AJ255" s="10">
        <v>171</v>
      </c>
      <c r="AK255" s="10">
        <v>176</v>
      </c>
      <c r="AL255" s="10">
        <v>173</v>
      </c>
      <c r="AM255" s="10">
        <v>162</v>
      </c>
      <c r="AN255" s="10">
        <v>171</v>
      </c>
      <c r="AO255" s="10">
        <v>172</v>
      </c>
      <c r="AP255" s="52">
        <v>174</v>
      </c>
      <c r="AQ255" s="10">
        <v>179</v>
      </c>
      <c r="AR255" s="10">
        <v>176</v>
      </c>
      <c r="AS255" s="10">
        <v>173</v>
      </c>
      <c r="AT255" s="10">
        <v>177</v>
      </c>
      <c r="AU255" s="10">
        <v>175</v>
      </c>
      <c r="AV255" s="10">
        <v>173</v>
      </c>
      <c r="AW255" s="10">
        <v>171</v>
      </c>
      <c r="AX255" s="10">
        <v>179</v>
      </c>
      <c r="AY255" s="10">
        <v>182</v>
      </c>
    </row>
    <row r="256" spans="1:51" ht="12.75">
      <c r="A256" s="11" t="s">
        <v>7</v>
      </c>
      <c r="B256" s="12">
        <v>12.4457</v>
      </c>
      <c r="C256" s="12">
        <v>12.423</v>
      </c>
      <c r="D256" s="12">
        <v>12.2532</v>
      </c>
      <c r="E256" s="12">
        <v>12.1146</v>
      </c>
      <c r="F256" s="12">
        <v>12.0271</v>
      </c>
      <c r="G256" s="12">
        <v>12.0987</v>
      </c>
      <c r="H256" s="12">
        <v>11.9255</v>
      </c>
      <c r="I256" s="12">
        <v>11.716</v>
      </c>
      <c r="J256" s="12">
        <v>11.577</v>
      </c>
      <c r="K256" s="55">
        <v>11.8346</v>
      </c>
      <c r="L256" s="12">
        <v>11.837</v>
      </c>
      <c r="M256" s="12">
        <v>12.0042</v>
      </c>
      <c r="N256" s="12">
        <v>11.6627</v>
      </c>
      <c r="O256" s="12">
        <v>11.8154</v>
      </c>
      <c r="P256" s="12">
        <v>12.1081</v>
      </c>
      <c r="Q256" s="55">
        <v>12.0305</v>
      </c>
      <c r="R256" s="12">
        <v>12.3029</v>
      </c>
      <c r="S256" s="12">
        <v>12.6219</v>
      </c>
      <c r="T256" s="12">
        <v>12.577</v>
      </c>
      <c r="U256" s="12">
        <v>12.4074</v>
      </c>
      <c r="V256" s="12">
        <v>12.5477</v>
      </c>
      <c r="W256" s="12">
        <v>12.6205</v>
      </c>
      <c r="X256" s="55">
        <v>12.5494</v>
      </c>
      <c r="Y256" s="12">
        <v>13.1821</v>
      </c>
      <c r="Z256" s="12">
        <v>13.8802</v>
      </c>
      <c r="AA256" s="12">
        <v>13.533</v>
      </c>
      <c r="AB256" s="55">
        <v>13.741</v>
      </c>
      <c r="AC256" s="12">
        <v>13.3937</v>
      </c>
      <c r="AD256" s="12">
        <v>13.2592</v>
      </c>
      <c r="AE256" s="12">
        <v>13.4718</v>
      </c>
      <c r="AF256" s="12">
        <v>13.1591</v>
      </c>
      <c r="AG256" s="12">
        <v>13.3375</v>
      </c>
      <c r="AH256" s="12">
        <v>14.292</v>
      </c>
      <c r="AI256" s="12">
        <v>14.3838</v>
      </c>
      <c r="AJ256" s="12">
        <v>14.1545</v>
      </c>
      <c r="AK256" s="12">
        <v>15.0512</v>
      </c>
      <c r="AL256" s="12">
        <v>15.051</v>
      </c>
      <c r="AM256" s="12">
        <v>14.904</v>
      </c>
      <c r="AN256" s="12">
        <v>14.904</v>
      </c>
      <c r="AO256" s="12">
        <v>14.3202</v>
      </c>
      <c r="AP256" s="55">
        <v>14.86</v>
      </c>
      <c r="AQ256" s="12">
        <v>14.2974</v>
      </c>
      <c r="AR256" s="12">
        <v>14.3722</v>
      </c>
      <c r="AS256" s="12">
        <v>14.6333</v>
      </c>
      <c r="AT256" s="12">
        <v>14.216</v>
      </c>
      <c r="AU256" s="12">
        <v>14.4033</v>
      </c>
      <c r="AV256" s="12">
        <v>14.0135</v>
      </c>
      <c r="AW256" s="12">
        <v>13.8645</v>
      </c>
      <c r="AX256" s="12">
        <v>13.6431</v>
      </c>
      <c r="AY256" s="12">
        <v>14.448</v>
      </c>
    </row>
    <row r="257" spans="1:51" ht="12.75">
      <c r="A257" s="9" t="s">
        <v>2</v>
      </c>
      <c r="B257" s="10">
        <v>2153.11</v>
      </c>
      <c r="C257" s="10">
        <v>2161.6</v>
      </c>
      <c r="D257" s="10">
        <v>2119.8</v>
      </c>
      <c r="E257" s="10">
        <v>2083.71</v>
      </c>
      <c r="F257" s="10">
        <v>2116.77</v>
      </c>
      <c r="G257" s="10">
        <v>2141.47</v>
      </c>
      <c r="H257" s="10">
        <v>2134.66</v>
      </c>
      <c r="I257" s="10">
        <v>2097.16</v>
      </c>
      <c r="J257" s="10">
        <v>2188.05</v>
      </c>
      <c r="K257" s="52">
        <v>2331.42</v>
      </c>
      <c r="L257" s="10">
        <v>2367.4</v>
      </c>
      <c r="M257" s="10">
        <v>2316.81</v>
      </c>
      <c r="N257" s="10">
        <v>2227.58</v>
      </c>
      <c r="O257" s="10">
        <v>2327.63</v>
      </c>
      <c r="P257" s="10">
        <v>2470.05</v>
      </c>
      <c r="Q257" s="52">
        <v>2442.19</v>
      </c>
      <c r="R257" s="10">
        <v>2497.49</v>
      </c>
      <c r="S257" s="10">
        <v>2600.11</v>
      </c>
      <c r="T257" s="10">
        <v>2603.44</v>
      </c>
      <c r="U257" s="10">
        <v>2580.74</v>
      </c>
      <c r="V257" s="10">
        <v>2522.09</v>
      </c>
      <c r="W257" s="10">
        <v>2511.48</v>
      </c>
      <c r="X257" s="52">
        <v>2371.84</v>
      </c>
      <c r="Y257" s="10">
        <v>2465.05</v>
      </c>
      <c r="Z257" s="10">
        <v>2456.8</v>
      </c>
      <c r="AA257" s="10">
        <v>2381.81</v>
      </c>
      <c r="AB257" s="52">
        <v>2363.45</v>
      </c>
      <c r="AC257" s="10">
        <v>2250.14</v>
      </c>
      <c r="AD257" s="10">
        <v>2267.32</v>
      </c>
      <c r="AE257" s="10">
        <v>2371.04</v>
      </c>
      <c r="AF257" s="10">
        <v>2408.12</v>
      </c>
      <c r="AG257" s="10">
        <v>2467.44</v>
      </c>
      <c r="AH257" s="10">
        <v>2586.85</v>
      </c>
      <c r="AI257" s="10">
        <v>2589.08</v>
      </c>
      <c r="AJ257" s="10">
        <v>2420.42</v>
      </c>
      <c r="AK257" s="10">
        <v>2649.01</v>
      </c>
      <c r="AL257" s="10">
        <v>2603.82</v>
      </c>
      <c r="AM257" s="10">
        <v>2414.45</v>
      </c>
      <c r="AN257" s="10">
        <v>2548.58</v>
      </c>
      <c r="AO257" s="10">
        <v>2463.07</v>
      </c>
      <c r="AP257" s="52">
        <v>2585.64</v>
      </c>
      <c r="AQ257" s="10">
        <v>2559.23</v>
      </c>
      <c r="AR257" s="10">
        <v>2529.51</v>
      </c>
      <c r="AS257" s="10">
        <v>2531.56</v>
      </c>
      <c r="AT257" s="10">
        <v>2516.23</v>
      </c>
      <c r="AU257" s="10">
        <v>2520.58</v>
      </c>
      <c r="AV257" s="10">
        <v>2424.34</v>
      </c>
      <c r="AW257" s="10">
        <v>2370.83</v>
      </c>
      <c r="AX257" s="10">
        <v>2442.11</v>
      </c>
      <c r="AY257" s="10">
        <v>2629.54</v>
      </c>
    </row>
    <row r="258" spans="1:51" ht="12.75">
      <c r="A258" s="9"/>
      <c r="B258" s="14"/>
      <c r="C258" s="14"/>
      <c r="D258" s="14"/>
      <c r="E258" s="14"/>
      <c r="F258" s="14"/>
      <c r="G258" s="14"/>
      <c r="H258" s="14"/>
      <c r="I258" s="14"/>
      <c r="J258" s="14"/>
      <c r="K258" s="60"/>
      <c r="L258" s="14"/>
      <c r="M258" s="14"/>
      <c r="N258" s="14"/>
      <c r="O258" s="14"/>
      <c r="P258" s="14"/>
      <c r="Q258" s="60"/>
      <c r="R258" s="14"/>
      <c r="S258" s="14"/>
      <c r="T258" s="14"/>
      <c r="U258" s="14"/>
      <c r="V258" s="14"/>
      <c r="W258" s="14"/>
      <c r="X258" s="60"/>
      <c r="Y258" s="14"/>
      <c r="Z258" s="14"/>
      <c r="AA258" s="14"/>
      <c r="AB258" s="60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60"/>
      <c r="AQ258" s="14"/>
      <c r="AR258" s="14"/>
      <c r="AS258" s="14"/>
      <c r="AT258" s="14"/>
      <c r="AU258" s="14"/>
      <c r="AV258" s="14"/>
      <c r="AW258" s="14"/>
      <c r="AX258" s="14"/>
      <c r="AY258" s="14"/>
    </row>
    <row r="259" spans="1:51" ht="12.75">
      <c r="A259" s="17" t="s">
        <v>3</v>
      </c>
      <c r="B259" s="14"/>
      <c r="C259" s="14"/>
      <c r="D259" s="14"/>
      <c r="E259" s="14"/>
      <c r="F259" s="14"/>
      <c r="G259" s="14"/>
      <c r="H259" s="14"/>
      <c r="I259" s="14"/>
      <c r="J259" s="14"/>
      <c r="K259" s="60"/>
      <c r="L259" s="14"/>
      <c r="M259" s="14"/>
      <c r="N259" s="14"/>
      <c r="O259" s="14"/>
      <c r="P259" s="14"/>
      <c r="Q259" s="60"/>
      <c r="R259" s="14"/>
      <c r="S259" s="14"/>
      <c r="T259" s="14"/>
      <c r="U259" s="14"/>
      <c r="V259" s="14"/>
      <c r="W259" s="14"/>
      <c r="X259" s="60"/>
      <c r="Y259" s="14"/>
      <c r="Z259" s="14"/>
      <c r="AA259" s="14"/>
      <c r="AB259" s="60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60"/>
      <c r="AQ259" s="14"/>
      <c r="AR259" s="14"/>
      <c r="AS259" s="14"/>
      <c r="AT259" s="14"/>
      <c r="AU259" s="14"/>
      <c r="AV259" s="14"/>
      <c r="AW259" s="14"/>
      <c r="AX259" s="14"/>
      <c r="AY259" s="14"/>
    </row>
    <row r="260" spans="1:51" ht="12.75">
      <c r="A260" s="9" t="s">
        <v>8</v>
      </c>
      <c r="B260" s="18">
        <v>18.14</v>
      </c>
      <c r="C260" s="18">
        <v>18.21</v>
      </c>
      <c r="D260" s="18">
        <v>17.86</v>
      </c>
      <c r="E260" s="18">
        <v>17.55</v>
      </c>
      <c r="F260" s="18">
        <v>17.83</v>
      </c>
      <c r="G260" s="18">
        <v>18.04</v>
      </c>
      <c r="H260" s="18">
        <v>17.98</v>
      </c>
      <c r="I260" s="18">
        <v>17.67</v>
      </c>
      <c r="J260" s="18">
        <v>18.43</v>
      </c>
      <c r="K260" s="18">
        <v>19.64</v>
      </c>
      <c r="L260" s="18">
        <v>19.94</v>
      </c>
      <c r="M260" s="18">
        <v>19.52</v>
      </c>
      <c r="N260" s="18">
        <v>18.31</v>
      </c>
      <c r="O260" s="18">
        <v>19.13</v>
      </c>
      <c r="P260" s="18">
        <v>20.3</v>
      </c>
      <c r="Q260" s="18">
        <v>20.07</v>
      </c>
      <c r="R260" s="18">
        <v>20.53</v>
      </c>
      <c r="S260" s="18">
        <v>21.37</v>
      </c>
      <c r="T260" s="18">
        <v>21.4</v>
      </c>
      <c r="U260" s="18">
        <v>21.21</v>
      </c>
      <c r="V260" s="18">
        <v>20.73</v>
      </c>
      <c r="W260" s="18">
        <v>20.64</v>
      </c>
      <c r="X260" s="18">
        <v>19.49</v>
      </c>
      <c r="Y260" s="18">
        <v>20.26</v>
      </c>
      <c r="Z260" s="18">
        <v>20.19</v>
      </c>
      <c r="AA260" s="18">
        <v>19.58</v>
      </c>
      <c r="AB260" s="18">
        <v>19.43</v>
      </c>
      <c r="AC260" s="18">
        <v>18.49</v>
      </c>
      <c r="AD260" s="18">
        <v>18.64</v>
      </c>
      <c r="AE260" s="18">
        <v>19.49</v>
      </c>
      <c r="AF260" s="18">
        <v>19.79</v>
      </c>
      <c r="AG260" s="18">
        <v>20.28</v>
      </c>
      <c r="AH260" s="18">
        <v>21.26</v>
      </c>
      <c r="AI260" s="18">
        <v>21.28</v>
      </c>
      <c r="AJ260" s="18">
        <v>19.89</v>
      </c>
      <c r="AK260" s="18">
        <v>21.77</v>
      </c>
      <c r="AL260" s="18">
        <v>21.4</v>
      </c>
      <c r="AM260" s="18">
        <v>19.84</v>
      </c>
      <c r="AN260" s="18">
        <v>20.95</v>
      </c>
      <c r="AO260" s="18">
        <v>20.24</v>
      </c>
      <c r="AP260" s="18">
        <v>21.25</v>
      </c>
      <c r="AQ260" s="18">
        <v>21.03</v>
      </c>
      <c r="AR260" s="18">
        <v>20.79</v>
      </c>
      <c r="AS260" s="18">
        <v>20.81</v>
      </c>
      <c r="AT260" s="18">
        <v>20.68</v>
      </c>
      <c r="AU260" s="18">
        <v>20.72</v>
      </c>
      <c r="AV260" s="18">
        <v>20.42</v>
      </c>
      <c r="AW260" s="18">
        <v>19.97</v>
      </c>
      <c r="AX260" s="18">
        <v>20.57</v>
      </c>
      <c r="AY260" s="18">
        <v>22.15</v>
      </c>
    </row>
    <row r="261" spans="1:51" ht="12.75">
      <c r="A261" s="47" t="s">
        <v>10</v>
      </c>
      <c r="B261" s="18">
        <v>460.2</v>
      </c>
      <c r="C261" s="18">
        <v>460.2</v>
      </c>
      <c r="D261" s="18">
        <v>460.2</v>
      </c>
      <c r="E261" s="18">
        <v>460.2</v>
      </c>
      <c r="F261" s="18">
        <v>460.2</v>
      </c>
      <c r="G261" s="18">
        <v>460.2</v>
      </c>
      <c r="H261" s="18">
        <v>460.2</v>
      </c>
      <c r="I261" s="18">
        <v>460.2</v>
      </c>
      <c r="J261" s="18">
        <v>460.2</v>
      </c>
      <c r="K261" s="18">
        <v>460.2</v>
      </c>
      <c r="L261" s="18">
        <v>460.2</v>
      </c>
      <c r="M261" s="18">
        <v>460.2</v>
      </c>
      <c r="N261" s="18">
        <v>460.2</v>
      </c>
      <c r="O261" s="18">
        <v>460.2</v>
      </c>
      <c r="P261" s="18">
        <v>460.2</v>
      </c>
      <c r="Q261" s="18">
        <v>460.2</v>
      </c>
      <c r="R261" s="18">
        <v>460.2</v>
      </c>
      <c r="S261" s="18">
        <v>460.2</v>
      </c>
      <c r="T261" s="18">
        <v>460.2</v>
      </c>
      <c r="U261" s="18">
        <v>460.2</v>
      </c>
      <c r="V261" s="18">
        <v>460.2</v>
      </c>
      <c r="W261" s="18">
        <v>320</v>
      </c>
      <c r="X261" s="18">
        <v>320</v>
      </c>
      <c r="Y261" s="18">
        <v>320</v>
      </c>
      <c r="Z261" s="18">
        <v>320</v>
      </c>
      <c r="AA261" s="18">
        <v>320</v>
      </c>
      <c r="AB261" s="18">
        <v>320</v>
      </c>
      <c r="AC261" s="18">
        <v>320</v>
      </c>
      <c r="AD261" s="18">
        <v>320</v>
      </c>
      <c r="AE261" s="18">
        <v>320</v>
      </c>
      <c r="AF261" s="18">
        <v>320</v>
      </c>
      <c r="AG261" s="18">
        <v>320</v>
      </c>
      <c r="AH261" s="18">
        <v>320</v>
      </c>
      <c r="AI261" s="18">
        <v>320</v>
      </c>
      <c r="AJ261" s="18">
        <v>320</v>
      </c>
      <c r="AK261" s="18">
        <v>320</v>
      </c>
      <c r="AL261" s="18">
        <v>320</v>
      </c>
      <c r="AM261" s="18">
        <v>320</v>
      </c>
      <c r="AN261" s="18">
        <v>320</v>
      </c>
      <c r="AO261" s="18">
        <v>320</v>
      </c>
      <c r="AP261" s="18">
        <v>320</v>
      </c>
      <c r="AQ261" s="18">
        <v>320</v>
      </c>
      <c r="AR261" s="18">
        <v>320</v>
      </c>
      <c r="AS261" s="18">
        <v>320</v>
      </c>
      <c r="AT261" s="18">
        <v>320</v>
      </c>
      <c r="AU261" s="18">
        <v>320</v>
      </c>
      <c r="AV261" s="18">
        <v>320</v>
      </c>
      <c r="AW261" s="18">
        <v>320</v>
      </c>
      <c r="AX261" s="18">
        <v>320</v>
      </c>
      <c r="AY261" s="18">
        <v>320</v>
      </c>
    </row>
    <row r="262" spans="1:51" ht="25.5">
      <c r="A262" s="28" t="s">
        <v>12</v>
      </c>
      <c r="B262" s="20">
        <v>170.98</v>
      </c>
      <c r="C262" s="20">
        <v>170.98</v>
      </c>
      <c r="D262" s="20">
        <v>170.98</v>
      </c>
      <c r="E262" s="20">
        <v>170.98</v>
      </c>
      <c r="F262" s="20">
        <v>170.98</v>
      </c>
      <c r="G262" s="20">
        <v>170.98</v>
      </c>
      <c r="H262" s="20">
        <v>170.98</v>
      </c>
      <c r="I262" s="20">
        <v>170.98</v>
      </c>
      <c r="J262" s="20">
        <v>170.98</v>
      </c>
      <c r="K262" s="53">
        <v>170.98</v>
      </c>
      <c r="L262" s="20">
        <v>170.98</v>
      </c>
      <c r="M262" s="20">
        <v>170.98</v>
      </c>
      <c r="N262" s="20">
        <v>170.98</v>
      </c>
      <c r="O262" s="20">
        <v>170.98</v>
      </c>
      <c r="P262" s="20">
        <v>170.98</v>
      </c>
      <c r="Q262" s="53">
        <v>170.98</v>
      </c>
      <c r="R262" s="20">
        <v>170.98</v>
      </c>
      <c r="S262" s="20">
        <v>170.98</v>
      </c>
      <c r="T262" s="20">
        <v>170.98</v>
      </c>
      <c r="U262" s="20">
        <v>192.5</v>
      </c>
      <c r="V262" s="20">
        <v>192.5</v>
      </c>
      <c r="W262" s="20">
        <v>192.5</v>
      </c>
      <c r="X262" s="53">
        <v>192.5</v>
      </c>
      <c r="Y262" s="20">
        <v>192.5</v>
      </c>
      <c r="Z262" s="20">
        <v>192.5</v>
      </c>
      <c r="AA262" s="20">
        <v>192.5</v>
      </c>
      <c r="AB262" s="53">
        <v>192.5</v>
      </c>
      <c r="AC262" s="20">
        <v>192.5</v>
      </c>
      <c r="AD262" s="20">
        <v>192.5</v>
      </c>
      <c r="AE262" s="20">
        <v>192.5</v>
      </c>
      <c r="AF262" s="20">
        <v>192.5</v>
      </c>
      <c r="AG262" s="20">
        <v>192.5</v>
      </c>
      <c r="AH262" s="20">
        <v>192.5</v>
      </c>
      <c r="AI262" s="20">
        <v>192.5</v>
      </c>
      <c r="AJ262" s="20">
        <v>192.5</v>
      </c>
      <c r="AK262" s="20">
        <v>192.5</v>
      </c>
      <c r="AL262" s="20">
        <v>192.5</v>
      </c>
      <c r="AM262" s="20">
        <v>192.5</v>
      </c>
      <c r="AN262" s="20">
        <v>192.5</v>
      </c>
      <c r="AO262" s="20">
        <v>192.5</v>
      </c>
      <c r="AP262" s="53">
        <v>192.5</v>
      </c>
      <c r="AQ262" s="20">
        <v>192.5</v>
      </c>
      <c r="AR262" s="20">
        <v>192.5</v>
      </c>
      <c r="AS262" s="20">
        <v>192.5</v>
      </c>
      <c r="AT262" s="20">
        <v>192.5</v>
      </c>
      <c r="AU262" s="20">
        <v>192.5</v>
      </c>
      <c r="AV262" s="20">
        <v>192.5</v>
      </c>
      <c r="AW262" s="20">
        <v>192.5</v>
      </c>
      <c r="AX262" s="20">
        <v>192.5</v>
      </c>
      <c r="AY262" s="20">
        <v>192.5</v>
      </c>
    </row>
    <row r="263" spans="1:51" ht="25.5">
      <c r="A263" s="44" t="s">
        <v>11</v>
      </c>
      <c r="B263" s="45">
        <v>1503.79</v>
      </c>
      <c r="C263" s="45">
        <v>1512.21</v>
      </c>
      <c r="D263" s="45">
        <v>1470.76</v>
      </c>
      <c r="E263" s="45">
        <v>1434.98</v>
      </c>
      <c r="F263" s="45">
        <v>1467.76</v>
      </c>
      <c r="G263" s="45">
        <v>1492.25</v>
      </c>
      <c r="H263" s="45">
        <v>1485.5</v>
      </c>
      <c r="I263" s="45">
        <v>1448.31</v>
      </c>
      <c r="J263" s="45">
        <v>1538.44</v>
      </c>
      <c r="K263" s="56">
        <v>1680.6</v>
      </c>
      <c r="L263" s="45">
        <v>1716.28</v>
      </c>
      <c r="M263" s="45">
        <v>1666.11</v>
      </c>
      <c r="N263" s="45">
        <v>1578.09</v>
      </c>
      <c r="O263" s="45">
        <v>1677.32</v>
      </c>
      <c r="P263" s="45">
        <v>1818.57</v>
      </c>
      <c r="Q263" s="56">
        <v>1790.94</v>
      </c>
      <c r="R263" s="45">
        <v>1845.78</v>
      </c>
      <c r="S263" s="45">
        <v>1947.56</v>
      </c>
      <c r="T263" s="45">
        <v>1950.86</v>
      </c>
      <c r="U263" s="45">
        <v>1906.83</v>
      </c>
      <c r="V263" s="45">
        <v>1848.66</v>
      </c>
      <c r="W263" s="45">
        <v>1978.34</v>
      </c>
      <c r="X263" s="56">
        <v>1839.85</v>
      </c>
      <c r="Y263" s="45">
        <v>1932.29</v>
      </c>
      <c r="Z263" s="45">
        <v>1924.11</v>
      </c>
      <c r="AA263" s="45">
        <v>1849.73</v>
      </c>
      <c r="AB263" s="56">
        <v>1831.52</v>
      </c>
      <c r="AC263" s="45">
        <v>1719.15</v>
      </c>
      <c r="AD263" s="45">
        <v>1736.18</v>
      </c>
      <c r="AE263" s="45">
        <v>1839.05</v>
      </c>
      <c r="AF263" s="45">
        <v>1875.83</v>
      </c>
      <c r="AG263" s="45">
        <v>1934.66</v>
      </c>
      <c r="AH263" s="45">
        <v>2053.09</v>
      </c>
      <c r="AI263" s="45">
        <v>2055.3</v>
      </c>
      <c r="AJ263" s="45">
        <v>1888.03</v>
      </c>
      <c r="AK263" s="45">
        <v>2114.74</v>
      </c>
      <c r="AL263" s="45">
        <v>2069.92</v>
      </c>
      <c r="AM263" s="45">
        <v>1882.11</v>
      </c>
      <c r="AN263" s="45">
        <v>2015.13</v>
      </c>
      <c r="AO263" s="45">
        <v>1930.33</v>
      </c>
      <c r="AP263" s="56">
        <v>2051.89</v>
      </c>
      <c r="AQ263" s="45">
        <v>2025.7</v>
      </c>
      <c r="AR263" s="45">
        <v>1996.22</v>
      </c>
      <c r="AS263" s="45">
        <v>1998.25</v>
      </c>
      <c r="AT263" s="45">
        <v>1983.05</v>
      </c>
      <c r="AU263" s="45">
        <v>1987.36</v>
      </c>
      <c r="AV263" s="45">
        <v>1891.42</v>
      </c>
      <c r="AW263" s="45">
        <v>1838.36</v>
      </c>
      <c r="AX263" s="45">
        <v>1909.04</v>
      </c>
      <c r="AY263" s="45">
        <v>2094.89</v>
      </c>
    </row>
    <row r="264" ht="12.75">
      <c r="A264" s="26" t="s">
        <v>5</v>
      </c>
    </row>
    <row r="265" ht="12.75">
      <c r="AA265" s="63"/>
    </row>
    <row r="266" spans="1:50" ht="12.75">
      <c r="A266" s="3"/>
      <c r="B266" s="51">
        <v>43473</v>
      </c>
      <c r="C266" s="51">
        <v>43480</v>
      </c>
      <c r="D266" s="51">
        <v>43487</v>
      </c>
      <c r="E266" s="51">
        <v>43494</v>
      </c>
      <c r="F266" s="51">
        <v>43501</v>
      </c>
      <c r="G266" s="51">
        <v>43508</v>
      </c>
      <c r="H266" s="51">
        <v>43515</v>
      </c>
      <c r="I266" s="51">
        <v>43522</v>
      </c>
      <c r="J266" s="51">
        <v>43529</v>
      </c>
      <c r="K266" s="51">
        <v>43536</v>
      </c>
      <c r="L266" s="51">
        <v>43543</v>
      </c>
      <c r="M266" s="51">
        <v>43550</v>
      </c>
      <c r="N266" s="51">
        <v>43557</v>
      </c>
      <c r="O266" s="51">
        <v>43564</v>
      </c>
      <c r="P266" s="51">
        <v>43571</v>
      </c>
      <c r="Q266" s="51">
        <v>43578</v>
      </c>
      <c r="R266" s="51">
        <v>43585</v>
      </c>
      <c r="S266" s="51">
        <v>43592</v>
      </c>
      <c r="T266" s="51">
        <v>43599</v>
      </c>
      <c r="U266" s="51">
        <v>43606</v>
      </c>
      <c r="V266" s="51">
        <v>43613</v>
      </c>
      <c r="W266" s="51">
        <v>43620</v>
      </c>
      <c r="X266" s="51">
        <v>43627</v>
      </c>
      <c r="Y266" s="51">
        <v>43634</v>
      </c>
      <c r="Z266" s="51">
        <v>43641</v>
      </c>
      <c r="AA266" s="51">
        <v>43648</v>
      </c>
      <c r="AB266" s="51">
        <v>43657</v>
      </c>
      <c r="AC266" s="51">
        <v>43662</v>
      </c>
      <c r="AD266" s="51">
        <v>43669</v>
      </c>
      <c r="AE266" s="51">
        <v>43676</v>
      </c>
      <c r="AF266" s="51">
        <v>43683</v>
      </c>
      <c r="AG266" s="51">
        <v>43690</v>
      </c>
      <c r="AH266" s="51">
        <v>43697</v>
      </c>
      <c r="AI266" s="51">
        <v>43704</v>
      </c>
      <c r="AJ266" s="51">
        <v>43711</v>
      </c>
      <c r="AK266" s="51">
        <v>43718</v>
      </c>
      <c r="AL266" s="51">
        <v>43725</v>
      </c>
      <c r="AM266" s="51">
        <v>43732</v>
      </c>
      <c r="AN266" s="51">
        <v>43739</v>
      </c>
      <c r="AO266" s="51">
        <v>43746</v>
      </c>
      <c r="AP266" s="51">
        <v>43753</v>
      </c>
      <c r="AQ266" s="51">
        <v>43760</v>
      </c>
      <c r="AR266" s="51">
        <v>43767</v>
      </c>
      <c r="AS266" s="51">
        <v>43774</v>
      </c>
      <c r="AT266" s="51">
        <v>43781</v>
      </c>
      <c r="AU266" s="51">
        <v>43788</v>
      </c>
      <c r="AV266" s="51">
        <v>43795</v>
      </c>
      <c r="AW266" s="51">
        <v>43802</v>
      </c>
      <c r="AX266" s="51">
        <v>43809</v>
      </c>
    </row>
    <row r="267" spans="1:50" ht="12.75">
      <c r="A267" s="6" t="s">
        <v>0</v>
      </c>
      <c r="B267" s="7">
        <v>170</v>
      </c>
      <c r="C267" s="7">
        <v>167</v>
      </c>
      <c r="D267" s="7">
        <v>172</v>
      </c>
      <c r="E267" s="7">
        <v>173</v>
      </c>
      <c r="F267" s="54">
        <v>175</v>
      </c>
      <c r="G267" s="7">
        <v>176</v>
      </c>
      <c r="H267" s="7">
        <v>174</v>
      </c>
      <c r="I267" s="7">
        <v>177</v>
      </c>
      <c r="J267" s="7">
        <v>175</v>
      </c>
      <c r="K267" s="7">
        <v>170</v>
      </c>
      <c r="L267" s="7">
        <v>172</v>
      </c>
      <c r="M267" s="7">
        <v>177</v>
      </c>
      <c r="N267" s="54">
        <v>169</v>
      </c>
      <c r="O267" s="7">
        <v>168</v>
      </c>
      <c r="P267" s="7">
        <v>165</v>
      </c>
      <c r="Q267" s="7">
        <v>162</v>
      </c>
      <c r="R267" s="7">
        <v>164</v>
      </c>
      <c r="S267" s="7">
        <v>167</v>
      </c>
      <c r="T267" s="7">
        <v>171</v>
      </c>
      <c r="U267" s="7">
        <v>181</v>
      </c>
      <c r="V267" s="7">
        <v>191</v>
      </c>
      <c r="W267" s="54">
        <v>195</v>
      </c>
      <c r="X267" s="7">
        <v>196</v>
      </c>
      <c r="Y267" s="7">
        <v>205</v>
      </c>
      <c r="Z267" s="7">
        <v>206</v>
      </c>
      <c r="AA267" s="54">
        <v>192</v>
      </c>
      <c r="AB267" s="7">
        <v>199</v>
      </c>
      <c r="AC267" s="7">
        <v>200</v>
      </c>
      <c r="AD267" s="7">
        <v>198</v>
      </c>
      <c r="AE267" s="7">
        <v>191</v>
      </c>
      <c r="AF267" s="54">
        <v>185</v>
      </c>
      <c r="AG267" s="7">
        <v>166</v>
      </c>
      <c r="AH267" s="7">
        <v>163</v>
      </c>
      <c r="AI267" s="7">
        <v>161</v>
      </c>
      <c r="AJ267" s="54">
        <v>155</v>
      </c>
      <c r="AK267" s="7">
        <v>159</v>
      </c>
      <c r="AL267" s="7">
        <v>161</v>
      </c>
      <c r="AM267" s="7">
        <v>165</v>
      </c>
      <c r="AN267" s="7">
        <v>170</v>
      </c>
      <c r="AO267" s="54">
        <v>171</v>
      </c>
      <c r="AP267" s="7">
        <v>173</v>
      </c>
      <c r="AQ267" s="7">
        <v>174</v>
      </c>
      <c r="AR267" s="54">
        <v>175</v>
      </c>
      <c r="AS267" s="7">
        <v>174</v>
      </c>
      <c r="AT267" s="7">
        <v>174</v>
      </c>
      <c r="AU267" s="7">
        <v>171</v>
      </c>
      <c r="AV267" s="7">
        <v>171</v>
      </c>
      <c r="AW267" s="7">
        <v>172</v>
      </c>
      <c r="AX267" s="7">
        <v>170</v>
      </c>
    </row>
    <row r="268" spans="1:50" ht="14.25">
      <c r="A268" s="9" t="s">
        <v>13</v>
      </c>
      <c r="B268" s="10">
        <v>10</v>
      </c>
      <c r="C268" s="10">
        <v>10</v>
      </c>
      <c r="D268" s="10">
        <v>10</v>
      </c>
      <c r="E268" s="10">
        <v>10</v>
      </c>
      <c r="F268" s="52">
        <v>10</v>
      </c>
      <c r="G268" s="10">
        <v>10</v>
      </c>
      <c r="H268" s="10">
        <v>10</v>
      </c>
      <c r="I268" s="10">
        <v>10</v>
      </c>
      <c r="J268" s="10">
        <v>10</v>
      </c>
      <c r="K268" s="10">
        <v>10</v>
      </c>
      <c r="L268" s="10">
        <v>10</v>
      </c>
      <c r="M268" s="10">
        <v>10</v>
      </c>
      <c r="N268" s="52">
        <v>10</v>
      </c>
      <c r="O268" s="10">
        <v>10</v>
      </c>
      <c r="P268" s="10">
        <v>10</v>
      </c>
      <c r="Q268" s="10">
        <v>10</v>
      </c>
      <c r="R268" s="10">
        <v>10</v>
      </c>
      <c r="S268" s="10">
        <v>10</v>
      </c>
      <c r="T268" s="10">
        <v>10</v>
      </c>
      <c r="U268" s="10">
        <v>10</v>
      </c>
      <c r="V268" s="10">
        <v>10</v>
      </c>
      <c r="W268" s="52">
        <v>10</v>
      </c>
      <c r="X268" s="10">
        <v>10</v>
      </c>
      <c r="Y268" s="10">
        <v>10</v>
      </c>
      <c r="Z268" s="10">
        <v>10</v>
      </c>
      <c r="AA268" s="52">
        <v>10</v>
      </c>
      <c r="AB268" s="10">
        <v>10</v>
      </c>
      <c r="AC268" s="10">
        <v>10</v>
      </c>
      <c r="AD268" s="10">
        <v>10</v>
      </c>
      <c r="AE268" s="10">
        <v>10</v>
      </c>
      <c r="AF268" s="52">
        <v>10</v>
      </c>
      <c r="AG268" s="10">
        <v>10</v>
      </c>
      <c r="AH268" s="10">
        <v>10</v>
      </c>
      <c r="AI268" s="10">
        <v>10</v>
      </c>
      <c r="AJ268" s="52">
        <v>10</v>
      </c>
      <c r="AK268" s="10">
        <v>10</v>
      </c>
      <c r="AL268" s="10">
        <v>10</v>
      </c>
      <c r="AM268" s="10">
        <v>10</v>
      </c>
      <c r="AN268" s="10">
        <v>10</v>
      </c>
      <c r="AO268" s="52">
        <v>10</v>
      </c>
      <c r="AP268" s="10">
        <v>10</v>
      </c>
      <c r="AQ268" s="10">
        <v>10</v>
      </c>
      <c r="AR268" s="52">
        <v>10</v>
      </c>
      <c r="AS268" s="10">
        <v>10</v>
      </c>
      <c r="AT268" s="10">
        <v>10</v>
      </c>
      <c r="AU268" s="10">
        <v>10</v>
      </c>
      <c r="AV268" s="10">
        <v>10</v>
      </c>
      <c r="AW268" s="10">
        <v>10</v>
      </c>
      <c r="AX268" s="10">
        <v>10</v>
      </c>
    </row>
    <row r="269" spans="1:50" ht="12.75">
      <c r="A269" s="9" t="s">
        <v>1</v>
      </c>
      <c r="B269" s="10">
        <v>180</v>
      </c>
      <c r="C269" s="10">
        <v>177</v>
      </c>
      <c r="D269" s="10">
        <v>182</v>
      </c>
      <c r="E269" s="10">
        <v>183</v>
      </c>
      <c r="F269" s="52">
        <v>185</v>
      </c>
      <c r="G269" s="52">
        <v>186</v>
      </c>
      <c r="H269" s="10">
        <v>184</v>
      </c>
      <c r="I269" s="10">
        <v>187</v>
      </c>
      <c r="J269" s="10">
        <v>185</v>
      </c>
      <c r="K269" s="10">
        <v>180</v>
      </c>
      <c r="L269" s="10">
        <v>182</v>
      </c>
      <c r="M269" s="10">
        <v>187</v>
      </c>
      <c r="N269" s="52">
        <v>179</v>
      </c>
      <c r="O269" s="10">
        <v>178</v>
      </c>
      <c r="P269" s="10">
        <v>175</v>
      </c>
      <c r="Q269" s="10">
        <v>172</v>
      </c>
      <c r="R269" s="10">
        <v>174</v>
      </c>
      <c r="S269" s="10">
        <v>177</v>
      </c>
      <c r="T269" s="10">
        <v>181</v>
      </c>
      <c r="U269" s="10">
        <v>191</v>
      </c>
      <c r="V269" s="10">
        <v>201</v>
      </c>
      <c r="W269" s="52">
        <v>205</v>
      </c>
      <c r="X269" s="10">
        <v>206</v>
      </c>
      <c r="Y269" s="10">
        <v>215</v>
      </c>
      <c r="Z269" s="10">
        <v>216</v>
      </c>
      <c r="AA269" s="52">
        <v>202</v>
      </c>
      <c r="AB269" s="10">
        <v>209</v>
      </c>
      <c r="AC269" s="10">
        <v>210</v>
      </c>
      <c r="AD269" s="10">
        <v>208</v>
      </c>
      <c r="AE269" s="10">
        <v>201</v>
      </c>
      <c r="AF269" s="52">
        <v>195</v>
      </c>
      <c r="AG269" s="10">
        <v>176</v>
      </c>
      <c r="AH269" s="10">
        <v>173</v>
      </c>
      <c r="AI269" s="10">
        <v>171</v>
      </c>
      <c r="AJ269" s="52">
        <v>165</v>
      </c>
      <c r="AK269" s="10">
        <v>169</v>
      </c>
      <c r="AL269" s="10">
        <v>171</v>
      </c>
      <c r="AM269" s="10">
        <v>175</v>
      </c>
      <c r="AN269" s="10">
        <v>180</v>
      </c>
      <c r="AO269" s="52">
        <v>181</v>
      </c>
      <c r="AP269" s="10">
        <v>183</v>
      </c>
      <c r="AQ269" s="10">
        <v>184</v>
      </c>
      <c r="AR269" s="52">
        <v>185</v>
      </c>
      <c r="AS269" s="10">
        <v>184</v>
      </c>
      <c r="AT269" s="10">
        <v>184</v>
      </c>
      <c r="AU269" s="10">
        <v>181</v>
      </c>
      <c r="AV269" s="10">
        <v>181</v>
      </c>
      <c r="AW269" s="10">
        <v>182</v>
      </c>
      <c r="AX269" s="10">
        <v>180</v>
      </c>
    </row>
    <row r="270" spans="1:50" ht="12.75">
      <c r="A270" s="11" t="s">
        <v>7</v>
      </c>
      <c r="B270" s="12">
        <v>13.9699</v>
      </c>
      <c r="C270" s="12">
        <v>13.822</v>
      </c>
      <c r="D270" s="12">
        <v>13.9176</v>
      </c>
      <c r="E270" s="12">
        <v>13.7068</v>
      </c>
      <c r="F270" s="55">
        <v>13.4101</v>
      </c>
      <c r="G270" s="12">
        <v>13.7721</v>
      </c>
      <c r="H270" s="12">
        <v>14.1699</v>
      </c>
      <c r="I270" s="12">
        <v>13.8585</v>
      </c>
      <c r="J270" s="12">
        <v>14.1902</v>
      </c>
      <c r="K270" s="12">
        <v>14.2649</v>
      </c>
      <c r="L270" s="12">
        <v>14.4188</v>
      </c>
      <c r="M270" s="12">
        <v>14.3838</v>
      </c>
      <c r="N270" s="55">
        <v>14.2112</v>
      </c>
      <c r="O270" s="12">
        <v>14.061</v>
      </c>
      <c r="P270" s="12">
        <v>14.0435</v>
      </c>
      <c r="Q270" s="12">
        <v>14.2165</v>
      </c>
      <c r="R270" s="12">
        <v>14.3319</v>
      </c>
      <c r="S270" s="12">
        <v>14.4626</v>
      </c>
      <c r="T270" s="12">
        <v>14.254</v>
      </c>
      <c r="U270" s="12">
        <v>14.4655</v>
      </c>
      <c r="V270" s="12">
        <v>14.5746</v>
      </c>
      <c r="W270" s="55">
        <v>14.4255</v>
      </c>
      <c r="X270" s="12">
        <v>14.7474</v>
      </c>
      <c r="Y270" s="12">
        <v>14.6827</v>
      </c>
      <c r="Z270" s="12">
        <v>14.3015</v>
      </c>
      <c r="AA270" s="55">
        <v>14.2069</v>
      </c>
      <c r="AB270" s="12">
        <v>14.206</v>
      </c>
      <c r="AC270" s="12">
        <v>13.8849</v>
      </c>
      <c r="AD270" s="12">
        <v>13.8933</v>
      </c>
      <c r="AE270" s="12">
        <v>14.2011</v>
      </c>
      <c r="AF270" s="55">
        <v>14.7886</v>
      </c>
      <c r="AG270" s="12">
        <v>15.3524</v>
      </c>
      <c r="AH270" s="12">
        <v>15.3949</v>
      </c>
      <c r="AI270" s="12">
        <v>15.321</v>
      </c>
      <c r="AJ270" s="55">
        <v>15.2256</v>
      </c>
      <c r="AK270" s="12">
        <v>14.7249</v>
      </c>
      <c r="AL270" s="12">
        <v>14.7536</v>
      </c>
      <c r="AM270" s="12">
        <v>14.9259</v>
      </c>
      <c r="AN270" s="12">
        <v>15.2187</v>
      </c>
      <c r="AO270" s="55">
        <v>15.1579</v>
      </c>
      <c r="AP270" s="12">
        <v>15.0037</v>
      </c>
      <c r="AQ270" s="12">
        <v>14.7396</v>
      </c>
      <c r="AR270" s="55">
        <v>14.5509</v>
      </c>
      <c r="AS270" s="12">
        <v>14.7391</v>
      </c>
      <c r="AT270" s="12">
        <v>14.8794</v>
      </c>
      <c r="AU270" s="12">
        <v>14.7539</v>
      </c>
      <c r="AV270" s="12">
        <v>14.8174</v>
      </c>
      <c r="AW270" s="12">
        <v>14.5691</v>
      </c>
      <c r="AX270" s="12">
        <v>14.6624</v>
      </c>
    </row>
    <row r="271" spans="1:50" ht="12.75">
      <c r="A271" s="9" t="s">
        <v>2</v>
      </c>
      <c r="B271" s="10">
        <v>2514.58</v>
      </c>
      <c r="C271" s="10">
        <v>2446.49</v>
      </c>
      <c r="D271" s="10">
        <v>2533</v>
      </c>
      <c r="E271" s="10">
        <v>2508.34</v>
      </c>
      <c r="F271" s="52">
        <v>2480.87</v>
      </c>
      <c r="G271" s="10">
        <v>2561.61</v>
      </c>
      <c r="H271" s="10">
        <v>2607.26</v>
      </c>
      <c r="I271" s="10">
        <v>2591.54</v>
      </c>
      <c r="J271" s="10">
        <v>2625.19</v>
      </c>
      <c r="K271" s="10">
        <v>2567.68</v>
      </c>
      <c r="L271" s="10">
        <v>2624.22</v>
      </c>
      <c r="M271" s="10">
        <v>2689.77</v>
      </c>
      <c r="N271" s="52">
        <v>2543.8</v>
      </c>
      <c r="O271" s="10">
        <v>2502.86</v>
      </c>
      <c r="P271" s="10">
        <v>2457.61</v>
      </c>
      <c r="Q271" s="10">
        <v>2445.24</v>
      </c>
      <c r="R271" s="10">
        <v>2493.75</v>
      </c>
      <c r="S271" s="10">
        <v>2559.88</v>
      </c>
      <c r="T271" s="10">
        <v>2579.97</v>
      </c>
      <c r="U271" s="10">
        <v>2762.91</v>
      </c>
      <c r="V271" s="10">
        <v>2929.49</v>
      </c>
      <c r="W271" s="52">
        <v>2957.23</v>
      </c>
      <c r="X271" s="10">
        <v>3037.96</v>
      </c>
      <c r="Y271" s="10">
        <v>3156.78</v>
      </c>
      <c r="Z271" s="10">
        <v>3089.12</v>
      </c>
      <c r="AA271" s="52">
        <v>2869.79</v>
      </c>
      <c r="AB271" s="10">
        <v>2969.05</v>
      </c>
      <c r="AC271" s="10">
        <v>2915.83</v>
      </c>
      <c r="AD271" s="10">
        <v>2889.81</v>
      </c>
      <c r="AE271" s="10">
        <v>2854.42</v>
      </c>
      <c r="AF271" s="52">
        <v>2883.78</v>
      </c>
      <c r="AG271" s="10">
        <v>2702.02</v>
      </c>
      <c r="AH271" s="10">
        <v>2663.32</v>
      </c>
      <c r="AI271" s="10">
        <v>2619.89</v>
      </c>
      <c r="AJ271" s="52">
        <v>2512.22</v>
      </c>
      <c r="AK271" s="10">
        <v>2488.51</v>
      </c>
      <c r="AL271" s="10">
        <v>2522.87</v>
      </c>
      <c r="AM271" s="10">
        <v>2612.03</v>
      </c>
      <c r="AN271" s="10">
        <v>2739.37</v>
      </c>
      <c r="AO271" s="52">
        <v>2743.58</v>
      </c>
      <c r="AP271" s="10">
        <v>2745.68</v>
      </c>
      <c r="AQ271" s="10">
        <v>2712.09</v>
      </c>
      <c r="AR271" s="52">
        <v>2691.92</v>
      </c>
      <c r="AS271" s="10">
        <v>2711.99</v>
      </c>
      <c r="AT271" s="10">
        <v>2737.81</v>
      </c>
      <c r="AU271" s="10">
        <v>2670.46</v>
      </c>
      <c r="AV271" s="10">
        <v>2681.95</v>
      </c>
      <c r="AW271" s="10">
        <v>2651.58</v>
      </c>
      <c r="AX271" s="10">
        <v>2639.23</v>
      </c>
    </row>
    <row r="272" spans="1:50" ht="12.75">
      <c r="A272" s="9"/>
      <c r="B272" s="14"/>
      <c r="C272" s="14"/>
      <c r="D272" s="14"/>
      <c r="E272" s="14"/>
      <c r="F272" s="60"/>
      <c r="G272" s="14"/>
      <c r="H272" s="14"/>
      <c r="I272" s="14"/>
      <c r="J272" s="14"/>
      <c r="K272" s="14"/>
      <c r="L272" s="14"/>
      <c r="M272" s="14"/>
      <c r="N272" s="60"/>
      <c r="O272" s="14"/>
      <c r="P272" s="14"/>
      <c r="Q272" s="14"/>
      <c r="R272" s="14"/>
      <c r="S272" s="14"/>
      <c r="T272" s="14"/>
      <c r="U272" s="14"/>
      <c r="V272" s="14"/>
      <c r="W272" s="60"/>
      <c r="X272" s="14"/>
      <c r="Y272" s="14"/>
      <c r="Z272" s="14"/>
      <c r="AA272" s="60"/>
      <c r="AB272" s="14"/>
      <c r="AC272" s="14"/>
      <c r="AD272" s="14"/>
      <c r="AE272" s="14"/>
      <c r="AF272" s="60"/>
      <c r="AG272" s="14"/>
      <c r="AH272" s="14"/>
      <c r="AI272" s="14"/>
      <c r="AJ272" s="60"/>
      <c r="AK272" s="14"/>
      <c r="AL272" s="14"/>
      <c r="AM272" s="14"/>
      <c r="AN272" s="14"/>
      <c r="AO272" s="60"/>
      <c r="AP272" s="14"/>
      <c r="AQ272" s="14"/>
      <c r="AR272" s="60"/>
      <c r="AS272" s="14"/>
      <c r="AT272" s="14"/>
      <c r="AU272" s="14"/>
      <c r="AV272" s="14"/>
      <c r="AW272" s="14"/>
      <c r="AX272" s="14"/>
    </row>
    <row r="273" spans="1:50" ht="12.75">
      <c r="A273" s="17" t="s">
        <v>3</v>
      </c>
      <c r="B273" s="14"/>
      <c r="C273" s="14"/>
      <c r="D273" s="14"/>
      <c r="E273" s="14"/>
      <c r="F273" s="60"/>
      <c r="G273" s="14"/>
      <c r="H273" s="14"/>
      <c r="I273" s="14"/>
      <c r="J273" s="14"/>
      <c r="K273" s="14"/>
      <c r="L273" s="14"/>
      <c r="M273" s="14"/>
      <c r="N273" s="60"/>
      <c r="O273" s="14"/>
      <c r="P273" s="14"/>
      <c r="Q273" s="14"/>
      <c r="R273" s="14"/>
      <c r="S273" s="14"/>
      <c r="T273" s="14"/>
      <c r="U273" s="14"/>
      <c r="V273" s="14"/>
      <c r="W273" s="60"/>
      <c r="X273" s="14"/>
      <c r="Y273" s="14"/>
      <c r="Z273" s="14"/>
      <c r="AA273" s="60"/>
      <c r="AB273" s="14"/>
      <c r="AC273" s="14"/>
      <c r="AD273" s="14"/>
      <c r="AE273" s="14"/>
      <c r="AF273" s="60"/>
      <c r="AG273" s="14"/>
      <c r="AH273" s="14"/>
      <c r="AI273" s="14"/>
      <c r="AJ273" s="60"/>
      <c r="AK273" s="14"/>
      <c r="AL273" s="14"/>
      <c r="AM273" s="14"/>
      <c r="AN273" s="14"/>
      <c r="AO273" s="60"/>
      <c r="AP273" s="14"/>
      <c r="AQ273" s="14"/>
      <c r="AR273" s="60"/>
      <c r="AS273" s="14"/>
      <c r="AT273" s="14"/>
      <c r="AU273" s="14"/>
      <c r="AV273" s="14"/>
      <c r="AW273" s="14"/>
      <c r="AX273" s="14"/>
    </row>
    <row r="274" spans="1:50" ht="12.75">
      <c r="A274" s="9" t="s">
        <v>8</v>
      </c>
      <c r="B274" s="18">
        <v>21.18</v>
      </c>
      <c r="C274" s="18">
        <v>20.61</v>
      </c>
      <c r="D274" s="18">
        <v>21.34</v>
      </c>
      <c r="E274" s="18">
        <v>21.13</v>
      </c>
      <c r="F274" s="18">
        <v>20.9</v>
      </c>
      <c r="G274" s="18">
        <v>21.58</v>
      </c>
      <c r="H274" s="18">
        <v>21.97</v>
      </c>
      <c r="I274" s="18">
        <v>21.83</v>
      </c>
      <c r="J274" s="18">
        <v>22.12</v>
      </c>
      <c r="K274" s="18">
        <v>21.63</v>
      </c>
      <c r="L274" s="18">
        <v>22.11</v>
      </c>
      <c r="M274" s="18">
        <v>22.66</v>
      </c>
      <c r="N274" s="18">
        <v>21.43</v>
      </c>
      <c r="O274" s="18">
        <v>21.09</v>
      </c>
      <c r="P274" s="18">
        <v>20.7</v>
      </c>
      <c r="Q274" s="18">
        <v>20.6</v>
      </c>
      <c r="R274" s="18">
        <v>21.01</v>
      </c>
      <c r="S274" s="18">
        <v>21.57</v>
      </c>
      <c r="T274" s="18">
        <v>21.74</v>
      </c>
      <c r="U274" s="18">
        <v>23.28</v>
      </c>
      <c r="V274" s="18">
        <v>24.68</v>
      </c>
      <c r="W274" s="18">
        <v>24.91</v>
      </c>
      <c r="X274" s="18">
        <v>25.59</v>
      </c>
      <c r="Y274" s="18">
        <v>26.59</v>
      </c>
      <c r="Z274" s="18">
        <v>26.02</v>
      </c>
      <c r="AA274" s="18">
        <v>24.18</v>
      </c>
      <c r="AB274" s="18">
        <v>25.01</v>
      </c>
      <c r="AC274" s="18">
        <v>24.56</v>
      </c>
      <c r="AD274" s="18">
        <v>23.75</v>
      </c>
      <c r="AE274" s="18">
        <v>23.46</v>
      </c>
      <c r="AF274" s="18">
        <v>23.7</v>
      </c>
      <c r="AG274" s="18">
        <v>22.21</v>
      </c>
      <c r="AH274" s="18">
        <v>21.89</v>
      </c>
      <c r="AI274" s="18">
        <v>21.53</v>
      </c>
      <c r="AJ274" s="18">
        <v>20.65</v>
      </c>
      <c r="AK274" s="18">
        <v>20.45</v>
      </c>
      <c r="AL274" s="18">
        <v>20.74</v>
      </c>
      <c r="AM274" s="18">
        <v>21.47</v>
      </c>
      <c r="AN274" s="18">
        <v>22.52</v>
      </c>
      <c r="AO274" s="18">
        <v>22.55</v>
      </c>
      <c r="AP274" s="18">
        <v>22.57</v>
      </c>
      <c r="AQ274" s="18">
        <v>22.29</v>
      </c>
      <c r="AR274" s="18">
        <v>22.13</v>
      </c>
      <c r="AS274" s="18">
        <v>22.29</v>
      </c>
      <c r="AT274" s="18">
        <v>22.5</v>
      </c>
      <c r="AU274" s="18">
        <v>21.95</v>
      </c>
      <c r="AV274" s="18">
        <v>22.04</v>
      </c>
      <c r="AW274" s="18">
        <v>21.79</v>
      </c>
      <c r="AX274" s="18">
        <v>21.69</v>
      </c>
    </row>
    <row r="275" spans="1:50" ht="12.75">
      <c r="A275" s="47" t="s">
        <v>10</v>
      </c>
      <c r="B275" s="18">
        <v>320</v>
      </c>
      <c r="C275" s="18">
        <v>320</v>
      </c>
      <c r="D275" s="18">
        <v>320</v>
      </c>
      <c r="E275" s="18">
        <v>320</v>
      </c>
      <c r="F275" s="18">
        <v>320</v>
      </c>
      <c r="G275" s="18">
        <v>320</v>
      </c>
      <c r="H275" s="18">
        <v>320</v>
      </c>
      <c r="I275" s="18">
        <v>320</v>
      </c>
      <c r="J275" s="18">
        <v>320</v>
      </c>
      <c r="K275" s="18">
        <v>320</v>
      </c>
      <c r="L275" s="18">
        <v>320</v>
      </c>
      <c r="M275" s="18">
        <v>320</v>
      </c>
      <c r="N275" s="18">
        <v>320</v>
      </c>
      <c r="O275" s="18">
        <v>320</v>
      </c>
      <c r="P275" s="18">
        <v>320</v>
      </c>
      <c r="Q275" s="18">
        <v>320</v>
      </c>
      <c r="R275" s="18">
        <v>320</v>
      </c>
      <c r="S275" s="18">
        <v>320</v>
      </c>
      <c r="T275" s="18">
        <v>320</v>
      </c>
      <c r="U275" s="18">
        <v>320</v>
      </c>
      <c r="V275" s="18">
        <v>320</v>
      </c>
      <c r="W275" s="18">
        <v>320</v>
      </c>
      <c r="X275" s="18">
        <v>320</v>
      </c>
      <c r="Y275" s="18">
        <v>320</v>
      </c>
      <c r="Z275" s="18">
        <v>320</v>
      </c>
      <c r="AA275" s="18">
        <v>320</v>
      </c>
      <c r="AB275" s="18">
        <v>320</v>
      </c>
      <c r="AC275" s="18">
        <v>517.52</v>
      </c>
      <c r="AD275" s="18">
        <v>517.52</v>
      </c>
      <c r="AE275" s="18">
        <v>517.52</v>
      </c>
      <c r="AF275" s="18">
        <v>517.52</v>
      </c>
      <c r="AG275" s="18">
        <v>517.52</v>
      </c>
      <c r="AH275" s="18">
        <v>517.52</v>
      </c>
      <c r="AI275" s="18">
        <v>517.52</v>
      </c>
      <c r="AJ275" s="18">
        <v>517.52</v>
      </c>
      <c r="AK275" s="18">
        <v>517.52</v>
      </c>
      <c r="AL275" s="18">
        <v>517.52</v>
      </c>
      <c r="AM275" s="18">
        <v>517.52</v>
      </c>
      <c r="AN275" s="18">
        <v>517.52</v>
      </c>
      <c r="AO275" s="18">
        <v>517.52</v>
      </c>
      <c r="AP275" s="18">
        <v>517.52</v>
      </c>
      <c r="AQ275" s="18">
        <v>517.52</v>
      </c>
      <c r="AR275" s="18">
        <v>517.52</v>
      </c>
      <c r="AS275" s="18">
        <v>517.52</v>
      </c>
      <c r="AT275" s="18">
        <v>517.52</v>
      </c>
      <c r="AU275" s="18">
        <v>517.52</v>
      </c>
      <c r="AV275" s="18">
        <v>517.52</v>
      </c>
      <c r="AW275" s="18">
        <v>517.52</v>
      </c>
      <c r="AX275" s="18">
        <v>517.52</v>
      </c>
    </row>
    <row r="276" spans="1:50" ht="25.5">
      <c r="A276" s="28" t="s">
        <v>12</v>
      </c>
      <c r="B276" s="20">
        <v>192.5</v>
      </c>
      <c r="C276" s="20">
        <v>192.5</v>
      </c>
      <c r="D276" s="20">
        <v>192.5</v>
      </c>
      <c r="E276" s="20">
        <v>192.5</v>
      </c>
      <c r="F276" s="53">
        <v>192.5</v>
      </c>
      <c r="G276" s="20">
        <v>192.5</v>
      </c>
      <c r="H276" s="20">
        <v>192.5</v>
      </c>
      <c r="I276" s="20">
        <v>192.5</v>
      </c>
      <c r="J276" s="20">
        <v>192.5</v>
      </c>
      <c r="K276" s="20">
        <v>192.5</v>
      </c>
      <c r="L276" s="20">
        <v>192.5</v>
      </c>
      <c r="M276" s="20">
        <v>192.5</v>
      </c>
      <c r="N276" s="53">
        <v>192.5</v>
      </c>
      <c r="O276" s="20">
        <v>192.5</v>
      </c>
      <c r="P276" s="20">
        <v>192.5</v>
      </c>
      <c r="Q276" s="20">
        <v>192.5</v>
      </c>
      <c r="R276" s="20">
        <v>192.5</v>
      </c>
      <c r="S276" s="20">
        <v>192.5</v>
      </c>
      <c r="T276" s="20">
        <v>192.5</v>
      </c>
      <c r="U276" s="20">
        <v>192.5</v>
      </c>
      <c r="V276" s="20">
        <v>192.5</v>
      </c>
      <c r="W276" s="53">
        <v>192.5</v>
      </c>
      <c r="X276" s="20">
        <v>192.5</v>
      </c>
      <c r="Y276" s="20">
        <v>192.5</v>
      </c>
      <c r="Z276" s="20">
        <v>207.6</v>
      </c>
      <c r="AA276" s="53">
        <v>207.6</v>
      </c>
      <c r="AB276" s="20">
        <v>207.6</v>
      </c>
      <c r="AC276" s="20">
        <v>207.6</v>
      </c>
      <c r="AD276" s="20">
        <v>207.6</v>
      </c>
      <c r="AE276" s="20">
        <v>207.6</v>
      </c>
      <c r="AF276" s="53">
        <v>207.6</v>
      </c>
      <c r="AG276" s="20">
        <v>207.6</v>
      </c>
      <c r="AH276" s="20">
        <v>207.6</v>
      </c>
      <c r="AI276" s="20">
        <v>207.6</v>
      </c>
      <c r="AJ276" s="53">
        <v>207.6</v>
      </c>
      <c r="AK276" s="20">
        <v>207.6</v>
      </c>
      <c r="AL276" s="20">
        <v>207.6</v>
      </c>
      <c r="AM276" s="20">
        <v>207.6</v>
      </c>
      <c r="AN276" s="20">
        <v>207.6</v>
      </c>
      <c r="AO276" s="53">
        <v>207.6</v>
      </c>
      <c r="AP276" s="20">
        <v>207.6</v>
      </c>
      <c r="AQ276" s="20">
        <v>207.6</v>
      </c>
      <c r="AR276" s="53">
        <v>207.6</v>
      </c>
      <c r="AS276" s="20">
        <v>207.6</v>
      </c>
      <c r="AT276" s="20">
        <v>207.6</v>
      </c>
      <c r="AU276" s="20">
        <v>207.6</v>
      </c>
      <c r="AV276" s="20">
        <v>207.6</v>
      </c>
      <c r="AW276" s="20">
        <v>207.6</v>
      </c>
      <c r="AX276" s="20">
        <v>207.6</v>
      </c>
    </row>
    <row r="277" spans="1:50" ht="25.5">
      <c r="A277" s="44" t="s">
        <v>11</v>
      </c>
      <c r="B277" s="45">
        <v>1980.9</v>
      </c>
      <c r="C277" s="45">
        <v>1913.38</v>
      </c>
      <c r="D277" s="45">
        <v>1999.16</v>
      </c>
      <c r="E277" s="45">
        <v>1974.71</v>
      </c>
      <c r="F277" s="56">
        <v>1947.47</v>
      </c>
      <c r="G277" s="45">
        <v>2027.53</v>
      </c>
      <c r="H277" s="45">
        <v>2072.79</v>
      </c>
      <c r="I277" s="45">
        <v>2057.21</v>
      </c>
      <c r="J277" s="45">
        <v>2090.57</v>
      </c>
      <c r="K277" s="45">
        <v>2033.55</v>
      </c>
      <c r="L277" s="45">
        <v>2089.61</v>
      </c>
      <c r="M277" s="45">
        <v>2154.61</v>
      </c>
      <c r="N277" s="56">
        <v>2009.87</v>
      </c>
      <c r="O277" s="45">
        <v>1969.27</v>
      </c>
      <c r="P277" s="45">
        <v>1924.41</v>
      </c>
      <c r="Q277" s="45">
        <v>1912.14</v>
      </c>
      <c r="R277" s="45">
        <v>1960.24</v>
      </c>
      <c r="S277" s="45">
        <v>2025.81</v>
      </c>
      <c r="T277" s="45">
        <v>2045.73</v>
      </c>
      <c r="U277" s="45">
        <v>2227.13</v>
      </c>
      <c r="V277" s="45">
        <v>2392.31</v>
      </c>
      <c r="W277" s="56">
        <v>2419.82</v>
      </c>
      <c r="X277" s="45">
        <v>2499.87</v>
      </c>
      <c r="Y277" s="45">
        <v>2617.69</v>
      </c>
      <c r="Z277" s="45">
        <v>2535.5</v>
      </c>
      <c r="AA277" s="56">
        <v>2318.01</v>
      </c>
      <c r="AB277" s="45">
        <v>2416.44</v>
      </c>
      <c r="AC277" s="45">
        <v>2166.15</v>
      </c>
      <c r="AD277" s="45">
        <v>2140.94</v>
      </c>
      <c r="AE277" s="45">
        <v>2105.84</v>
      </c>
      <c r="AF277" s="56">
        <v>2134.96</v>
      </c>
      <c r="AG277" s="45">
        <v>1954.69</v>
      </c>
      <c r="AH277" s="45">
        <v>1916.31</v>
      </c>
      <c r="AI277" s="45">
        <v>1873.24</v>
      </c>
      <c r="AJ277" s="56">
        <v>1766.45</v>
      </c>
      <c r="AK277" s="45">
        <v>1742.94</v>
      </c>
      <c r="AL277" s="45">
        <v>1777.01</v>
      </c>
      <c r="AM277" s="45">
        <v>1865.44</v>
      </c>
      <c r="AN277" s="45">
        <v>1991.73</v>
      </c>
      <c r="AO277" s="56">
        <v>1995.91</v>
      </c>
      <c r="AP277" s="45">
        <v>1997.99</v>
      </c>
      <c r="AQ277" s="45">
        <v>1964.68</v>
      </c>
      <c r="AR277" s="56">
        <v>1944.67</v>
      </c>
      <c r="AS277" s="45">
        <v>1964.58</v>
      </c>
      <c r="AT277" s="45">
        <v>1990.19</v>
      </c>
      <c r="AU277" s="45">
        <v>1923.39</v>
      </c>
      <c r="AV277" s="45">
        <v>1934.79</v>
      </c>
      <c r="AW277" s="45">
        <v>1904.67</v>
      </c>
      <c r="AX277" s="45">
        <v>1892.42</v>
      </c>
    </row>
    <row r="278" spans="1:41" ht="12.75">
      <c r="A278" s="26" t="s">
        <v>5</v>
      </c>
      <c r="AO278" s="63"/>
    </row>
    <row r="280" spans="1:50" ht="12.75">
      <c r="A280" s="3"/>
      <c r="B280" s="51">
        <v>43837</v>
      </c>
      <c r="C280" s="51">
        <v>43844</v>
      </c>
      <c r="D280" s="51">
        <v>43851</v>
      </c>
      <c r="E280" s="51">
        <v>43858</v>
      </c>
      <c r="F280" s="51">
        <v>43865</v>
      </c>
      <c r="G280" s="51">
        <v>43872</v>
      </c>
      <c r="H280" s="51">
        <v>43879</v>
      </c>
      <c r="I280" s="51">
        <v>43886</v>
      </c>
      <c r="J280" s="51">
        <v>43893</v>
      </c>
      <c r="K280" s="51">
        <v>43900</v>
      </c>
      <c r="L280" s="51">
        <v>43907</v>
      </c>
      <c r="M280" s="51">
        <v>43914</v>
      </c>
      <c r="N280" s="51">
        <v>43921</v>
      </c>
      <c r="O280" s="51">
        <v>43928</v>
      </c>
      <c r="P280" s="51">
        <v>43935</v>
      </c>
      <c r="Q280" s="51">
        <v>43942</v>
      </c>
      <c r="R280" s="51">
        <v>43949</v>
      </c>
      <c r="S280" s="51">
        <v>43956</v>
      </c>
      <c r="T280" s="51">
        <v>43963</v>
      </c>
      <c r="U280" s="51">
        <v>43970</v>
      </c>
      <c r="V280" s="51">
        <v>43977</v>
      </c>
      <c r="W280" s="51">
        <v>43984</v>
      </c>
      <c r="X280" s="51">
        <v>43991</v>
      </c>
      <c r="Y280" s="51">
        <v>43998</v>
      </c>
      <c r="Z280" s="51">
        <v>44005</v>
      </c>
      <c r="AA280" s="51">
        <v>44012</v>
      </c>
      <c r="AB280" s="51">
        <v>44019</v>
      </c>
      <c r="AC280" s="51">
        <v>44026</v>
      </c>
      <c r="AD280" s="51">
        <v>44033</v>
      </c>
      <c r="AE280" s="51">
        <v>44040</v>
      </c>
      <c r="AF280" s="51">
        <v>44047</v>
      </c>
      <c r="AG280" s="51">
        <v>44054</v>
      </c>
      <c r="AH280" s="51">
        <v>44061</v>
      </c>
      <c r="AI280" s="51">
        <v>44068</v>
      </c>
      <c r="AJ280" s="51">
        <v>44075</v>
      </c>
      <c r="AK280" s="51">
        <v>44082</v>
      </c>
      <c r="AL280" s="51">
        <v>44089</v>
      </c>
      <c r="AM280" s="51">
        <v>44096</v>
      </c>
      <c r="AN280" s="51">
        <v>44103</v>
      </c>
      <c r="AO280" s="51">
        <v>44110</v>
      </c>
      <c r="AP280" s="51">
        <v>44117</v>
      </c>
      <c r="AQ280" s="51">
        <v>44124</v>
      </c>
      <c r="AR280" s="51">
        <v>44131</v>
      </c>
      <c r="AS280" s="51">
        <v>44138</v>
      </c>
      <c r="AT280" s="51">
        <v>44145</v>
      </c>
      <c r="AU280" s="51">
        <v>44152</v>
      </c>
      <c r="AV280" s="51">
        <v>44159</v>
      </c>
      <c r="AW280" s="51">
        <v>44166</v>
      </c>
      <c r="AX280" s="51">
        <v>44173</v>
      </c>
    </row>
    <row r="281" spans="1:50" ht="12.75">
      <c r="A281" s="6" t="s">
        <v>0</v>
      </c>
      <c r="B281" s="7">
        <v>175</v>
      </c>
      <c r="C281" s="7">
        <v>178</v>
      </c>
      <c r="D281" s="7">
        <v>179</v>
      </c>
      <c r="E281" s="7">
        <v>179</v>
      </c>
      <c r="F281" s="54">
        <v>177</v>
      </c>
      <c r="G281" s="7">
        <v>176</v>
      </c>
      <c r="H281" s="7">
        <v>178</v>
      </c>
      <c r="I281" s="7">
        <v>178</v>
      </c>
      <c r="J281" s="7">
        <v>177</v>
      </c>
      <c r="K281" s="54">
        <v>176</v>
      </c>
      <c r="L281" s="7">
        <v>162</v>
      </c>
      <c r="M281" s="7">
        <v>167</v>
      </c>
      <c r="N281" s="54">
        <v>165</v>
      </c>
      <c r="O281" s="7">
        <v>162</v>
      </c>
      <c r="P281" s="7">
        <v>157</v>
      </c>
      <c r="Q281" s="7">
        <v>149</v>
      </c>
      <c r="R281" s="54">
        <v>143</v>
      </c>
      <c r="S281" s="7">
        <v>146</v>
      </c>
      <c r="T281" s="7">
        <v>151</v>
      </c>
      <c r="U281" s="7">
        <v>153</v>
      </c>
      <c r="V281" s="54">
        <v>153</v>
      </c>
      <c r="W281" s="7">
        <v>155</v>
      </c>
      <c r="X281" s="7">
        <v>158</v>
      </c>
      <c r="Y281" s="7">
        <v>161</v>
      </c>
      <c r="Z281" s="7">
        <v>162</v>
      </c>
      <c r="AA281" s="54">
        <v>168</v>
      </c>
      <c r="AB281" s="7">
        <v>170</v>
      </c>
      <c r="AC281" s="7">
        <v>166</v>
      </c>
      <c r="AD281" s="7">
        <v>166</v>
      </c>
      <c r="AE281" s="7">
        <v>168</v>
      </c>
      <c r="AF281" s="7">
        <v>163</v>
      </c>
      <c r="AG281" s="7">
        <v>162</v>
      </c>
      <c r="AH281" s="7">
        <v>168</v>
      </c>
      <c r="AI281" s="54">
        <v>173</v>
      </c>
      <c r="AJ281" s="7">
        <v>176</v>
      </c>
      <c r="AK281" s="7">
        <v>181</v>
      </c>
      <c r="AL281" s="7">
        <v>188</v>
      </c>
      <c r="AM281" s="7">
        <v>195</v>
      </c>
      <c r="AN281" s="54">
        <v>193</v>
      </c>
      <c r="AO281" s="7">
        <v>209</v>
      </c>
      <c r="AP281" s="7">
        <v>211</v>
      </c>
      <c r="AQ281" s="7">
        <v>226</v>
      </c>
      <c r="AR281" s="7">
        <v>229</v>
      </c>
      <c r="AS281" s="7">
        <v>218</v>
      </c>
      <c r="AT281" s="54">
        <v>224</v>
      </c>
      <c r="AU281" s="7">
        <v>226</v>
      </c>
      <c r="AV281" s="7">
        <v>226</v>
      </c>
      <c r="AW281" s="7">
        <v>218</v>
      </c>
      <c r="AX281" s="7">
        <v>217</v>
      </c>
    </row>
    <row r="282" spans="1:50" ht="14.25">
      <c r="A282" s="9" t="s">
        <v>13</v>
      </c>
      <c r="B282" s="10">
        <v>10</v>
      </c>
      <c r="C282" s="10">
        <v>10</v>
      </c>
      <c r="D282" s="10">
        <v>10</v>
      </c>
      <c r="E282" s="10">
        <v>10</v>
      </c>
      <c r="F282" s="52">
        <v>10</v>
      </c>
      <c r="G282" s="10">
        <v>10</v>
      </c>
      <c r="H282" s="10">
        <v>10</v>
      </c>
      <c r="I282" s="10">
        <v>10</v>
      </c>
      <c r="J282" s="10">
        <v>10</v>
      </c>
      <c r="K282" s="52">
        <v>10</v>
      </c>
      <c r="L282" s="10">
        <v>10</v>
      </c>
      <c r="M282" s="10">
        <v>10</v>
      </c>
      <c r="N282" s="52">
        <v>10</v>
      </c>
      <c r="O282" s="10">
        <v>10</v>
      </c>
      <c r="P282" s="10">
        <v>10</v>
      </c>
      <c r="Q282" s="10">
        <v>10</v>
      </c>
      <c r="R282" s="52">
        <v>10</v>
      </c>
      <c r="S282" s="10">
        <v>10</v>
      </c>
      <c r="T282" s="10">
        <v>10</v>
      </c>
      <c r="U282" s="10">
        <v>10</v>
      </c>
      <c r="V282" s="52">
        <v>10</v>
      </c>
      <c r="W282" s="10">
        <v>10</v>
      </c>
      <c r="X282" s="10">
        <v>10</v>
      </c>
      <c r="Y282" s="10">
        <v>10</v>
      </c>
      <c r="Z282" s="10">
        <v>10</v>
      </c>
      <c r="AA282" s="52">
        <v>10</v>
      </c>
      <c r="AB282" s="10">
        <v>10</v>
      </c>
      <c r="AC282" s="10">
        <v>10</v>
      </c>
      <c r="AD282" s="10">
        <v>10</v>
      </c>
      <c r="AE282" s="10">
        <v>10</v>
      </c>
      <c r="AF282" s="10">
        <v>10</v>
      </c>
      <c r="AG282" s="10">
        <v>10</v>
      </c>
      <c r="AH282" s="10">
        <v>10</v>
      </c>
      <c r="AI282" s="52">
        <v>10</v>
      </c>
      <c r="AJ282" s="10">
        <v>10</v>
      </c>
      <c r="AK282" s="10">
        <v>10</v>
      </c>
      <c r="AL282" s="10">
        <v>10</v>
      </c>
      <c r="AM282" s="10">
        <v>10</v>
      </c>
      <c r="AN282" s="52">
        <v>10</v>
      </c>
      <c r="AO282" s="10">
        <v>10</v>
      </c>
      <c r="AP282" s="10">
        <v>10</v>
      </c>
      <c r="AQ282" s="10">
        <v>10</v>
      </c>
      <c r="AR282" s="10">
        <v>10</v>
      </c>
      <c r="AS282" s="10">
        <v>10</v>
      </c>
      <c r="AT282" s="52">
        <v>10</v>
      </c>
      <c r="AU282" s="10">
        <v>10</v>
      </c>
      <c r="AV282" s="10">
        <v>10</v>
      </c>
      <c r="AW282" s="10">
        <v>10</v>
      </c>
      <c r="AX282" s="10">
        <v>10</v>
      </c>
    </row>
    <row r="283" spans="1:50" ht="12.75">
      <c r="A283" s="9" t="s">
        <v>1</v>
      </c>
      <c r="B283" s="10">
        <v>185</v>
      </c>
      <c r="C283" s="10">
        <v>188</v>
      </c>
      <c r="D283" s="10">
        <v>189</v>
      </c>
      <c r="E283" s="10">
        <v>189</v>
      </c>
      <c r="F283" s="52">
        <v>187</v>
      </c>
      <c r="G283" s="10">
        <v>186</v>
      </c>
      <c r="H283" s="10">
        <v>188</v>
      </c>
      <c r="I283" s="10">
        <v>188</v>
      </c>
      <c r="J283" s="10">
        <v>187</v>
      </c>
      <c r="K283" s="52">
        <v>186</v>
      </c>
      <c r="L283" s="10">
        <v>172</v>
      </c>
      <c r="M283" s="10">
        <v>177</v>
      </c>
      <c r="N283" s="52">
        <v>175</v>
      </c>
      <c r="O283" s="10">
        <v>172</v>
      </c>
      <c r="P283" s="10">
        <v>167</v>
      </c>
      <c r="Q283" s="10">
        <v>159</v>
      </c>
      <c r="R283" s="52">
        <v>153</v>
      </c>
      <c r="S283" s="10">
        <v>156</v>
      </c>
      <c r="T283" s="10">
        <v>161</v>
      </c>
      <c r="U283" s="10">
        <v>163</v>
      </c>
      <c r="V283" s="52">
        <v>163</v>
      </c>
      <c r="W283" s="10">
        <v>165</v>
      </c>
      <c r="X283" s="10">
        <v>168</v>
      </c>
      <c r="Y283" s="10">
        <v>171</v>
      </c>
      <c r="Z283" s="10">
        <v>172</v>
      </c>
      <c r="AA283" s="52">
        <v>178</v>
      </c>
      <c r="AB283" s="10">
        <v>180</v>
      </c>
      <c r="AC283" s="10">
        <v>176</v>
      </c>
      <c r="AD283" s="10">
        <v>176</v>
      </c>
      <c r="AE283" s="10">
        <v>178</v>
      </c>
      <c r="AF283" s="10">
        <v>173</v>
      </c>
      <c r="AG283" s="10">
        <v>172</v>
      </c>
      <c r="AH283" s="10">
        <v>178</v>
      </c>
      <c r="AI283" s="52">
        <v>183</v>
      </c>
      <c r="AJ283" s="10">
        <v>186</v>
      </c>
      <c r="AK283" s="10">
        <v>191</v>
      </c>
      <c r="AL283" s="10">
        <v>198</v>
      </c>
      <c r="AM283" s="10">
        <v>205</v>
      </c>
      <c r="AN283" s="52">
        <v>203</v>
      </c>
      <c r="AO283" s="10">
        <v>219</v>
      </c>
      <c r="AP283" s="10">
        <v>221</v>
      </c>
      <c r="AQ283" s="10">
        <v>236</v>
      </c>
      <c r="AR283" s="10">
        <v>239</v>
      </c>
      <c r="AS283" s="10">
        <v>228</v>
      </c>
      <c r="AT283" s="52">
        <v>234</v>
      </c>
      <c r="AU283" s="10">
        <v>236</v>
      </c>
      <c r="AV283" s="10">
        <v>236</v>
      </c>
      <c r="AW283" s="10">
        <v>228</v>
      </c>
      <c r="AX283" s="10">
        <v>227</v>
      </c>
    </row>
    <row r="284" spans="1:50" ht="12.75">
      <c r="A284" s="11" t="s">
        <v>7</v>
      </c>
      <c r="B284" s="12">
        <v>14.1799</v>
      </c>
      <c r="C284" s="12">
        <v>14.4688</v>
      </c>
      <c r="D284" s="12">
        <v>14.569</v>
      </c>
      <c r="E284" s="12">
        <v>14.6031</v>
      </c>
      <c r="F284" s="55">
        <v>14.7731</v>
      </c>
      <c r="G284" s="12">
        <v>14.894</v>
      </c>
      <c r="H284" s="12">
        <v>15.043</v>
      </c>
      <c r="I284" s="12">
        <v>15.043</v>
      </c>
      <c r="J284" s="12">
        <v>15.5337</v>
      </c>
      <c r="K284" s="55">
        <v>15.9082</v>
      </c>
      <c r="L284" s="12">
        <v>16.5498</v>
      </c>
      <c r="M284" s="12">
        <v>17.7233</v>
      </c>
      <c r="N284" s="55">
        <v>17.9822</v>
      </c>
      <c r="O284" s="12">
        <v>18.3207</v>
      </c>
      <c r="P284" s="12">
        <v>18.0303</v>
      </c>
      <c r="Q284" s="12">
        <v>19.0549</v>
      </c>
      <c r="R284" s="55">
        <v>18.6678</v>
      </c>
      <c r="S284" s="12">
        <v>18.28</v>
      </c>
      <c r="T284" s="12">
        <v>18.4294</v>
      </c>
      <c r="U284" s="12">
        <v>18.2914</v>
      </c>
      <c r="V284" s="55">
        <v>17.4267</v>
      </c>
      <c r="W284" s="12">
        <v>17.3131</v>
      </c>
      <c r="X284" s="12">
        <v>16.882</v>
      </c>
      <c r="Y284" s="12">
        <v>17.1684</v>
      </c>
      <c r="Z284" s="12">
        <v>17.2399</v>
      </c>
      <c r="AA284" s="55">
        <v>17.3312</v>
      </c>
      <c r="AB284" s="12">
        <v>17.1183</v>
      </c>
      <c r="AC284" s="12">
        <v>16.8549</v>
      </c>
      <c r="AD284" s="12">
        <v>16.5935</v>
      </c>
      <c r="AE284" s="12">
        <v>16.4625</v>
      </c>
      <c r="AF284" s="12">
        <v>17.2558</v>
      </c>
      <c r="AG284" s="12">
        <v>17.5549</v>
      </c>
      <c r="AH284" s="12">
        <v>17.4446</v>
      </c>
      <c r="AI284" s="55">
        <v>16.8734</v>
      </c>
      <c r="AJ284" s="12">
        <v>16.7129</v>
      </c>
      <c r="AK284" s="12">
        <v>16.8259</v>
      </c>
      <c r="AL284" s="12">
        <v>16.6255</v>
      </c>
      <c r="AM284" s="12">
        <v>16.8537</v>
      </c>
      <c r="AN284" s="55">
        <v>17.1607</v>
      </c>
      <c r="AO284" s="12">
        <v>16.6567</v>
      </c>
      <c r="AP284" s="12">
        <v>16.5167</v>
      </c>
      <c r="AQ284" s="12">
        <v>16.4932</v>
      </c>
      <c r="AR284" s="12">
        <v>16.2141</v>
      </c>
      <c r="AS284" s="12">
        <v>16.0583</v>
      </c>
      <c r="AT284" s="55">
        <v>15.4308</v>
      </c>
      <c r="AU284" s="12">
        <v>15.35</v>
      </c>
      <c r="AV284" s="12">
        <v>15.325</v>
      </c>
      <c r="AW284" s="12">
        <v>15.3842</v>
      </c>
      <c r="AX284" s="12">
        <v>15.1246</v>
      </c>
    </row>
    <row r="285" spans="1:50" ht="12.75">
      <c r="A285" s="9" t="s">
        <v>2</v>
      </c>
      <c r="B285" s="10">
        <v>2623.28</v>
      </c>
      <c r="C285" s="10">
        <v>2720.13</v>
      </c>
      <c r="D285" s="10">
        <v>2753.54</v>
      </c>
      <c r="E285" s="10">
        <v>2759.99</v>
      </c>
      <c r="F285" s="52">
        <v>2762.57</v>
      </c>
      <c r="G285" s="10">
        <v>2770.28</v>
      </c>
      <c r="H285" s="10">
        <v>2828.08</v>
      </c>
      <c r="I285" s="10">
        <v>2828.08</v>
      </c>
      <c r="J285" s="10">
        <v>2904.8</v>
      </c>
      <c r="K285" s="52">
        <v>2958.93</v>
      </c>
      <c r="L285" s="10">
        <v>2846.57</v>
      </c>
      <c r="M285" s="10">
        <v>3137.02</v>
      </c>
      <c r="N285" s="52">
        <v>3146.89</v>
      </c>
      <c r="O285" s="10">
        <v>3151.16</v>
      </c>
      <c r="P285" s="10">
        <v>3011.06</v>
      </c>
      <c r="Q285" s="10">
        <v>3029.73</v>
      </c>
      <c r="R285" s="52">
        <v>2856.17</v>
      </c>
      <c r="S285" s="10">
        <v>2851.68</v>
      </c>
      <c r="T285" s="10">
        <v>2967.13</v>
      </c>
      <c r="U285" s="10">
        <v>2981.5</v>
      </c>
      <c r="V285" s="52">
        <v>2840.55</v>
      </c>
      <c r="W285" s="10">
        <v>2856.66</v>
      </c>
      <c r="X285" s="10">
        <v>2836.18</v>
      </c>
      <c r="Y285" s="10">
        <v>2935.8</v>
      </c>
      <c r="Z285" s="10">
        <v>2965.26</v>
      </c>
      <c r="AA285" s="52">
        <v>3084.95</v>
      </c>
      <c r="AB285" s="10">
        <v>3081.29</v>
      </c>
      <c r="AC285" s="10">
        <v>2966.46</v>
      </c>
      <c r="AD285" s="10">
        <v>2920.46</v>
      </c>
      <c r="AE285" s="10">
        <v>2930.33</v>
      </c>
      <c r="AF285" s="10">
        <v>2985.25</v>
      </c>
      <c r="AG285" s="10">
        <v>3019.44</v>
      </c>
      <c r="AH285" s="10">
        <v>3105.14</v>
      </c>
      <c r="AI285" s="52">
        <v>3087.83</v>
      </c>
      <c r="AJ285" s="10">
        <v>3108.6</v>
      </c>
      <c r="AK285" s="10">
        <v>3213.75</v>
      </c>
      <c r="AL285" s="10">
        <v>3291.85</v>
      </c>
      <c r="AM285" s="10">
        <v>3455.01</v>
      </c>
      <c r="AN285" s="52">
        <v>3483.62</v>
      </c>
      <c r="AO285" s="10">
        <v>3647.82</v>
      </c>
      <c r="AP285" s="10">
        <v>3650.19</v>
      </c>
      <c r="AQ285" s="10">
        <v>3892.4</v>
      </c>
      <c r="AR285" s="10">
        <v>3875.17</v>
      </c>
      <c r="AS285" s="10">
        <v>3661.29</v>
      </c>
      <c r="AT285" s="52">
        <v>3610.81</v>
      </c>
      <c r="AU285" s="10">
        <v>3622.6</v>
      </c>
      <c r="AV285" s="10">
        <v>3616.7</v>
      </c>
      <c r="AW285" s="10">
        <v>3507.6</v>
      </c>
      <c r="AX285" s="10">
        <v>3433.28</v>
      </c>
    </row>
    <row r="286" spans="1:50" ht="12.75">
      <c r="A286" s="9"/>
      <c r="B286" s="14"/>
      <c r="C286" s="14"/>
      <c r="D286" s="14"/>
      <c r="E286" s="14"/>
      <c r="F286" s="60"/>
      <c r="G286" s="14"/>
      <c r="H286" s="14"/>
      <c r="I286" s="14"/>
      <c r="J286" s="14"/>
      <c r="K286" s="60"/>
      <c r="L286" s="14"/>
      <c r="M286" s="14"/>
      <c r="N286" s="60"/>
      <c r="O286" s="14"/>
      <c r="P286" s="14"/>
      <c r="Q286" s="14"/>
      <c r="R286" s="60"/>
      <c r="S286" s="14"/>
      <c r="T286" s="14"/>
      <c r="U286" s="14"/>
      <c r="V286" s="60"/>
      <c r="W286" s="14"/>
      <c r="X286" s="14"/>
      <c r="Y286" s="14"/>
      <c r="Z286" s="14"/>
      <c r="AA286" s="60"/>
      <c r="AB286" s="14"/>
      <c r="AC286" s="14"/>
      <c r="AD286" s="14"/>
      <c r="AE286" s="14"/>
      <c r="AF286" s="14"/>
      <c r="AG286" s="14"/>
      <c r="AH286" s="14"/>
      <c r="AI286" s="60"/>
      <c r="AJ286" s="14"/>
      <c r="AK286" s="14"/>
      <c r="AL286" s="14"/>
      <c r="AM286" s="14"/>
      <c r="AN286" s="60"/>
      <c r="AO286" s="14"/>
      <c r="AP286" s="14"/>
      <c r="AQ286" s="14"/>
      <c r="AR286" s="14"/>
      <c r="AS286" s="14"/>
      <c r="AT286" s="60"/>
      <c r="AU286" s="14"/>
      <c r="AV286" s="14"/>
      <c r="AW286" s="14"/>
      <c r="AX286" s="14"/>
    </row>
    <row r="287" spans="1:50" ht="12.75">
      <c r="A287" s="17" t="s">
        <v>3</v>
      </c>
      <c r="B287" s="14"/>
      <c r="C287" s="14"/>
      <c r="D287" s="14"/>
      <c r="E287" s="14"/>
      <c r="F287" s="60"/>
      <c r="G287" s="14"/>
      <c r="H287" s="14"/>
      <c r="I287" s="14"/>
      <c r="J287" s="14"/>
      <c r="K287" s="60"/>
      <c r="L287" s="14"/>
      <c r="M287" s="14"/>
      <c r="N287" s="60"/>
      <c r="O287" s="14"/>
      <c r="P287" s="14"/>
      <c r="Q287" s="14"/>
      <c r="R287" s="60"/>
      <c r="S287" s="14"/>
      <c r="T287" s="14"/>
      <c r="U287" s="14"/>
      <c r="V287" s="60"/>
      <c r="W287" s="14"/>
      <c r="X287" s="14"/>
      <c r="Y287" s="14"/>
      <c r="Z287" s="14"/>
      <c r="AA287" s="60"/>
      <c r="AB287" s="14"/>
      <c r="AC287" s="14"/>
      <c r="AD287" s="14"/>
      <c r="AE287" s="14"/>
      <c r="AF287" s="14"/>
      <c r="AG287" s="14"/>
      <c r="AH287" s="14"/>
      <c r="AI287" s="60"/>
      <c r="AJ287" s="14"/>
      <c r="AK287" s="14"/>
      <c r="AL287" s="14"/>
      <c r="AM287" s="14"/>
      <c r="AN287" s="60"/>
      <c r="AO287" s="14"/>
      <c r="AP287" s="14"/>
      <c r="AQ287" s="14"/>
      <c r="AR287" s="14"/>
      <c r="AS287" s="14"/>
      <c r="AT287" s="60"/>
      <c r="AU287" s="14"/>
      <c r="AV287" s="14"/>
      <c r="AW287" s="14"/>
      <c r="AX287" s="14"/>
    </row>
    <row r="288" spans="1:50" ht="12.75">
      <c r="A288" s="9" t="s">
        <v>8</v>
      </c>
      <c r="B288" s="18">
        <v>21.56</v>
      </c>
      <c r="C288" s="18">
        <v>22.36</v>
      </c>
      <c r="D288" s="18">
        <v>22.07</v>
      </c>
      <c r="E288" s="18">
        <v>22.12</v>
      </c>
      <c r="F288" s="18">
        <v>22.14</v>
      </c>
      <c r="G288" s="18">
        <v>22.2</v>
      </c>
      <c r="H288" s="18">
        <v>22.66</v>
      </c>
      <c r="I288" s="18">
        <v>22.66</v>
      </c>
      <c r="J288" s="18">
        <v>23.28</v>
      </c>
      <c r="K288" s="18">
        <v>23.71</v>
      </c>
      <c r="L288" s="18">
        <v>22.81</v>
      </c>
      <c r="M288" s="18">
        <v>25.14</v>
      </c>
      <c r="N288" s="18">
        <v>22.63</v>
      </c>
      <c r="O288" s="18">
        <v>22.66</v>
      </c>
      <c r="P288" s="18">
        <v>19.18</v>
      </c>
      <c r="Q288" s="18">
        <v>19.3</v>
      </c>
      <c r="R288" s="18">
        <v>18.19</v>
      </c>
      <c r="S288" s="18">
        <v>18.16</v>
      </c>
      <c r="T288" s="18">
        <v>18.9</v>
      </c>
      <c r="U288" s="18">
        <v>18.99</v>
      </c>
      <c r="V288" s="18">
        <v>16.93</v>
      </c>
      <c r="W288" s="18">
        <v>17.02</v>
      </c>
      <c r="X288" s="18">
        <v>16.9</v>
      </c>
      <c r="Y288" s="18">
        <v>17.49</v>
      </c>
      <c r="Z288" s="18">
        <v>17.67</v>
      </c>
      <c r="AA288" s="18">
        <v>18.38</v>
      </c>
      <c r="AB288" s="18">
        <v>18.36</v>
      </c>
      <c r="AC288" s="18">
        <v>17.68</v>
      </c>
      <c r="AD288" s="18">
        <v>17.4</v>
      </c>
      <c r="AE288" s="18">
        <v>16.86</v>
      </c>
      <c r="AF288" s="18">
        <v>17.79</v>
      </c>
      <c r="AG288" s="18">
        <v>17.37</v>
      </c>
      <c r="AH288" s="18">
        <v>17.87</v>
      </c>
      <c r="AI288" s="18">
        <v>17.77</v>
      </c>
      <c r="AJ288" s="18">
        <v>17.89</v>
      </c>
      <c r="AK288" s="18">
        <v>18.49</v>
      </c>
      <c r="AL288" s="18">
        <v>18.94</v>
      </c>
      <c r="AM288" s="18">
        <v>19.88</v>
      </c>
      <c r="AN288" s="18">
        <v>20.04</v>
      </c>
      <c r="AO288" s="18">
        <v>20.99</v>
      </c>
      <c r="AP288" s="18">
        <v>21</v>
      </c>
      <c r="AQ288" s="18">
        <v>22.39</v>
      </c>
      <c r="AR288" s="18">
        <v>22.3</v>
      </c>
      <c r="AS288" s="18">
        <v>21.06</v>
      </c>
      <c r="AT288" s="18">
        <v>20.77</v>
      </c>
      <c r="AU288" s="18">
        <v>20.84</v>
      </c>
      <c r="AV288" s="18">
        <v>20.81</v>
      </c>
      <c r="AW288" s="18">
        <v>20.18</v>
      </c>
      <c r="AX288" s="18">
        <v>19.75</v>
      </c>
    </row>
    <row r="289" spans="1:50" ht="12.75">
      <c r="A289" s="47" t="s">
        <v>10</v>
      </c>
      <c r="B289" s="18">
        <v>517.52</v>
      </c>
      <c r="C289" s="18">
        <v>517.52</v>
      </c>
      <c r="D289" s="18">
        <v>517.52</v>
      </c>
      <c r="E289" s="18">
        <v>517.52</v>
      </c>
      <c r="F289" s="18">
        <v>517.52</v>
      </c>
      <c r="G289" s="18">
        <v>517.52</v>
      </c>
      <c r="H289" s="18">
        <v>517.52</v>
      </c>
      <c r="I289" s="18">
        <v>517.52</v>
      </c>
      <c r="J289" s="18">
        <v>517.52</v>
      </c>
      <c r="K289" s="18">
        <v>517.52</v>
      </c>
      <c r="L289" s="18">
        <v>517.52</v>
      </c>
      <c r="M289" s="18">
        <v>517.52</v>
      </c>
      <c r="N289" s="18">
        <v>517.52</v>
      </c>
      <c r="O289" s="18">
        <v>517.52</v>
      </c>
      <c r="P289" s="18">
        <v>517.52</v>
      </c>
      <c r="Q289" s="18">
        <v>517.52</v>
      </c>
      <c r="R289" s="18">
        <v>517.52</v>
      </c>
      <c r="S289" s="18">
        <v>517.52</v>
      </c>
      <c r="T289" s="18">
        <v>517.52</v>
      </c>
      <c r="U289" s="18">
        <v>517.52</v>
      </c>
      <c r="V289" s="18">
        <v>517.52</v>
      </c>
      <c r="W289" s="18">
        <v>517.52</v>
      </c>
      <c r="X289" s="18">
        <v>517.52</v>
      </c>
      <c r="Y289" s="18">
        <v>517.52</v>
      </c>
      <c r="Z289" s="18">
        <v>517.52</v>
      </c>
      <c r="AA289" s="18">
        <v>517.52</v>
      </c>
      <c r="AB289" s="18">
        <v>517.52</v>
      </c>
      <c r="AC289" s="18">
        <v>517.52</v>
      </c>
      <c r="AD289" s="18">
        <v>517.52</v>
      </c>
      <c r="AE289" s="18">
        <v>517.52</v>
      </c>
      <c r="AF289" s="18">
        <v>517.52</v>
      </c>
      <c r="AG289" s="18">
        <v>517.52</v>
      </c>
      <c r="AH289" s="18">
        <v>517.52</v>
      </c>
      <c r="AI289" s="18">
        <v>517.52</v>
      </c>
      <c r="AJ289" s="18">
        <v>517.52</v>
      </c>
      <c r="AK289" s="18">
        <v>517.52</v>
      </c>
      <c r="AL289" s="18">
        <v>517.52</v>
      </c>
      <c r="AM289" s="18">
        <v>517.52</v>
      </c>
      <c r="AN289" s="18">
        <v>517.52</v>
      </c>
      <c r="AO289" s="18">
        <v>517.52</v>
      </c>
      <c r="AP289" s="18">
        <v>517.52</v>
      </c>
      <c r="AQ289" s="18">
        <v>517.52</v>
      </c>
      <c r="AR289" s="18">
        <v>517.52</v>
      </c>
      <c r="AS289" s="18">
        <v>517.52</v>
      </c>
      <c r="AT289" s="18">
        <v>517.52</v>
      </c>
      <c r="AU289" s="18">
        <v>517.52</v>
      </c>
      <c r="AV289" s="18">
        <v>517.52</v>
      </c>
      <c r="AW289" s="18">
        <v>517.52</v>
      </c>
      <c r="AX289" s="18">
        <v>517.52</v>
      </c>
    </row>
    <row r="290" spans="1:50" ht="25.5">
      <c r="A290" s="28" t="s">
        <v>12</v>
      </c>
      <c r="B290" s="20">
        <v>207.6</v>
      </c>
      <c r="C290" s="20">
        <v>207.6</v>
      </c>
      <c r="D290" s="20">
        <v>207.6</v>
      </c>
      <c r="E290" s="20">
        <v>207.6</v>
      </c>
      <c r="F290" s="53">
        <v>207.6</v>
      </c>
      <c r="G290" s="20">
        <v>207.6</v>
      </c>
      <c r="H290" s="20">
        <v>207.6</v>
      </c>
      <c r="I290" s="20">
        <v>207.6</v>
      </c>
      <c r="J290" s="20">
        <v>207.6</v>
      </c>
      <c r="K290" s="53">
        <v>207.6</v>
      </c>
      <c r="L290" s="20">
        <v>207.6</v>
      </c>
      <c r="M290" s="20">
        <v>207.6</v>
      </c>
      <c r="N290" s="53">
        <v>207.6</v>
      </c>
      <c r="O290" s="20">
        <v>207.6</v>
      </c>
      <c r="P290" s="20">
        <v>207.6</v>
      </c>
      <c r="Q290" s="20">
        <v>207.6</v>
      </c>
      <c r="R290" s="53">
        <v>207.6</v>
      </c>
      <c r="S290" s="20">
        <v>207.6</v>
      </c>
      <c r="T290" s="20">
        <v>207.6</v>
      </c>
      <c r="U290" s="20">
        <v>207.6</v>
      </c>
      <c r="V290" s="53">
        <v>207.6</v>
      </c>
      <c r="W290" s="20">
        <v>207.6</v>
      </c>
      <c r="X290" s="20">
        <v>207.6</v>
      </c>
      <c r="Y290" s="20">
        <v>207.6</v>
      </c>
      <c r="Z290" s="20">
        <v>207.6</v>
      </c>
      <c r="AA290" s="53">
        <v>207.6</v>
      </c>
      <c r="AB290" s="20">
        <v>207.6</v>
      </c>
      <c r="AC290" s="20">
        <v>207.6</v>
      </c>
      <c r="AD290" s="20">
        <v>207.6</v>
      </c>
      <c r="AE290" s="20">
        <v>207.6</v>
      </c>
      <c r="AF290" s="20">
        <v>207.6</v>
      </c>
      <c r="AG290" s="20">
        <v>207.6</v>
      </c>
      <c r="AH290" s="20">
        <v>207.6</v>
      </c>
      <c r="AI290" s="53">
        <v>207.6</v>
      </c>
      <c r="AJ290" s="20">
        <v>207.6</v>
      </c>
      <c r="AK290" s="20">
        <v>207.6</v>
      </c>
      <c r="AL290" s="20">
        <v>207.6</v>
      </c>
      <c r="AM290" s="20">
        <v>207.6</v>
      </c>
      <c r="AN290" s="53">
        <v>207.6</v>
      </c>
      <c r="AO290" s="20">
        <v>207.6</v>
      </c>
      <c r="AP290" s="20">
        <v>207.6</v>
      </c>
      <c r="AQ290" s="20">
        <v>207.6</v>
      </c>
      <c r="AR290" s="20">
        <v>207.6</v>
      </c>
      <c r="AS290" s="20">
        <v>207.6</v>
      </c>
      <c r="AT290" s="53">
        <v>207.6</v>
      </c>
      <c r="AU290" s="20">
        <v>207.6</v>
      </c>
      <c r="AV290" s="20">
        <v>207.6</v>
      </c>
      <c r="AW290" s="20">
        <v>207.6</v>
      </c>
      <c r="AX290" s="20">
        <v>207.6</v>
      </c>
    </row>
    <row r="291" spans="1:50" ht="25.5">
      <c r="A291" s="44" t="s">
        <v>11</v>
      </c>
      <c r="B291" s="45">
        <v>1876.6</v>
      </c>
      <c r="C291" s="45">
        <v>1972.65</v>
      </c>
      <c r="D291" s="45">
        <v>2006.35</v>
      </c>
      <c r="E291" s="45">
        <v>2012.75</v>
      </c>
      <c r="F291" s="56">
        <v>2015.31</v>
      </c>
      <c r="G291" s="45">
        <v>2022.96</v>
      </c>
      <c r="H291" s="45">
        <v>2080.3</v>
      </c>
      <c r="I291" s="45">
        <v>2080.3</v>
      </c>
      <c r="J291" s="45">
        <v>2156.4</v>
      </c>
      <c r="K291" s="56">
        <v>2210.1</v>
      </c>
      <c r="L291" s="45">
        <v>2098.64</v>
      </c>
      <c r="M291" s="45">
        <v>2386.76</v>
      </c>
      <c r="N291" s="56">
        <v>2399.14</v>
      </c>
      <c r="O291" s="45">
        <v>2403.38</v>
      </c>
      <c r="P291" s="45">
        <v>2266.76</v>
      </c>
      <c r="Q291" s="45">
        <v>2285.31</v>
      </c>
      <c r="R291" s="56">
        <v>2112.86</v>
      </c>
      <c r="S291" s="45">
        <v>2108.4</v>
      </c>
      <c r="T291" s="45">
        <v>2223.11</v>
      </c>
      <c r="U291" s="45">
        <v>2237.39</v>
      </c>
      <c r="V291" s="56">
        <v>2098.5</v>
      </c>
      <c r="W291" s="45">
        <v>2114.52</v>
      </c>
      <c r="X291" s="45">
        <v>2094.16</v>
      </c>
      <c r="Y291" s="45">
        <v>2193.19</v>
      </c>
      <c r="Z291" s="45">
        <v>2222.47</v>
      </c>
      <c r="AA291" s="56">
        <v>2341.45</v>
      </c>
      <c r="AB291" s="45">
        <v>2337.81</v>
      </c>
      <c r="AC291" s="45">
        <v>2223.66</v>
      </c>
      <c r="AD291" s="45">
        <v>2177.94</v>
      </c>
      <c r="AE291" s="45">
        <v>2188.35</v>
      </c>
      <c r="AF291" s="45">
        <v>2242.34</v>
      </c>
      <c r="AG291" s="45">
        <v>2276.95</v>
      </c>
      <c r="AH291" s="45">
        <v>2362.15</v>
      </c>
      <c r="AI291" s="56">
        <v>2344.94</v>
      </c>
      <c r="AJ291" s="45">
        <v>2365.59</v>
      </c>
      <c r="AK291" s="45">
        <v>2470.14</v>
      </c>
      <c r="AL291" s="45">
        <v>2547.79</v>
      </c>
      <c r="AM291" s="45">
        <v>2710.01</v>
      </c>
      <c r="AN291" s="56">
        <v>2738.46</v>
      </c>
      <c r="AO291" s="45">
        <v>2901.71</v>
      </c>
      <c r="AP291" s="45">
        <v>2904.07</v>
      </c>
      <c r="AQ291" s="45">
        <v>3144.89</v>
      </c>
      <c r="AR291" s="45">
        <v>3127.75</v>
      </c>
      <c r="AS291" s="45">
        <v>2915.11</v>
      </c>
      <c r="AT291" s="56">
        <v>2864.92</v>
      </c>
      <c r="AU291" s="45">
        <v>2876.64</v>
      </c>
      <c r="AV291" s="45">
        <v>2870.77</v>
      </c>
      <c r="AW291" s="45">
        <v>2762.3</v>
      </c>
      <c r="AX291" s="45">
        <v>2688.41</v>
      </c>
    </row>
    <row r="292" spans="1:41" ht="12.75">
      <c r="A292" s="26" t="s">
        <v>5</v>
      </c>
      <c r="AO292" s="63"/>
    </row>
    <row r="294" spans="1:5" ht="12.75">
      <c r="A294" s="3"/>
      <c r="B294" s="51">
        <v>44201</v>
      </c>
      <c r="C294" s="51">
        <v>44208</v>
      </c>
      <c r="D294" s="51">
        <v>44215</v>
      </c>
      <c r="E294" s="51">
        <v>44222</v>
      </c>
    </row>
    <row r="295" spans="1:5" ht="12.75">
      <c r="A295" s="6" t="s">
        <v>0</v>
      </c>
      <c r="B295" s="7">
        <v>239</v>
      </c>
      <c r="C295" s="7">
        <v>249</v>
      </c>
      <c r="D295" s="7">
        <v>250</v>
      </c>
      <c r="E295" s="7">
        <v>245</v>
      </c>
    </row>
    <row r="296" spans="1:5" ht="14.25">
      <c r="A296" s="9" t="s">
        <v>13</v>
      </c>
      <c r="B296" s="10">
        <v>10</v>
      </c>
      <c r="C296" s="10">
        <v>10</v>
      </c>
      <c r="D296" s="10">
        <v>10</v>
      </c>
      <c r="E296" s="10">
        <v>10</v>
      </c>
    </row>
    <row r="297" spans="1:5" ht="12.75">
      <c r="A297" s="9" t="s">
        <v>1</v>
      </c>
      <c r="B297" s="10">
        <v>249</v>
      </c>
      <c r="C297" s="10">
        <v>259</v>
      </c>
      <c r="D297" s="10">
        <v>260</v>
      </c>
      <c r="E297" s="10">
        <v>255</v>
      </c>
    </row>
    <row r="298" spans="1:5" ht="12.75">
      <c r="A298" s="11" t="s">
        <v>7</v>
      </c>
      <c r="B298" s="12">
        <v>14.7517</v>
      </c>
      <c r="C298" s="12">
        <v>15.4843</v>
      </c>
      <c r="D298" s="12">
        <v>15.085</v>
      </c>
      <c r="E298" s="12">
        <v>15.3233</v>
      </c>
    </row>
    <row r="299" spans="1:5" ht="12.75">
      <c r="A299" s="9" t="s">
        <v>2</v>
      </c>
      <c r="B299" s="10">
        <v>3673.17</v>
      </c>
      <c r="C299" s="10">
        <v>4010.43</v>
      </c>
      <c r="D299" s="10">
        <v>3922.1</v>
      </c>
      <c r="E299" s="10">
        <v>3907.44</v>
      </c>
    </row>
    <row r="300" spans="1:5" ht="12.75">
      <c r="A300" s="9"/>
      <c r="B300" s="14"/>
      <c r="C300" s="14"/>
      <c r="D300" s="14"/>
      <c r="E300" s="14"/>
    </row>
    <row r="301" spans="1:5" ht="12.75">
      <c r="A301" s="17" t="s">
        <v>3</v>
      </c>
      <c r="B301" s="14"/>
      <c r="C301" s="14"/>
      <c r="D301" s="14"/>
      <c r="E301" s="14"/>
    </row>
    <row r="302" spans="1:5" ht="12.75">
      <c r="A302" s="9" t="s">
        <v>8</v>
      </c>
      <c r="B302" s="18">
        <v>21.13</v>
      </c>
      <c r="C302" s="18">
        <v>23.07</v>
      </c>
      <c r="D302" s="18">
        <v>22.57</v>
      </c>
      <c r="E302" s="18">
        <v>22.48</v>
      </c>
    </row>
    <row r="303" spans="1:5" ht="12.75">
      <c r="A303" s="47" t="s">
        <v>10</v>
      </c>
      <c r="B303" s="18">
        <v>517.52</v>
      </c>
      <c r="C303" s="18">
        <v>517.52</v>
      </c>
      <c r="D303" s="18">
        <v>517.52</v>
      </c>
      <c r="E303" s="18">
        <v>517.52</v>
      </c>
    </row>
    <row r="304" spans="1:5" ht="25.5">
      <c r="A304" s="28" t="s">
        <v>12</v>
      </c>
      <c r="B304" s="20">
        <v>207.6</v>
      </c>
      <c r="C304" s="20">
        <v>207.6</v>
      </c>
      <c r="D304" s="20">
        <v>207.6</v>
      </c>
      <c r="E304" s="20">
        <v>207.6</v>
      </c>
    </row>
    <row r="305" spans="1:5" ht="25.5">
      <c r="A305" s="44" t="s">
        <v>11</v>
      </c>
      <c r="B305" s="45">
        <v>2926.92</v>
      </c>
      <c r="C305" s="45">
        <v>3262.24</v>
      </c>
      <c r="D305" s="45">
        <v>3174.41</v>
      </c>
      <c r="E305" s="45">
        <v>3159.84</v>
      </c>
    </row>
    <row r="306" ht="12.75">
      <c r="A306" s="26" t="s">
        <v>5</v>
      </c>
    </row>
  </sheetData>
  <sheetProtection/>
  <printOptions horizontalCentered="1"/>
  <pageMargins left="0.1968503937007874" right="0.1968503937007874" top="0.4724409448818898" bottom="0.1968503937007874" header="0.5118110236220472" footer="0.1968503937007874"/>
  <pageSetup horizontalDpi="600" verticalDpi="600" orientation="landscape" paperSize="9" scale="6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madeliedj</dc:creator>
  <cp:keywords/>
  <dc:description/>
  <cp:lastModifiedBy>Lynette Steyn</cp:lastModifiedBy>
  <cp:lastPrinted>2018-06-08T06:30:00Z</cp:lastPrinted>
  <dcterms:created xsi:type="dcterms:W3CDTF">2002-04-08T08:07:35Z</dcterms:created>
  <dcterms:modified xsi:type="dcterms:W3CDTF">2021-02-10T09:00:05Z</dcterms:modified>
  <cp:category/>
  <cp:version/>
  <cp:contentType/>
  <cp:contentStatus/>
</cp:coreProperties>
</file>