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<sst xmlns="http://schemas.openxmlformats.org/spreadsheetml/2006/main" count="138" uniqueCount="104">
  <si>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</si>
  <si>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</si>
  <si>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</si>
  <si>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</si>
  <si>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</si>
  <si>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</si>
  <si>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</si>
  <si>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</si>
  <si>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</si>
  <si>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</si>
  <si>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</si>
  <si>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</si>
  <si>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</si>
  <si>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</si>
  <si>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</si>
  <si>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</si>
  <si>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</si>
  <si>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</si>
  <si>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</si>
  <si>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</si>
  <si>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</si>
  <si>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</si>
  <si>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</si>
  <si>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</si>
  <si>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</si>
  <si>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</si>
  <si>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</si>
  <si>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</si>
  <si>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</si>
  <si>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</si>
  <si>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</si>
  <si>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</si>
  <si>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</si>
  <si>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</si>
  <si>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</si>
  <si>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</si>
  <si>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</si>
  <si>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</si>
  <si>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</si>
  <si>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</si>
  <si>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</si>
  <si>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</si>
  <si>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</si>
  <si>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</si>
  <si>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</si>
  <si>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</si>
  <si>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</si>
  <si>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</si>
  <si>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</si>
  <si>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</si>
  <si>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</si>
  <si>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</si>
  <si>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</si>
  <si>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</si>
  <si>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</si>
  <si>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</si>
  <si>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</si>
  <si>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</si>
  <si>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</si>
  <si>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</si>
  <si>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</si>
  <si>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</si>
  <si>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</si>
  <si>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</si>
  <si>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</si>
  <si>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</si>
  <si>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</si>
  <si>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</si>
  <si>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</si>
  <si>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</si>
  <si>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</si>
  <si>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</si>
  <si>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</si>
  <si>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</si>
  <si>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</si>
  <si>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</si>
  <si>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</si>
  <si>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</si>
  <si>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</si>
  <si>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</si>
  <si>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</si>
  <si>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</si>
  <si>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</si>
  <si>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</si>
  <si>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</si>
  <si>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</si>
  <si>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</si>
  <si>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</si>
  <si>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</si>
  <si>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</si>
  <si>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Apr 2003</t>
  </si>
  <si>
    <t>30 Apr 2003</t>
  </si>
  <si>
    <t>1 Apr 2003</t>
  </si>
  <si>
    <t>SMI-062003</t>
  </si>
  <si>
    <t>26/06/2003</t>
  </si>
  <si>
    <t>31 May/Mei 2003</t>
  </si>
  <si>
    <t>1 May/Mei 2003</t>
  </si>
  <si>
    <t>May/Mei 2003</t>
  </si>
  <si>
    <t>Oct/Okt 2002 - May/Mei 2003</t>
  </si>
  <si>
    <t>Prog. Oct/Okt 2002 - May/Mei 2003</t>
  </si>
  <si>
    <t>31 May/Mei 2002</t>
  </si>
  <si>
    <t>Prog. Oct/Okt 2001 - May/Mei 2002</t>
  </si>
  <si>
    <t>Oct/Okt 2001 - May/Mei 2002</t>
  </si>
  <si>
    <t>23 113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</si>
</sst>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9">
      <selection activeCell="C17" sqref="C17"/>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93</v>
      </c>
      <c r="B1" s="1"/>
      <c r="C1" s="1"/>
      <c r="D1" s="1"/>
      <c r="E1" s="2"/>
      <c r="F1" s="2"/>
      <c r="G1" s="2"/>
      <c r="H1" s="2"/>
      <c r="I1" s="2"/>
      <c r="J1" s="2" t="s">
        <v>27</v>
      </c>
      <c r="K1" s="2"/>
      <c r="L1" s="2"/>
      <c r="M1" s="2"/>
      <c r="N1" s="2"/>
      <c r="O1" s="2"/>
      <c r="P1" s="2"/>
      <c r="Q1" s="3"/>
      <c r="R1" s="3"/>
      <c r="S1" s="4" t="s">
        <v>94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90</v>
      </c>
      <c r="E4" s="193"/>
      <c r="F4" s="194"/>
      <c r="G4" s="192" t="s">
        <v>97</v>
      </c>
      <c r="H4" s="193"/>
      <c r="I4" s="194"/>
      <c r="J4" s="195" t="s">
        <v>0</v>
      </c>
      <c r="K4" s="196"/>
      <c r="L4" s="196"/>
      <c r="M4" s="12"/>
      <c r="N4" s="195" t="s">
        <v>0</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9"/>
      <c r="E5" s="190"/>
      <c r="F5" s="191"/>
      <c r="G5" s="189" t="s">
        <v>28</v>
      </c>
      <c r="H5" s="190"/>
      <c r="I5" s="191"/>
      <c r="J5" s="189" t="s">
        <v>98</v>
      </c>
      <c r="K5" s="190"/>
      <c r="L5" s="190"/>
      <c r="M5" s="19" t="s">
        <v>1</v>
      </c>
      <c r="N5" s="189" t="s">
        <v>102</v>
      </c>
      <c r="O5" s="190"/>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4" t="s">
        <v>92</v>
      </c>
      <c r="E9" s="180"/>
      <c r="F9" s="185"/>
      <c r="G9" s="180" t="s">
        <v>96</v>
      </c>
      <c r="H9" s="180"/>
      <c r="I9" s="185"/>
      <c r="J9" s="186" t="s">
        <v>82</v>
      </c>
      <c r="K9" s="187"/>
      <c r="L9" s="187"/>
      <c r="M9" s="40"/>
      <c r="N9" s="186" t="s">
        <v>83</v>
      </c>
      <c r="O9" s="187"/>
      <c r="P9" s="188"/>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16.6</v>
      </c>
      <c r="E10" s="45">
        <v>6</v>
      </c>
      <c r="F10" s="46">
        <f>SUM(D10:E10)</f>
        <v>22.6</v>
      </c>
      <c r="G10" s="45">
        <v>13.9</v>
      </c>
      <c r="H10" s="45">
        <v>4.4</v>
      </c>
      <c r="I10" s="46">
        <f>SUM(G10:H10)</f>
        <v>18.3</v>
      </c>
      <c r="J10" s="44">
        <v>13.6</v>
      </c>
      <c r="K10" s="45">
        <v>2.2</v>
      </c>
      <c r="L10" s="46">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1"/>
      <c r="E11" s="181"/>
      <c r="F11" s="181"/>
      <c r="G11" s="181"/>
      <c r="H11" s="181"/>
      <c r="I11" s="181"/>
      <c r="J11" s="183" t="s">
        <v>99</v>
      </c>
      <c r="K11" s="183"/>
      <c r="L11" s="183"/>
      <c r="M11" s="51"/>
      <c r="N11" s="183" t="s">
        <v>101</v>
      </c>
      <c r="O11" s="183"/>
      <c r="P11" s="183"/>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v>
      </c>
      <c r="E12" s="56">
        <f>SUM(E13:E14)</f>
        <v>0.2</v>
      </c>
      <c r="F12" s="57">
        <f>SUM(D12:E12)</f>
        <v>0.2</v>
      </c>
      <c r="G12" s="55">
        <f>SUM(G13:G14)</f>
        <v>0</v>
      </c>
      <c r="H12" s="56">
        <f>SUM(H13:H14)</f>
        <v>0.1</v>
      </c>
      <c r="I12" s="57">
        <f>SUM(G12:H12)</f>
        <v>0.1</v>
      </c>
      <c r="J12" s="44">
        <f>J13+J14</f>
        <v>18.8</v>
      </c>
      <c r="K12" s="58">
        <f>K13+K14</f>
        <v>9.8</v>
      </c>
      <c r="L12" s="46">
        <f>SUM(J12:K12)</f>
        <v>28.6</v>
      </c>
      <c r="M12" s="59" t="s">
        <v>22</v>
      </c>
      <c r="N12" s="44">
        <f>N13+N14</f>
        <v>17.4</v>
      </c>
      <c r="O12" s="58">
        <f>O13+O14</f>
        <v>11.1</v>
      </c>
      <c r="P12" s="60">
        <f>SUM(N12:O12)</f>
        <v>28.5</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v>
      </c>
      <c r="E13" s="64">
        <v>0.2</v>
      </c>
      <c r="F13" s="60">
        <f>SUM(D13:E13)</f>
        <v>0.2</v>
      </c>
      <c r="G13" s="63">
        <v>0</v>
      </c>
      <c r="H13" s="64">
        <v>0.1</v>
      </c>
      <c r="I13" s="60">
        <f>SUM(G13:H13)</f>
        <v>0.1</v>
      </c>
      <c r="J13" s="63">
        <v>13.3</v>
      </c>
      <c r="K13" s="64">
        <v>9.8</v>
      </c>
      <c r="L13" s="60">
        <f>SUM(J13:K13)</f>
        <v>23.1</v>
      </c>
      <c r="M13" s="65">
        <f>ROUND(L13-P13,2)/P13*100</f>
        <v>50.000000000000014</v>
      </c>
      <c r="N13" s="63">
        <v>4.3</v>
      </c>
      <c r="O13" s="64">
        <v>11.1</v>
      </c>
      <c r="P13" s="60">
        <f>SUM(N13:O13)</f>
        <v>15.399999999999999</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5.5</v>
      </c>
      <c r="K14" s="71">
        <v>0</v>
      </c>
      <c r="L14" s="72">
        <f>SUM(J14:K14)</f>
        <v>5.5</v>
      </c>
      <c r="M14" s="73" t="s">
        <v>22</v>
      </c>
      <c r="N14" s="70">
        <v>13.1</v>
      </c>
      <c r="O14" s="71">
        <v>0</v>
      </c>
      <c r="P14" s="72">
        <f>SUM(N14:O14)</f>
        <v>13.1</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2.6</v>
      </c>
      <c r="E16" s="56">
        <f>E17+E20+E21+E22</f>
        <v>1.7</v>
      </c>
      <c r="F16" s="48">
        <f>SUM(D16:E16)</f>
        <v>4.3</v>
      </c>
      <c r="G16" s="44">
        <f>SUM(G18:G22)</f>
        <v>3</v>
      </c>
      <c r="H16" s="56">
        <f>SUM(H18:H22)</f>
        <v>1.1</v>
      </c>
      <c r="I16" s="48">
        <f>SUM(G16:H16)</f>
        <v>4.1</v>
      </c>
      <c r="J16" s="44">
        <f>SUM(J18:J22)</f>
        <v>20.7</v>
      </c>
      <c r="K16" s="56">
        <f>SUM(K18:K22)</f>
        <v>8.9</v>
      </c>
      <c r="L16" s="48">
        <f>SUM(J16:K16)</f>
        <v>29.6</v>
      </c>
      <c r="M16" s="79">
        <f>ROUND((L16-P16)/(P16)*(100),2)</f>
        <v>4.96</v>
      </c>
      <c r="N16" s="44">
        <f>SUM(N18:N22)</f>
        <v>18.9</v>
      </c>
      <c r="O16" s="56">
        <f>SUM(O18:O22)</f>
        <v>9.3</v>
      </c>
      <c r="P16" s="48">
        <f>SUM(N16:O16)</f>
        <v>28.2</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2.6</v>
      </c>
      <c r="E17" s="64">
        <f>E18+E19</f>
        <v>0.3</v>
      </c>
      <c r="F17" s="57">
        <f>SUM(D17:E17)</f>
        <v>2.9</v>
      </c>
      <c r="G17" s="63">
        <f>SUM(G18:G19)</f>
        <v>3</v>
      </c>
      <c r="H17" s="64">
        <f>SUM(H18:H19)</f>
        <v>0.4</v>
      </c>
      <c r="I17" s="57">
        <f>SUM(G17:H17)</f>
        <v>3.4</v>
      </c>
      <c r="J17" s="63">
        <f>SUM(J18:J19)</f>
        <v>20</v>
      </c>
      <c r="K17" s="64">
        <f>SUM(K18:K19)</f>
        <v>3</v>
      </c>
      <c r="L17" s="57">
        <f>SUM(J17:K17)</f>
        <v>23</v>
      </c>
      <c r="M17" s="65">
        <f aca="true" t="shared" si="0" ref="M17:M22">ROUND(L17-P17,2)/P17*100</f>
        <v>5.504587155963303</v>
      </c>
      <c r="N17" s="63">
        <f>SUM(N18:N19)</f>
        <v>18.3</v>
      </c>
      <c r="O17" s="64">
        <f>SUM(O18:O19)</f>
        <v>3.5</v>
      </c>
      <c r="P17" s="57">
        <f>SUM(N17:O17)</f>
        <v>21.8</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2.6</v>
      </c>
      <c r="E18" s="88">
        <v>0</v>
      </c>
      <c r="F18" s="89">
        <f>SUM(D18:E18)</f>
        <v>2.6</v>
      </c>
      <c r="G18" s="87">
        <v>3</v>
      </c>
      <c r="H18" s="88">
        <v>0</v>
      </c>
      <c r="I18" s="89">
        <f>SUM(G18:H18)</f>
        <v>3</v>
      </c>
      <c r="J18" s="87">
        <v>20</v>
      </c>
      <c r="K18" s="88">
        <v>0</v>
      </c>
      <c r="L18" s="89">
        <f>SUM(J18:K18)</f>
        <v>20</v>
      </c>
      <c r="M18" s="90">
        <f t="shared" si="0"/>
        <v>9.289617486338797</v>
      </c>
      <c r="N18" s="87">
        <v>18.3</v>
      </c>
      <c r="O18" s="88">
        <v>0</v>
      </c>
      <c r="P18" s="89">
        <f>SUM(N18:O18)</f>
        <v>18.3</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0.4</v>
      </c>
      <c r="I19" s="96">
        <f>H19+G19</f>
        <v>0.4</v>
      </c>
      <c r="J19" s="94">
        <v>0</v>
      </c>
      <c r="K19" s="95">
        <v>3</v>
      </c>
      <c r="L19" s="96">
        <f>K19+J19</f>
        <v>3</v>
      </c>
      <c r="M19" s="97">
        <f t="shared" si="0"/>
        <v>-14.285714285714285</v>
      </c>
      <c r="N19" s="94">
        <v>0</v>
      </c>
      <c r="O19" s="95">
        <v>3.5</v>
      </c>
      <c r="P19" s="96">
        <f>O19+N19</f>
        <v>3.5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0.1</v>
      </c>
      <c r="I20" s="104">
        <f>SUM(G20:H20)</f>
        <v>0.1</v>
      </c>
      <c r="J20" s="102">
        <v>0.3</v>
      </c>
      <c r="K20" s="103">
        <v>0.1</v>
      </c>
      <c r="L20" s="104">
        <f>SUM(J20:K20)</f>
        <v>0.4</v>
      </c>
      <c r="M20" s="90">
        <f t="shared" si="0"/>
        <v>33.33333333333333</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1.4</v>
      </c>
      <c r="F21" s="104">
        <f>SUM(D21:E21)</f>
        <v>1.4</v>
      </c>
      <c r="G21" s="102">
        <v>0</v>
      </c>
      <c r="H21" s="103">
        <v>0.5</v>
      </c>
      <c r="I21" s="105">
        <f>SUM(G21:H21)</f>
        <v>0.5</v>
      </c>
      <c r="J21" s="102">
        <v>0</v>
      </c>
      <c r="K21" s="103">
        <v>4.9</v>
      </c>
      <c r="L21" s="105">
        <f>SUM(J21:K21)</f>
        <v>4.9</v>
      </c>
      <c r="M21" s="106">
        <f t="shared" si="0"/>
        <v>68.96551724137932</v>
      </c>
      <c r="N21" s="102">
        <v>0</v>
      </c>
      <c r="O21" s="103">
        <v>2.9</v>
      </c>
      <c r="P21" s="105">
        <f>SUM(N21:O21)</f>
        <v>2.9</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0.1</v>
      </c>
      <c r="I22" s="110">
        <f>SUM(G22:H22)</f>
        <v>0.1</v>
      </c>
      <c r="J22" s="70">
        <v>0.4</v>
      </c>
      <c r="K22" s="71">
        <v>0.9</v>
      </c>
      <c r="L22" s="110">
        <f>SUM(J22:K22)</f>
        <v>1.3</v>
      </c>
      <c r="M22" s="178">
        <f t="shared" si="0"/>
        <v>-59.375</v>
      </c>
      <c r="N22" s="70">
        <v>0.4</v>
      </c>
      <c r="O22" s="71">
        <v>2.8</v>
      </c>
      <c r="P22" s="110">
        <f>SUM(N22:O22)</f>
        <v>3.1999999999999997</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f>SUM(E25+E28)</f>
        <v>0.2</v>
      </c>
      <c r="F24" s="57">
        <f aca="true" t="shared" si="1" ref="F24:F30">SUM(D24:E24)</f>
        <v>0.2</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f>SUM(E29:E30)</f>
        <v>0.2</v>
      </c>
      <c r="F28" s="105">
        <f t="shared" si="1"/>
        <v>0.2</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0.2</v>
      </c>
      <c r="F29" s="125">
        <f t="shared" si="1"/>
        <v>0.2</v>
      </c>
      <c r="G29" s="123">
        <v>0</v>
      </c>
      <c r="H29" s="124">
        <v>0</v>
      </c>
      <c r="I29" s="125">
        <f t="shared" si="2"/>
        <v>0</v>
      </c>
      <c r="J29" s="123">
        <v>0</v>
      </c>
      <c r="K29" s="124">
        <v>0.2</v>
      </c>
      <c r="L29" s="125">
        <f t="shared" si="3"/>
        <v>0.2</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0.1</v>
      </c>
      <c r="E33" s="56">
        <f t="shared" si="5"/>
        <v>-0.1</v>
      </c>
      <c r="F33" s="48">
        <f t="shared" si="5"/>
        <v>0</v>
      </c>
      <c r="G33" s="148">
        <f>SUM(G34:G35)</f>
        <v>-0.1</v>
      </c>
      <c r="H33" s="56">
        <f t="shared" si="5"/>
        <v>0.1</v>
      </c>
      <c r="I33" s="48">
        <f>SUM(I34:I35)</f>
        <v>0</v>
      </c>
      <c r="J33" s="56">
        <f t="shared" si="5"/>
        <v>0.7</v>
      </c>
      <c r="K33" s="56">
        <f t="shared" si="5"/>
        <v>-0.4</v>
      </c>
      <c r="L33" s="46">
        <f t="shared" si="5"/>
        <v>0.30000000000000004</v>
      </c>
      <c r="M33" s="176" t="s">
        <v>22</v>
      </c>
      <c r="N33" s="45">
        <f t="shared" si="5"/>
        <v>0.2</v>
      </c>
      <c r="O33" s="56">
        <f t="shared" si="5"/>
        <v>-0.30000000000000004</v>
      </c>
      <c r="P33" s="46">
        <f t="shared" si="5"/>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0.1</v>
      </c>
      <c r="E34" s="103">
        <v>-0.1</v>
      </c>
      <c r="F34" s="104">
        <f>SUM(D34:E34)</f>
        <v>0</v>
      </c>
      <c r="G34" s="102">
        <v>-0.1</v>
      </c>
      <c r="H34" s="103">
        <v>0.1</v>
      </c>
      <c r="I34" s="104">
        <f>SUM(G34:H34)</f>
        <v>0</v>
      </c>
      <c r="J34" s="102">
        <v>0.3</v>
      </c>
      <c r="K34" s="103">
        <v>0.1</v>
      </c>
      <c r="L34" s="60">
        <f>J34+K34</f>
        <v>0.4</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v>
      </c>
      <c r="E35" s="103">
        <v>0</v>
      </c>
      <c r="F35" s="110">
        <f>SUM(D35:E35)</f>
        <v>0</v>
      </c>
      <c r="G35" s="102">
        <v>0</v>
      </c>
      <c r="H35" s="103">
        <v>0</v>
      </c>
      <c r="I35" s="110">
        <f>SUM(G35:H35)</f>
        <v>0</v>
      </c>
      <c r="J35" s="102">
        <v>0.4</v>
      </c>
      <c r="K35" s="103">
        <v>-0.5</v>
      </c>
      <c r="L35" s="72">
        <f>J35+K35</f>
        <v>-0.09999999999999998</v>
      </c>
      <c r="M35" s="133" t="s">
        <v>22</v>
      </c>
      <c r="N35" s="102">
        <v>0.2</v>
      </c>
      <c r="O35" s="103">
        <v>-0.4</v>
      </c>
      <c r="P35" s="72">
        <f>SUM(N35:O35)</f>
        <v>-0.2</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91</v>
      </c>
      <c r="E36" s="180"/>
      <c r="F36" s="180"/>
      <c r="G36" s="180" t="s">
        <v>95</v>
      </c>
      <c r="H36" s="180"/>
      <c r="I36" s="180"/>
      <c r="J36" s="180" t="s">
        <v>95</v>
      </c>
      <c r="K36" s="180"/>
      <c r="L36" s="180"/>
      <c r="M36" s="177"/>
      <c r="N36" s="180" t="s">
        <v>100</v>
      </c>
      <c r="O36" s="180"/>
      <c r="P36" s="18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13.900000000000002</v>
      </c>
      <c r="E37" s="56">
        <f>E10+E12-E16-E24-E33</f>
        <v>4.3999999999999995</v>
      </c>
      <c r="F37" s="48">
        <f>SUM(D37:E37)</f>
        <v>18.3</v>
      </c>
      <c r="G37" s="148">
        <f>G10+G12-G16-G24-G33</f>
        <v>11</v>
      </c>
      <c r="H37" s="56">
        <f>H10+H12-H16-H24-H33</f>
        <v>3.3</v>
      </c>
      <c r="I37" s="48">
        <f>SUM(G37:H37)</f>
        <v>14.3</v>
      </c>
      <c r="J37" s="148">
        <f>J10+J12-J16-J24-J33</f>
        <v>11</v>
      </c>
      <c r="K37" s="56">
        <f>K10+K12-K16-K24-K33</f>
        <v>3.2999999999999994</v>
      </c>
      <c r="L37" s="48">
        <f>SUM(J37:K37)</f>
        <v>14.299999999999999</v>
      </c>
      <c r="M37" s="106">
        <f>ROUND(L37-P37,2)/P37*100</f>
        <v>-7.142857142857144</v>
      </c>
      <c r="N37" s="148">
        <f>N10+N12-N16-N24-N33</f>
        <v>11.7</v>
      </c>
      <c r="O37" s="56">
        <f>+O10+O12-O16-O26-O33</f>
        <v>3.6999999999999984</v>
      </c>
      <c r="P37" s="48">
        <f>SUM(N37:O37)</f>
        <v>15.399999999999999</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1"/>
      <c r="H38" s="181"/>
      <c r="I38" s="181"/>
      <c r="J38" s="181"/>
      <c r="K38" s="181"/>
      <c r="L38" s="181"/>
      <c r="M38" s="51"/>
      <c r="N38" s="182"/>
      <c r="O38" s="182"/>
      <c r="P38" s="182"/>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13.9</v>
      </c>
      <c r="E39" s="56">
        <f t="shared" si="6"/>
        <v>4.3999999999999995</v>
      </c>
      <c r="F39" s="45">
        <f t="shared" si="6"/>
        <v>18.299999999999997</v>
      </c>
      <c r="G39" s="148">
        <f t="shared" si="6"/>
        <v>11</v>
      </c>
      <c r="H39" s="56">
        <f t="shared" si="6"/>
        <v>3.3</v>
      </c>
      <c r="I39" s="45">
        <f t="shared" si="6"/>
        <v>14.3</v>
      </c>
      <c r="J39" s="148">
        <f t="shared" si="6"/>
        <v>11</v>
      </c>
      <c r="K39" s="56">
        <f t="shared" si="6"/>
        <v>3.3</v>
      </c>
      <c r="L39" s="46">
        <f t="shared" si="6"/>
        <v>14.3</v>
      </c>
      <c r="M39" s="79">
        <f>ROUND(L39-P39,2)/P39*100</f>
        <v>-7.142857142857144</v>
      </c>
      <c r="N39" s="148">
        <f>SUM(N40:N41)</f>
        <v>11.700000000000001</v>
      </c>
      <c r="O39" s="56">
        <f>SUM(O40:O41)</f>
        <v>3.6999999999999997</v>
      </c>
      <c r="P39" s="46">
        <f>SUM(N39:O39)</f>
        <v>15.4</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6.9</v>
      </c>
      <c r="E40" s="103">
        <v>3.8</v>
      </c>
      <c r="F40" s="104">
        <f>SUM(D40:E40)</f>
        <v>10.7</v>
      </c>
      <c r="G40" s="63">
        <v>3.6</v>
      </c>
      <c r="H40" s="103">
        <v>2.5</v>
      </c>
      <c r="I40" s="104">
        <f>SUM(G40:H40)</f>
        <v>6.1</v>
      </c>
      <c r="J40" s="63">
        <v>3.6</v>
      </c>
      <c r="K40" s="103">
        <v>2.5</v>
      </c>
      <c r="L40" s="104">
        <f>SUM(J40:K40)</f>
        <v>6.1</v>
      </c>
      <c r="M40" s="65">
        <f>ROUND(L40-P40,2)/P40*100</f>
        <v>64.86486486486487</v>
      </c>
      <c r="N40" s="63">
        <v>0.9</v>
      </c>
      <c r="O40" s="103">
        <v>2.8</v>
      </c>
      <c r="P40" s="60">
        <f>SUM(N40:O40)</f>
        <v>3.6999999999999997</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7</v>
      </c>
      <c r="E41" s="71">
        <v>0.6</v>
      </c>
      <c r="F41" s="72">
        <f>SUM(D41:E41)</f>
        <v>7.6</v>
      </c>
      <c r="G41" s="70">
        <v>7.4</v>
      </c>
      <c r="H41" s="71">
        <v>0.8</v>
      </c>
      <c r="I41" s="72">
        <f>SUM(G41:H41)</f>
        <v>8.200000000000001</v>
      </c>
      <c r="J41" s="70">
        <v>7.4</v>
      </c>
      <c r="K41" s="71">
        <v>0.8</v>
      </c>
      <c r="L41" s="72">
        <f>SUM(J41:K41)</f>
        <v>8.200000000000001</v>
      </c>
      <c r="M41" s="151">
        <f>ROUND(L41-P41,2)/P41*100</f>
        <v>-29.914529914529915</v>
      </c>
      <c r="N41" s="70">
        <v>10.8</v>
      </c>
      <c r="O41" s="71">
        <v>0.9</v>
      </c>
      <c r="P41" s="72">
        <f>SUM(N41:O41)</f>
        <v>11.700000000000001</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86</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98</v>
      </c>
      <c r="J51" s="166"/>
      <c r="L51" s="170" t="s">
        <v>103</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20" s="164" customFormat="1" ht="21" customHeight="1">
      <c r="A56" s="165" t="s">
        <v>87</v>
      </c>
      <c r="B56" s="166" t="s">
        <v>89</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88</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2003-06-25T07:18:45Z</cp:lastPrinted>
  <dcterms:created xsi:type="dcterms:W3CDTF">2002-02-15T09:17:36Z</dcterms:created>
  <dcterms:modified xsi:type="dcterms:W3CDTF">2003-06-26T09:50:27Z</dcterms:modified>
  <cp:category/>
  <cp:version/>
  <cp:contentType/>
  <cp:contentStatus/>
</cp:coreProperties>
</file>