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<sst xmlns="http://schemas.openxmlformats.org/spreadsheetml/2006/main" count="113" uniqueCount="93">
  <si>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</si>
  <si>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</si>
  <si>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</si>
  <si>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</si>
  <si>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</si>
  <si>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</si>
  <si>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</si>
  <si>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</si>
  <si>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</si>
  <si>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</si>
  <si>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</si>
  <si>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</si>
  <si>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</si>
  <si>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</si>
  <si>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</si>
  <si>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</si>
  <si>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</si>
  <si>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</si>
  <si>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</si>
  <si>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</si>
  <si>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</si>
  <si>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</si>
  <si>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</si>
  <si>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</si>
  <si>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</si>
  <si>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</si>
  <si>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</si>
  <si>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</si>
  <si>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</si>
  <si>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</si>
  <si>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</si>
  <si>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</si>
  <si>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</si>
  <si>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</si>
  <si>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</si>
  <si>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</si>
  <si>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</si>
  <si>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</si>
  <si>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</si>
  <si>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</si>
  <si>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</si>
  <si>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</si>
  <si>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</si>
  <si>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 (3)</t>
  </si>
  <si>
    <t>Border posts</t>
  </si>
  <si>
    <t>Harbours</t>
  </si>
  <si>
    <t>Grensposte</t>
  </si>
  <si>
    <t>Hawens</t>
  </si>
  <si>
    <t>Surplus(-)/Deficit(+) (8)</t>
  </si>
  <si>
    <t>(g) Stock stored at: (9)</t>
  </si>
  <si>
    <t>Surplus(-)/Tekort(+) (8)</t>
  </si>
  <si>
    <t>(g) Voorraad geberg by: (9)</t>
  </si>
  <si>
    <t>(d) RSA Exports (7)</t>
  </si>
  <si>
    <t>(d) RSA Uitvoere (7)</t>
  </si>
  <si>
    <t>Produkte (6)</t>
  </si>
  <si>
    <t>Products (6)</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</si>
  <si>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</si>
  <si>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</si>
  <si>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Oct/Okt 2002</t>
  </si>
  <si>
    <t>1 Oct/Okt 2002</t>
  </si>
  <si>
    <t>31 Oct/Okt 2002</t>
  </si>
  <si>
    <t>Deliveries directly from farms (5)</t>
  </si>
  <si>
    <t>Animal feed</t>
  </si>
  <si>
    <t>Seed for planting purposes</t>
  </si>
  <si>
    <t>Whole oats</t>
  </si>
  <si>
    <t xml:space="preserve">Net dispatches(+)/receipts(-) </t>
  </si>
  <si>
    <t xml:space="preserve">(f) Unutilised stock (a+b-c-d-e) </t>
  </si>
  <si>
    <t>(9)</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</si>
  <si>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</si>
  <si>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</si>
  <si>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2002</t>
  </si>
  <si>
    <t>Oats equivalent./Hawer ekwivalent.</t>
  </si>
  <si>
    <t>The enunciation of the figures for exports are as declared by the co-workers. The destination thereof cannot be confirmed./Die uiteensetting van die syfers vir uitvoere is soos deur medewerkers verklaar. Die eindbestemming hiervan kan nie bevestig word nie.</t>
  </si>
  <si>
    <t>The surplus/deficit figures are partly due to oats dispatched for human consumption but utilised as feed oats./Die surplus/tekort syfers is gedeeltelik as gevolg van hawer versend vir menslike verbruik maar aangewend as voerhawer.</t>
  </si>
  <si>
    <t>Oct/Okt 2001</t>
  </si>
  <si>
    <t>1 Oct/Okt 2001</t>
  </si>
  <si>
    <t>31 Oct/Okt 2001</t>
  </si>
  <si>
    <t>Lewerings direk vanaf plase (5)</t>
  </si>
  <si>
    <t>Dierevoer</t>
  </si>
  <si>
    <t>Saad vir plantdoeleindes</t>
  </si>
  <si>
    <t>Heel hawer</t>
  </si>
  <si>
    <t>Netto versendings(+)/ontvangstes(-)</t>
  </si>
  <si>
    <r>
      <t>(f) Onaangewende voorraad</t>
    </r>
    <r>
      <rPr>
        <sz val="15"/>
        <rFont val="Arial"/>
        <family val="2"/>
      </rPr>
      <t xml:space="preserve"> </t>
    </r>
    <r>
      <rPr>
        <b/>
        <sz val="15"/>
        <rFont val="Arial"/>
        <family val="2"/>
      </rPr>
      <t xml:space="preserve">(a+b-c-d-e) </t>
    </r>
  </si>
  <si>
    <t>Human</t>
  </si>
  <si>
    <t>Menslik</t>
  </si>
  <si>
    <t>Feed</t>
  </si>
  <si>
    <t>Voer</t>
  </si>
  <si>
    <t xml:space="preserve">SMI-112002  </t>
  </si>
  <si>
    <t>27/11/2002</t>
  </si>
  <si>
    <t>OATS/HAWER - 2002/2003 Year (Oct - Sep)/2002/2003 Jaar (Okt - Sep) (2)</t>
  </si>
  <si>
    <t>1 398</t>
  </si>
  <si>
    <t>'000 t</t>
  </si>
  <si>
    <t>Preliminary/Voorlopig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</si>
</sst>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4"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4" fillId="0" borderId="7"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5" xfId="0" applyFont="1" applyFill="1" applyBorder="1" applyAlignment="1" quotePrefix="1">
      <alignment horizontal="center"/>
    </xf>
    <xf numFmtId="3" fontId="3" fillId="0" borderId="9"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0" xfId="0" applyNumberFormat="1"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quotePrefix="1">
      <alignment horizontal="center"/>
    </xf>
    <xf numFmtId="0" fontId="3" fillId="0" borderId="1" xfId="0" applyFont="1" applyFill="1" applyBorder="1" applyAlignment="1">
      <alignment horizontal="center"/>
    </xf>
    <xf numFmtId="0" fontId="3" fillId="0" borderId="12"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5" xfId="0" applyNumberFormat="1" applyFont="1" applyFill="1" applyBorder="1" applyAlignment="1">
      <alignment horizontal="center"/>
    </xf>
    <xf numFmtId="0" fontId="4" fillId="0" borderId="16" xfId="0" applyFont="1" applyFill="1" applyBorder="1" applyAlignment="1">
      <alignment/>
    </xf>
    <xf numFmtId="0" fontId="3" fillId="0" borderId="4" xfId="0" applyFont="1" applyFill="1" applyBorder="1" applyAlignment="1">
      <alignment/>
    </xf>
    <xf numFmtId="0" fontId="3" fillId="0" borderId="0" xfId="0" applyFont="1" applyFill="1" applyBorder="1" applyAlignment="1">
      <alignment horizontal="left"/>
    </xf>
    <xf numFmtId="164" fontId="4" fillId="0" borderId="17" xfId="0" applyNumberFormat="1" applyFont="1" applyFill="1" applyBorder="1" applyAlignment="1">
      <alignmen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14" xfId="0" applyNumberFormat="1" applyFont="1" applyFill="1" applyBorder="1" applyAlignment="1">
      <alignment horizontal="right"/>
    </xf>
    <xf numFmtId="164" fontId="4" fillId="0" borderId="20" xfId="0" applyNumberFormat="1" applyFont="1" applyFill="1" applyBorder="1" applyAlignment="1">
      <alignment/>
    </xf>
    <xf numFmtId="0" fontId="3" fillId="0" borderId="0" xfId="0" applyFont="1" applyFill="1" applyBorder="1" applyAlignment="1">
      <alignment horizontal="right"/>
    </xf>
    <xf numFmtId="0" fontId="3" fillId="0" borderId="6" xfId="0" applyFont="1" applyFill="1" applyBorder="1" applyAlignment="1">
      <alignment horizontal="right"/>
    </xf>
    <xf numFmtId="1" fontId="4" fillId="0" borderId="14" xfId="0" applyNumberFormat="1" applyFont="1" applyFill="1" applyBorder="1" applyAlignment="1">
      <alignment horizontal="center"/>
    </xf>
    <xf numFmtId="0" fontId="4" fillId="0" borderId="0" xfId="0" applyFont="1" applyFill="1" applyBorder="1" applyAlignment="1">
      <alignment horizontal="right"/>
    </xf>
    <xf numFmtId="0" fontId="4" fillId="0" borderId="6" xfId="0" applyFont="1" applyFill="1" applyBorder="1" applyAlignment="1">
      <alignment/>
    </xf>
    <xf numFmtId="0" fontId="3" fillId="0" borderId="21" xfId="0" applyFont="1" applyFill="1" applyBorder="1" applyAlignment="1">
      <alignment horizontal="left"/>
    </xf>
    <xf numFmtId="164" fontId="4" fillId="0" borderId="2" xfId="0" applyNumberFormat="1" applyFont="1" applyFill="1" applyBorder="1" applyAlignment="1">
      <alignment/>
    </xf>
    <xf numFmtId="164" fontId="4" fillId="0" borderId="22" xfId="0" applyNumberFormat="1" applyFont="1" applyFill="1" applyBorder="1" applyAlignment="1">
      <alignment/>
    </xf>
    <xf numFmtId="164" fontId="4" fillId="0" borderId="16"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3" xfId="0" applyNumberFormat="1" applyFont="1" applyFill="1" applyBorder="1" applyAlignment="1">
      <alignment/>
    </xf>
    <xf numFmtId="0" fontId="5" fillId="0" borderId="24" xfId="0" applyFont="1" applyFill="1" applyBorder="1" applyAlignment="1">
      <alignment/>
    </xf>
    <xf numFmtId="0" fontId="4" fillId="0" borderId="25" xfId="0" applyFont="1" applyFill="1" applyBorder="1" applyAlignment="1">
      <alignment/>
    </xf>
    <xf numFmtId="164" fontId="4" fillId="0" borderId="7" xfId="0" applyNumberFormat="1" applyFont="1" applyFill="1" applyBorder="1" applyAlignment="1">
      <alignment/>
    </xf>
    <xf numFmtId="164" fontId="4" fillId="0" borderId="8" xfId="0" applyNumberFormat="1" applyFont="1" applyFill="1" applyBorder="1" applyAlignment="1">
      <alignment/>
    </xf>
    <xf numFmtId="164" fontId="4" fillId="0" borderId="16" xfId="0" applyNumberFormat="1" applyFont="1" applyFill="1" applyBorder="1" applyAlignment="1">
      <alignment horizontal="righ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left"/>
    </xf>
    <xf numFmtId="0" fontId="5" fillId="0" borderId="21" xfId="0" applyFont="1" applyFill="1" applyBorder="1" applyAlignment="1">
      <alignment horizontal="left"/>
    </xf>
    <xf numFmtId="164" fontId="4" fillId="0" borderId="10" xfId="0" applyNumberFormat="1" applyFont="1" applyFill="1" applyBorder="1" applyAlignment="1">
      <alignment/>
    </xf>
    <xf numFmtId="164" fontId="4" fillId="0" borderId="11" xfId="0" applyNumberFormat="1" applyFont="1" applyFill="1" applyBorder="1" applyAlignment="1">
      <alignment/>
    </xf>
    <xf numFmtId="164" fontId="4" fillId="0" borderId="28" xfId="0" applyNumberFormat="1" applyFont="1" applyFill="1" applyBorder="1" applyAlignment="1">
      <alignment/>
    </xf>
    <xf numFmtId="164" fontId="4" fillId="0" borderId="29" xfId="0" applyNumberFormat="1" applyFont="1" applyFill="1" applyBorder="1" applyAlignment="1">
      <alignment/>
    </xf>
    <xf numFmtId="164" fontId="4" fillId="0" borderId="12" xfId="0" applyNumberFormat="1" applyFont="1" applyFill="1" applyBorder="1" applyAlignment="1" quotePrefix="1">
      <alignment horizontal="center"/>
    </xf>
    <xf numFmtId="0" fontId="5" fillId="0" borderId="21"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1" xfId="0" applyFont="1" applyFill="1" applyBorder="1" applyAlignment="1" quotePrefix="1">
      <alignment horizontal="left"/>
    </xf>
    <xf numFmtId="164" fontId="4" fillId="0" borderId="20" xfId="0" applyNumberFormat="1" applyFont="1" applyFill="1" applyBorder="1" applyAlignment="1">
      <alignment horizontal="right"/>
    </xf>
    <xf numFmtId="0" fontId="4" fillId="0" borderId="24" xfId="0" applyFont="1" applyFill="1" applyBorder="1" applyAlignment="1">
      <alignment horizontal="left"/>
    </xf>
    <xf numFmtId="0" fontId="4" fillId="0" borderId="25" xfId="0" applyFont="1" applyFill="1" applyBorder="1" applyAlignment="1" quotePrefix="1">
      <alignment horizontal="left"/>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31" xfId="0" applyFont="1" applyFill="1" applyBorder="1" applyAlignment="1">
      <alignment/>
    </xf>
    <xf numFmtId="164" fontId="4" fillId="0" borderId="32" xfId="0" applyNumberFormat="1" applyFont="1" applyFill="1" applyBorder="1" applyAlignment="1">
      <alignment/>
    </xf>
    <xf numFmtId="164" fontId="4" fillId="0" borderId="26" xfId="0" applyNumberFormat="1" applyFont="1" applyFill="1" applyBorder="1" applyAlignment="1">
      <alignment/>
    </xf>
    <xf numFmtId="164" fontId="4" fillId="0" borderId="33" xfId="0" applyNumberFormat="1" applyFont="1" applyFill="1" applyBorder="1" applyAlignment="1">
      <alignment/>
    </xf>
    <xf numFmtId="164" fontId="4" fillId="0" borderId="25" xfId="0" applyNumberFormat="1" applyFont="1" applyFill="1" applyBorder="1" applyAlignment="1">
      <alignment horizontal="right"/>
    </xf>
    <xf numFmtId="0" fontId="4" fillId="0" borderId="34" xfId="0" applyFont="1" applyFill="1" applyBorder="1" applyAlignment="1">
      <alignment horizontal="center"/>
    </xf>
    <xf numFmtId="0" fontId="4" fillId="0" borderId="35" xfId="0" applyFont="1" applyFill="1" applyBorder="1" applyAlignment="1">
      <alignment/>
    </xf>
    <xf numFmtId="164" fontId="4" fillId="0" borderId="36" xfId="0" applyNumberFormat="1" applyFont="1" applyFill="1" applyBorder="1" applyAlignment="1">
      <alignment/>
    </xf>
    <xf numFmtId="164" fontId="4" fillId="0" borderId="34" xfId="0" applyNumberFormat="1" applyFont="1" applyFill="1" applyBorder="1" applyAlignment="1">
      <alignment/>
    </xf>
    <xf numFmtId="164" fontId="4" fillId="0" borderId="37" xfId="0" applyNumberFormat="1" applyFont="1" applyFill="1" applyBorder="1" applyAlignment="1">
      <alignment/>
    </xf>
    <xf numFmtId="0" fontId="5" fillId="0" borderId="34" xfId="0" applyFont="1" applyFill="1" applyBorder="1" applyAlignment="1">
      <alignment horizontal="right"/>
    </xf>
    <xf numFmtId="0" fontId="5" fillId="0" borderId="2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9" xfId="0" applyNumberFormat="1" applyFont="1" applyFill="1" applyBorder="1" applyAlignment="1">
      <alignment/>
    </xf>
    <xf numFmtId="0" fontId="4" fillId="0" borderId="34" xfId="0" applyFont="1" applyFill="1" applyBorder="1" applyAlignment="1">
      <alignment horizontal="right"/>
    </xf>
    <xf numFmtId="0" fontId="4" fillId="0" borderId="35" xfId="0" applyFont="1" applyFill="1" applyBorder="1" applyAlignment="1">
      <alignment horizontal="left"/>
    </xf>
    <xf numFmtId="0" fontId="4" fillId="0" borderId="0" xfId="0" applyFont="1" applyFill="1" applyBorder="1" applyAlignment="1">
      <alignment horizontal="left"/>
    </xf>
    <xf numFmtId="0" fontId="4" fillId="0" borderId="27" xfId="0" applyFont="1" applyFill="1" applyBorder="1" applyAlignment="1">
      <alignment horizontal="left"/>
    </xf>
    <xf numFmtId="0" fontId="4" fillId="0" borderId="21" xfId="0" applyFont="1" applyFill="1" applyBorder="1" applyAlignment="1">
      <alignment horizontal="left"/>
    </xf>
    <xf numFmtId="164" fontId="4" fillId="0" borderId="12" xfId="0" applyNumberFormat="1" applyFont="1" applyFill="1" applyBorder="1" applyAlignment="1">
      <alignment/>
    </xf>
    <xf numFmtId="164" fontId="4" fillId="0" borderId="12" xfId="0" applyNumberFormat="1" applyFont="1" applyFill="1" applyBorder="1" applyAlignment="1">
      <alignment horizontal="right"/>
    </xf>
    <xf numFmtId="0" fontId="4" fillId="0" borderId="21" xfId="0" applyFont="1" applyFill="1" applyBorder="1" applyAlignment="1">
      <alignment horizontal="right"/>
    </xf>
    <xf numFmtId="0" fontId="4" fillId="0" borderId="30" xfId="0" applyFont="1" applyFill="1" applyBorder="1" applyAlignment="1">
      <alignment horizontal="right"/>
    </xf>
    <xf numFmtId="164" fontId="4" fillId="0" borderId="40" xfId="0" applyNumberFormat="1" applyFont="1" applyFill="1" applyBorder="1" applyAlignment="1">
      <alignment/>
    </xf>
    <xf numFmtId="0" fontId="3" fillId="0" borderId="5" xfId="0" applyFont="1" applyFill="1" applyBorder="1" applyAlignment="1">
      <alignment horizontal="right"/>
    </xf>
    <xf numFmtId="0" fontId="5" fillId="0" borderId="25" xfId="0" applyFont="1" applyFill="1" applyBorder="1" applyAlignment="1" quotePrefix="1">
      <alignment horizontal="left"/>
    </xf>
    <xf numFmtId="164" fontId="4" fillId="0" borderId="41" xfId="0" applyNumberFormat="1" applyFont="1" applyFill="1" applyBorder="1" applyAlignment="1">
      <alignment/>
    </xf>
    <xf numFmtId="164" fontId="4" fillId="0" borderId="16" xfId="0" applyNumberFormat="1" applyFont="1" applyFill="1" applyBorder="1" applyAlignment="1" quotePrefix="1">
      <alignment horizontal="center"/>
    </xf>
    <xf numFmtId="0" fontId="5" fillId="0" borderId="42" xfId="0" applyFont="1" applyFill="1" applyBorder="1" applyAlignment="1">
      <alignment horizontal="right"/>
    </xf>
    <xf numFmtId="0" fontId="5" fillId="0" borderId="35" xfId="0" applyFont="1" applyFill="1" applyBorder="1" applyAlignment="1" quotePrefix="1">
      <alignment/>
    </xf>
    <xf numFmtId="0" fontId="5" fillId="0" borderId="33" xfId="0" applyFont="1" applyFill="1" applyBorder="1" applyAlignment="1">
      <alignment horizontal="left"/>
    </xf>
    <xf numFmtId="164" fontId="4" fillId="0" borderId="42" xfId="0" applyNumberFormat="1" applyFont="1" applyFill="1" applyBorder="1" applyAlignment="1">
      <alignment/>
    </xf>
    <xf numFmtId="164" fontId="4" fillId="0" borderId="43"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quotePrefix="1">
      <alignment horizontal="center"/>
    </xf>
    <xf numFmtId="0" fontId="5" fillId="0" borderId="32" xfId="0" applyFont="1" applyFill="1" applyBorder="1" applyAlignment="1">
      <alignment horizontal="right"/>
    </xf>
    <xf numFmtId="0" fontId="5" fillId="0" borderId="39" xfId="0" applyFont="1" applyFill="1" applyBorder="1" applyAlignment="1">
      <alignment horizontal="left"/>
    </xf>
    <xf numFmtId="164" fontId="4" fillId="0" borderId="46" xfId="0" applyNumberFormat="1" applyFont="1" applyFill="1" applyBorder="1" applyAlignment="1">
      <alignmen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quotePrefix="1">
      <alignment horizontal="center"/>
    </xf>
    <xf numFmtId="0" fontId="5" fillId="0" borderId="38" xfId="0" applyFont="1" applyFill="1" applyBorder="1" applyAlignment="1">
      <alignment horizontal="right"/>
    </xf>
    <xf numFmtId="0" fontId="5" fillId="0" borderId="34" xfId="0" applyFont="1" applyFill="1" applyBorder="1" applyAlignment="1" quotePrefix="1">
      <alignment horizontal="right"/>
    </xf>
    <xf numFmtId="0" fontId="5" fillId="0" borderId="0" xfId="0" applyFont="1" applyFill="1" applyBorder="1" applyAlignment="1">
      <alignment/>
    </xf>
    <xf numFmtId="164" fontId="4" fillId="0" borderId="4" xfId="0" applyNumberFormat="1" applyFont="1" applyFill="1" applyBorder="1" applyAlignment="1">
      <alignment/>
    </xf>
    <xf numFmtId="164" fontId="4" fillId="0" borderId="31" xfId="0" applyNumberFormat="1" applyFont="1" applyFill="1" applyBorder="1" applyAlignment="1">
      <alignment/>
    </xf>
    <xf numFmtId="164" fontId="4" fillId="0" borderId="6" xfId="0" applyNumberFormat="1" applyFont="1" applyFill="1" applyBorder="1" applyAlignment="1">
      <alignment/>
    </xf>
    <xf numFmtId="0" fontId="5" fillId="0" borderId="4" xfId="0" applyFont="1" applyFill="1" applyBorder="1" applyAlignment="1">
      <alignment horizontal="right"/>
    </xf>
    <xf numFmtId="0" fontId="5" fillId="0" borderId="27" xfId="0" applyFont="1" applyFill="1" applyBorder="1" applyAlignment="1" quotePrefix="1">
      <alignment/>
    </xf>
    <xf numFmtId="0" fontId="5" fillId="0" borderId="21" xfId="0"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13" xfId="0" applyNumberFormat="1" applyFont="1" applyFill="1" applyBorder="1" applyAlignment="1" quotePrefix="1">
      <alignment horizontal="center"/>
    </xf>
    <xf numFmtId="0" fontId="5" fillId="0" borderId="46" xfId="0" applyFont="1" applyFill="1" applyBorder="1" applyAlignment="1">
      <alignment horizontal="right"/>
    </xf>
    <xf numFmtId="0" fontId="5" fillId="0" borderId="30" xfId="0" applyFont="1" applyFill="1" applyBorder="1" applyAlignment="1" quotePrefix="1">
      <alignment horizontal="right"/>
    </xf>
    <xf numFmtId="0" fontId="3" fillId="0" borderId="4" xfId="0" applyFont="1" applyFill="1" applyBorder="1" applyAlignment="1">
      <alignment horizontal="lef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4" fillId="0" borderId="21" xfId="0" applyFont="1" applyFill="1" applyBorder="1" applyAlignment="1">
      <alignment/>
    </xf>
    <xf numFmtId="0" fontId="3" fillId="0" borderId="9" xfId="0" applyFont="1" applyFill="1" applyBorder="1" applyAlignment="1">
      <alignment horizontal="left"/>
    </xf>
    <xf numFmtId="0" fontId="3" fillId="0" borderId="1" xfId="0" applyFont="1" applyFill="1" applyBorder="1" applyAlignment="1">
      <alignment horizontal="left"/>
    </xf>
    <xf numFmtId="164" fontId="4" fillId="0" borderId="5"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2" xfId="0" applyFont="1" applyFill="1" applyBorder="1" applyAlignment="1">
      <alignment/>
    </xf>
    <xf numFmtId="0" fontId="4" fillId="0" borderId="4" xfId="0" applyFont="1" applyFill="1" applyBorder="1" applyAlignment="1">
      <alignment/>
    </xf>
    <xf numFmtId="164" fontId="4" fillId="0" borderId="21" xfId="0" applyNumberFormat="1" applyFont="1" applyFill="1" applyBorder="1" applyAlignment="1">
      <alignment horizontal="right"/>
    </xf>
    <xf numFmtId="1" fontId="4" fillId="0" borderId="14" xfId="0" applyNumberFormat="1" applyFont="1" applyFill="1" applyBorder="1" applyAlignment="1">
      <alignment/>
    </xf>
    <xf numFmtId="0" fontId="4" fillId="0" borderId="12"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0" fontId="6"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6" xfId="0" applyNumberFormat="1" applyFont="1" applyFill="1" applyBorder="1" applyAlignment="1">
      <alignment horizontal="right"/>
    </xf>
    <xf numFmtId="0" fontId="4" fillId="0" borderId="5" xfId="0" applyFont="1" applyFill="1" applyBorder="1" applyAlignment="1">
      <alignment horizontal="center"/>
    </xf>
    <xf numFmtId="0" fontId="2" fillId="0" borderId="0" xfId="0" applyFont="1" applyFill="1" applyBorder="1" applyAlignment="1" quotePrefix="1">
      <alignment horizontal="center"/>
    </xf>
    <xf numFmtId="3" fontId="3" fillId="0" borderId="16"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17" fontId="4" fillId="0" borderId="53" xfId="0" applyNumberFormat="1" applyFont="1" applyFill="1" applyBorder="1" applyAlignment="1" quotePrefix="1">
      <alignment horizontal="center"/>
    </xf>
    <xf numFmtId="17" fontId="4" fillId="0" borderId="14" xfId="0" applyNumberFormat="1" applyFont="1" applyFill="1" applyBorder="1" applyAlignment="1">
      <alignment horizontal="center"/>
    </xf>
    <xf numFmtId="17" fontId="4" fillId="0" borderId="20"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4" xfId="0" applyNumberFormat="1" applyFont="1" applyFill="1" applyBorder="1" applyAlignment="1" quotePrefix="1">
      <alignment horizontal="center"/>
    </xf>
    <xf numFmtId="49" fontId="4" fillId="0" borderId="14" xfId="0" applyNumberFormat="1" applyFont="1" applyFill="1" applyBorder="1" applyAlignment="1">
      <alignment horizontal="center"/>
    </xf>
    <xf numFmtId="0" fontId="4" fillId="0" borderId="14" xfId="0" applyNumberFormat="1" applyFont="1" applyFill="1" applyBorder="1" applyAlignment="1">
      <alignment horizontal="center"/>
    </xf>
    <xf numFmtId="164" fontId="4" fillId="0" borderId="14" xfId="0" applyNumberFormat="1" applyFont="1" applyFill="1" applyBorder="1" applyAlignment="1">
      <alignment horizontal="center"/>
    </xf>
    <xf numFmtId="1" fontId="4" fillId="0" borderId="1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1381125</xdr:colOff>
      <xdr:row>49</xdr:row>
      <xdr:rowOff>85725</xdr:rowOff>
    </xdr:from>
    <xdr:to>
      <xdr:col>10</xdr:col>
      <xdr:colOff>0</xdr:colOff>
      <xdr:row>52</xdr:row>
      <xdr:rowOff>28575</xdr:rowOff>
    </xdr:to>
    <xdr:pic>
      <xdr:nvPicPr>
        <xdr:cNvPr id="1" name="Picture 1"/>
        <xdr:cNvPicPr preferRelativeResize="1">
          <a:picLocks noChangeAspect="1"/>
        </xdr:cNvPicPr>
      </xdr:nvPicPr>
      <xdr:blipFill>
        <a:blip r:embed="rId1"/>
        <a:stretch>
          <a:fillRect/>
        </a:stretch>
      </xdr:blipFill>
      <xdr:spPr>
        <a:xfrm>
          <a:off x="15449550" y="12544425"/>
          <a:ext cx="0" cy="742950"/>
        </a:xfrm>
        <a:prstGeom prst="rect">
          <a:avLst/>
        </a:prstGeom>
        <a:noFill/>
        <a:ln w="9525" cmpd="sng">
          <a:noFill/>
        </a:ln>
      </xdr:spPr>
    </xdr:pic>
    <xdr:clientData/>
  </xdr:twoCellAnchor>
  <xdr:twoCellAnchor>
    <xdr:from>
      <xdr:col>10</xdr:col>
      <xdr:colOff>3276600</xdr:colOff>
      <xdr:row>47</xdr:row>
      <xdr:rowOff>104775</xdr:rowOff>
    </xdr:from>
    <xdr:to>
      <xdr:col>13</xdr:col>
      <xdr:colOff>0</xdr:colOff>
      <xdr:row>52</xdr:row>
      <xdr:rowOff>47625</xdr:rowOff>
    </xdr:to>
    <xdr:pic>
      <xdr:nvPicPr>
        <xdr:cNvPr id="2" name="Picture 4"/>
        <xdr:cNvPicPr preferRelativeResize="1">
          <a:picLocks noChangeAspect="1"/>
        </xdr:cNvPicPr>
      </xdr:nvPicPr>
      <xdr:blipFill>
        <a:blip r:embed="rId1"/>
        <a:stretch>
          <a:fillRect/>
        </a:stretch>
      </xdr:blipFill>
      <xdr:spPr>
        <a:xfrm>
          <a:off x="18726150" y="12030075"/>
          <a:ext cx="2343150" cy="1276350"/>
        </a:xfrm>
        <a:prstGeom prst="rect">
          <a:avLst/>
        </a:prstGeom>
        <a:noFill/>
        <a:ln w="9525" cmpd="sng">
          <a:noFill/>
        </a:ln>
      </xdr:spPr>
    </xdr:pic>
    <xdr:clientData/>
  </xdr:twoCellAnchor>
  <xdr:twoCellAnchor>
    <xdr:from>
      <xdr:col>13</xdr:col>
      <xdr:colOff>0</xdr:colOff>
      <xdr:row>48</xdr:row>
      <xdr:rowOff>38100</xdr:rowOff>
    </xdr:from>
    <xdr:to>
      <xdr:col>13</xdr:col>
      <xdr:colOff>0</xdr:colOff>
      <xdr:row>52</xdr:row>
      <xdr:rowOff>247650</xdr:rowOff>
    </xdr:to>
    <xdr:pic>
      <xdr:nvPicPr>
        <xdr:cNvPr id="3" name="Picture 5"/>
        <xdr:cNvPicPr preferRelativeResize="1">
          <a:picLocks noChangeAspect="1"/>
        </xdr:cNvPicPr>
      </xdr:nvPicPr>
      <xdr:blipFill>
        <a:blip r:embed="rId1"/>
        <a:stretch>
          <a:fillRect/>
        </a:stretch>
      </xdr:blipFill>
      <xdr:spPr>
        <a:xfrm>
          <a:off x="21069300" y="12230100"/>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1137"/>
  <sheetViews>
    <sheetView tabSelected="1" zoomScale="75" zoomScaleNormal="75" workbookViewId="0" topLeftCell="D1">
      <selection activeCell="T12" sqref="T12"/>
    </sheetView>
  </sheetViews>
  <sheetFormatPr defaultColWidth="9.140625" defaultRowHeight="12.75"/>
  <cols>
    <col min="1" max="1" width="8.421875" style="165" customWidth="1"/>
    <col min="2" max="2" width="2.8515625" style="165" customWidth="1"/>
    <col min="3" max="3" width="75.421875" style="165" customWidth="1"/>
    <col min="4" max="10" width="20.7109375" style="165" customWidth="1"/>
    <col min="11" max="11" width="73.00390625" style="165" customWidth="1"/>
    <col min="12" max="12" width="2.8515625" style="165" customWidth="1"/>
    <col min="13" max="13" width="8.421875" style="164" customWidth="1"/>
    <col min="14" max="95" width="7.8515625" style="164" customWidth="1"/>
    <col min="96" max="16384" width="7.8515625" style="165" customWidth="1"/>
  </cols>
  <sheetData>
    <row r="1" spans="1:95" s="6" customFormat="1" ht="21" customHeight="1">
      <c r="A1" s="1" t="s">
        <v>87</v>
      </c>
      <c r="B1" s="1"/>
      <c r="C1" s="1"/>
      <c r="D1" s="173" t="s">
        <v>26</v>
      </c>
      <c r="E1" s="173"/>
      <c r="F1" s="173"/>
      <c r="G1" s="173"/>
      <c r="H1" s="173"/>
      <c r="I1" s="173"/>
      <c r="J1" s="173"/>
      <c r="K1" s="3"/>
      <c r="L1" s="3"/>
      <c r="M1" s="4" t="s">
        <v>88</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row>
    <row r="2" spans="1:95" s="6" customFormat="1" ht="21" customHeight="1">
      <c r="A2" s="2"/>
      <c r="B2" s="2"/>
      <c r="C2" s="2"/>
      <c r="D2" s="173" t="s">
        <v>89</v>
      </c>
      <c r="E2" s="173"/>
      <c r="F2" s="173"/>
      <c r="G2" s="173"/>
      <c r="H2" s="173"/>
      <c r="I2" s="173"/>
      <c r="J2" s="173"/>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row>
    <row r="3" spans="2:95" s="6" customFormat="1" ht="21" customHeight="1" thickBot="1">
      <c r="B3" s="168"/>
      <c r="C3" s="168"/>
      <c r="D3" s="174" t="s">
        <v>91</v>
      </c>
      <c r="E3" s="174"/>
      <c r="F3" s="174"/>
      <c r="G3" s="174"/>
      <c r="H3" s="174"/>
      <c r="I3" s="174"/>
      <c r="J3" s="174"/>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row>
    <row r="4" spans="1:95" s="11" customFormat="1" ht="21" customHeight="1">
      <c r="A4" s="8"/>
      <c r="B4" s="9"/>
      <c r="C4" s="169"/>
      <c r="D4" s="171" t="s">
        <v>58</v>
      </c>
      <c r="E4" s="172"/>
      <c r="F4" s="172"/>
      <c r="G4" s="167"/>
      <c r="H4" s="180" t="s">
        <v>74</v>
      </c>
      <c r="I4" s="181"/>
      <c r="J4" s="182"/>
      <c r="K4" s="15"/>
      <c r="L4" s="15"/>
      <c r="M4" s="16"/>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row>
    <row r="5" spans="1:95" s="11" customFormat="1" ht="21" customHeight="1" thickBot="1">
      <c r="A5" s="12"/>
      <c r="B5" s="13"/>
      <c r="C5" s="13"/>
      <c r="D5" s="178" t="s">
        <v>92</v>
      </c>
      <c r="E5" s="179"/>
      <c r="F5" s="170"/>
      <c r="G5" s="14" t="s">
        <v>0</v>
      </c>
      <c r="H5" s="178"/>
      <c r="I5" s="179"/>
      <c r="J5" s="170"/>
      <c r="K5" s="15"/>
      <c r="L5" s="15"/>
      <c r="M5" s="16"/>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row>
    <row r="6" spans="1:95" s="11" customFormat="1" ht="21" customHeight="1">
      <c r="A6" s="12"/>
      <c r="B6" s="13"/>
      <c r="C6" s="13"/>
      <c r="D6" s="17" t="s">
        <v>83</v>
      </c>
      <c r="E6" s="18" t="s">
        <v>85</v>
      </c>
      <c r="F6" s="19" t="s">
        <v>1</v>
      </c>
      <c r="G6" s="20" t="s">
        <v>43</v>
      </c>
      <c r="H6" s="17" t="s">
        <v>83</v>
      </c>
      <c r="I6" s="18" t="s">
        <v>85</v>
      </c>
      <c r="J6" s="19" t="s">
        <v>1</v>
      </c>
      <c r="K6" s="15"/>
      <c r="L6" s="15"/>
      <c r="M6" s="16"/>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row>
    <row r="7" spans="1:95" s="11" customFormat="1" ht="21" customHeight="1" thickBot="1">
      <c r="A7" s="21"/>
      <c r="B7" s="22"/>
      <c r="C7" s="22"/>
      <c r="D7" s="23" t="s">
        <v>84</v>
      </c>
      <c r="E7" s="24" t="s">
        <v>86</v>
      </c>
      <c r="F7" s="25" t="s">
        <v>2</v>
      </c>
      <c r="G7" s="26"/>
      <c r="H7" s="23" t="s">
        <v>84</v>
      </c>
      <c r="I7" s="24" t="s">
        <v>86</v>
      </c>
      <c r="J7" s="25" t="s">
        <v>2</v>
      </c>
      <c r="K7" s="27"/>
      <c r="L7" s="27"/>
      <c r="M7" s="28"/>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row>
    <row r="8" spans="1:95" s="11" customFormat="1" ht="9" customHeight="1" thickBot="1">
      <c r="A8" s="29"/>
      <c r="B8" s="29"/>
      <c r="C8" s="29"/>
      <c r="D8" s="30"/>
      <c r="E8" s="31"/>
      <c r="F8" s="32"/>
      <c r="G8" s="31"/>
      <c r="H8" s="30"/>
      <c r="I8" s="31"/>
      <c r="J8" s="31"/>
      <c r="K8" s="29"/>
      <c r="L8" s="29"/>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row>
    <row r="9" spans="1:95" s="11" customFormat="1" ht="21" customHeight="1" thickBot="1">
      <c r="A9" s="33"/>
      <c r="B9" s="34"/>
      <c r="C9" s="34"/>
      <c r="D9" s="175" t="s">
        <v>59</v>
      </c>
      <c r="E9" s="176"/>
      <c r="F9" s="176"/>
      <c r="G9" s="35"/>
      <c r="H9" s="175" t="s">
        <v>75</v>
      </c>
      <c r="I9" s="176"/>
      <c r="J9" s="177"/>
      <c r="K9" s="34"/>
      <c r="L9" s="34"/>
      <c r="M9" s="36"/>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5" s="11" customFormat="1" ht="21" customHeight="1" thickBot="1">
      <c r="A10" s="37" t="s">
        <v>35</v>
      </c>
      <c r="B10" s="38"/>
      <c r="C10" s="38"/>
      <c r="D10" s="39">
        <v>13.6</v>
      </c>
      <c r="E10" s="40">
        <v>2.2</v>
      </c>
      <c r="F10" s="41">
        <f>SUM(D10:E10)</f>
        <v>15.8</v>
      </c>
      <c r="G10" s="42">
        <f>ROUND(F10-J10,2)/J10*100</f>
        <v>5.333333333333334</v>
      </c>
      <c r="H10" s="39">
        <v>13.4</v>
      </c>
      <c r="I10" s="40">
        <v>1.6</v>
      </c>
      <c r="J10" s="43">
        <f>SUM(H10:I10)</f>
        <v>15</v>
      </c>
      <c r="K10" s="44"/>
      <c r="M10" s="45" t="s">
        <v>32</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spans="1:95" s="11" customFormat="1" ht="21" customHeight="1" thickBot="1">
      <c r="A11" s="37"/>
      <c r="B11" s="10"/>
      <c r="C11" s="10"/>
      <c r="D11" s="186"/>
      <c r="E11" s="186"/>
      <c r="F11" s="186"/>
      <c r="G11" s="46"/>
      <c r="H11" s="179"/>
      <c r="I11" s="179"/>
      <c r="J11" s="179"/>
      <c r="K11" s="47"/>
      <c r="L11" s="47"/>
      <c r="M11" s="48"/>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row>
    <row r="12" spans="1:95" s="11" customFormat="1" ht="21" customHeight="1" thickBot="1">
      <c r="A12" s="37" t="s">
        <v>3</v>
      </c>
      <c r="B12" s="49"/>
      <c r="C12" s="49"/>
      <c r="D12" s="39">
        <f>D13+D14</f>
        <v>0.9</v>
      </c>
      <c r="E12" s="53">
        <f>E13+E14</f>
        <v>0.5</v>
      </c>
      <c r="F12" s="41">
        <f>SUM(D12:E12)</f>
        <v>1.4</v>
      </c>
      <c r="G12" s="54" t="s">
        <v>21</v>
      </c>
      <c r="H12" s="39">
        <f>H13+H14</f>
        <v>0</v>
      </c>
      <c r="I12" s="53">
        <f>I13+I14</f>
        <v>0.8</v>
      </c>
      <c r="J12" s="55">
        <f>SUM(H12:I12)</f>
        <v>0.8</v>
      </c>
      <c r="K12" s="44"/>
      <c r="L12" s="44"/>
      <c r="M12" s="45" t="s">
        <v>4</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s="11" customFormat="1" ht="21" customHeight="1">
      <c r="A13" s="37"/>
      <c r="B13" s="56" t="s">
        <v>61</v>
      </c>
      <c r="C13" s="57"/>
      <c r="D13" s="58">
        <v>0.9</v>
      </c>
      <c r="E13" s="59">
        <v>0.5</v>
      </c>
      <c r="F13" s="55">
        <f>SUM(D13:E13)</f>
        <v>1.4</v>
      </c>
      <c r="G13" s="60">
        <f>ROUND(F13-J13,2)/J13*100</f>
        <v>74.99999999999999</v>
      </c>
      <c r="H13" s="58">
        <v>0</v>
      </c>
      <c r="I13" s="59">
        <v>0.8</v>
      </c>
      <c r="J13" s="55">
        <f>SUM(H13:I13)</f>
        <v>0.8</v>
      </c>
      <c r="K13" s="61"/>
      <c r="L13" s="62" t="s">
        <v>77</v>
      </c>
      <c r="M13" s="48"/>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s="11" customFormat="1" ht="21" customHeight="1" thickBot="1">
      <c r="A14" s="37"/>
      <c r="B14" s="63" t="s">
        <v>27</v>
      </c>
      <c r="C14" s="64"/>
      <c r="D14" s="65">
        <v>0</v>
      </c>
      <c r="E14" s="68">
        <v>0</v>
      </c>
      <c r="F14" s="67">
        <f>SUM(D14:E14)</f>
        <v>0</v>
      </c>
      <c r="G14" s="69" t="s">
        <v>21</v>
      </c>
      <c r="H14" s="65">
        <v>0</v>
      </c>
      <c r="I14" s="68">
        <v>0</v>
      </c>
      <c r="J14" s="67">
        <f>SUM(H14:I14)</f>
        <v>0</v>
      </c>
      <c r="K14" s="70"/>
      <c r="L14" s="71" t="s">
        <v>28</v>
      </c>
      <c r="M14" s="48"/>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s="11" customFormat="1" ht="9" customHeight="1" thickBot="1">
      <c r="A15" s="37"/>
      <c r="B15" s="10"/>
      <c r="C15" s="10"/>
      <c r="D15" s="72"/>
      <c r="E15" s="72"/>
      <c r="F15" s="72"/>
      <c r="G15" s="73"/>
      <c r="H15" s="72"/>
      <c r="I15" s="72"/>
      <c r="J15" s="73"/>
      <c r="K15" s="47"/>
      <c r="L15" s="47"/>
      <c r="M15" s="48"/>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row>
    <row r="16" spans="1:95" s="11" customFormat="1" ht="21" customHeight="1" thickBot="1">
      <c r="A16" s="37" t="s">
        <v>6</v>
      </c>
      <c r="B16" s="74"/>
      <c r="C16" s="49"/>
      <c r="D16" s="39">
        <f>SUM(D18:D22)</f>
        <v>2.6</v>
      </c>
      <c r="E16" s="51">
        <f>SUM(E18:E22)</f>
        <v>0.8</v>
      </c>
      <c r="F16" s="43">
        <f aca="true" t="shared" si="0" ref="F16:F22">SUM(D16:E16)</f>
        <v>3.4000000000000004</v>
      </c>
      <c r="G16" s="75">
        <f>ROUND((F16-J16)/(J16)*(100),2)</f>
        <v>30.77</v>
      </c>
      <c r="H16" s="39">
        <f>SUM(H18:H22)</f>
        <v>2</v>
      </c>
      <c r="I16" s="51">
        <f>SUM(I18:I22)</f>
        <v>0.6000000000000001</v>
      </c>
      <c r="J16" s="43">
        <f aca="true" t="shared" si="1" ref="J16:J22">SUM(H16:I16)</f>
        <v>2.6</v>
      </c>
      <c r="K16" s="44"/>
      <c r="L16" s="44"/>
      <c r="M16" s="45" t="s">
        <v>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s="11" customFormat="1" ht="21" customHeight="1">
      <c r="A17" s="37"/>
      <c r="B17" s="76" t="s">
        <v>29</v>
      </c>
      <c r="C17" s="77"/>
      <c r="D17" s="58">
        <f>SUM(D18:D19)</f>
        <v>2.6</v>
      </c>
      <c r="E17" s="59">
        <f>SUM(E18:E19)</f>
        <v>0.4</v>
      </c>
      <c r="F17" s="52">
        <f t="shared" si="0"/>
        <v>3</v>
      </c>
      <c r="G17" s="60">
        <f>ROUND(F17-J17,2)/J17*100</f>
        <v>25</v>
      </c>
      <c r="H17" s="58">
        <f>SUM(H18:H19)</f>
        <v>2</v>
      </c>
      <c r="I17" s="59">
        <f>SUM(I18:I19)</f>
        <v>0.4</v>
      </c>
      <c r="J17" s="52">
        <f t="shared" si="1"/>
        <v>2.4</v>
      </c>
      <c r="K17" s="78"/>
      <c r="L17" s="79" t="s">
        <v>30</v>
      </c>
      <c r="M17" s="4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s="11" customFormat="1" ht="21" customHeight="1">
      <c r="A18" s="37"/>
      <c r="B18" s="80"/>
      <c r="C18" s="56" t="s">
        <v>8</v>
      </c>
      <c r="D18" s="81">
        <v>2.6</v>
      </c>
      <c r="E18" s="82">
        <v>0</v>
      </c>
      <c r="F18" s="83">
        <f t="shared" si="0"/>
        <v>2.6</v>
      </c>
      <c r="G18" s="84">
        <f>ROUND(F18-J18,2)/J18*100</f>
        <v>30</v>
      </c>
      <c r="H18" s="81">
        <v>2</v>
      </c>
      <c r="I18" s="82">
        <v>0</v>
      </c>
      <c r="J18" s="83">
        <f t="shared" si="1"/>
        <v>2</v>
      </c>
      <c r="K18" s="62" t="s">
        <v>37</v>
      </c>
      <c r="L18" s="85"/>
      <c r="M18" s="48"/>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row>
    <row r="19" spans="1:95" s="11" customFormat="1" ht="21" customHeight="1">
      <c r="A19" s="37"/>
      <c r="B19" s="86"/>
      <c r="C19" s="91" t="s">
        <v>62</v>
      </c>
      <c r="D19" s="92">
        <v>0</v>
      </c>
      <c r="E19" s="93">
        <v>0.4</v>
      </c>
      <c r="F19" s="94">
        <f t="shared" si="0"/>
        <v>0.4</v>
      </c>
      <c r="G19" s="148">
        <f>ROUND(F19-J19,2)/J19*100</f>
        <v>0</v>
      </c>
      <c r="H19" s="92">
        <v>0</v>
      </c>
      <c r="I19" s="93">
        <v>0.4</v>
      </c>
      <c r="J19" s="94">
        <f t="shared" si="1"/>
        <v>0.4</v>
      </c>
      <c r="K19" s="71" t="s">
        <v>78</v>
      </c>
      <c r="L19" s="85"/>
      <c r="M19" s="48"/>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row>
    <row r="20" spans="1:95" s="11" customFormat="1" ht="21" customHeight="1">
      <c r="A20" s="37"/>
      <c r="B20" s="96" t="s">
        <v>9</v>
      </c>
      <c r="C20" s="97"/>
      <c r="D20" s="87">
        <v>0</v>
      </c>
      <c r="E20" s="88">
        <v>0</v>
      </c>
      <c r="F20" s="89">
        <f t="shared" si="0"/>
        <v>0</v>
      </c>
      <c r="G20" s="143">
        <v>0</v>
      </c>
      <c r="H20" s="87">
        <v>0</v>
      </c>
      <c r="I20" s="88">
        <v>0</v>
      </c>
      <c r="J20" s="89">
        <f t="shared" si="1"/>
        <v>0</v>
      </c>
      <c r="K20" s="47"/>
      <c r="L20" s="95" t="s">
        <v>33</v>
      </c>
      <c r="M20" s="48"/>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13" s="10" customFormat="1" ht="21" customHeight="1">
      <c r="A21" s="37"/>
      <c r="B21" s="96" t="s">
        <v>10</v>
      </c>
      <c r="C21" s="97"/>
      <c r="D21" s="87">
        <v>0</v>
      </c>
      <c r="E21" s="88">
        <v>0.4</v>
      </c>
      <c r="F21" s="127">
        <f t="shared" si="0"/>
        <v>0.4</v>
      </c>
      <c r="G21" s="166">
        <f>ROUND(F21-J21,2)/J21*100</f>
        <v>100</v>
      </c>
      <c r="H21" s="87">
        <v>0</v>
      </c>
      <c r="I21" s="88">
        <v>0.2</v>
      </c>
      <c r="J21" s="127">
        <f t="shared" si="1"/>
        <v>0.2</v>
      </c>
      <c r="K21" s="47"/>
      <c r="L21" s="95" t="s">
        <v>11</v>
      </c>
      <c r="M21" s="48"/>
    </row>
    <row r="22" spans="1:95" s="11" customFormat="1" ht="21" customHeight="1" thickBot="1">
      <c r="A22" s="37"/>
      <c r="B22" s="98" t="s">
        <v>63</v>
      </c>
      <c r="C22" s="99"/>
      <c r="D22" s="65">
        <v>0</v>
      </c>
      <c r="E22" s="66">
        <v>0</v>
      </c>
      <c r="F22" s="100">
        <f t="shared" si="0"/>
        <v>0</v>
      </c>
      <c r="G22" s="101">
        <v>0</v>
      </c>
      <c r="H22" s="65">
        <v>0</v>
      </c>
      <c r="I22" s="66">
        <v>0</v>
      </c>
      <c r="J22" s="100">
        <f t="shared" si="1"/>
        <v>0</v>
      </c>
      <c r="K22" s="102"/>
      <c r="L22" s="103" t="s">
        <v>79</v>
      </c>
      <c r="M22" s="48"/>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s="11" customFormat="1" ht="21" customHeight="1" thickBot="1">
      <c r="A23" s="37"/>
      <c r="B23" s="38"/>
      <c r="C23" s="38"/>
      <c r="D23" s="72"/>
      <c r="E23" s="72"/>
      <c r="F23" s="72"/>
      <c r="G23" s="73"/>
      <c r="H23" s="72"/>
      <c r="I23" s="72"/>
      <c r="J23" s="72"/>
      <c r="K23" s="44"/>
      <c r="L23" s="44"/>
      <c r="M23" s="45"/>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row r="24" spans="1:13" s="10" customFormat="1" ht="21" customHeight="1" thickBot="1">
      <c r="A24" s="37" t="s">
        <v>52</v>
      </c>
      <c r="B24" s="38"/>
      <c r="C24" s="38"/>
      <c r="D24" s="50">
        <f>SUM(D25+D28)</f>
        <v>0</v>
      </c>
      <c r="E24" s="104">
        <f>SUM(E25+E28)</f>
        <v>0</v>
      </c>
      <c r="F24" s="52">
        <f>SUM(D24:E24)</f>
        <v>0</v>
      </c>
      <c r="G24" s="54" t="s">
        <v>21</v>
      </c>
      <c r="H24" s="50">
        <f>SUM(H25+H28)</f>
        <v>0</v>
      </c>
      <c r="I24" s="104">
        <f>SUM(I25+I28)</f>
        <v>0</v>
      </c>
      <c r="J24" s="52">
        <f>SUM(H24:I24)</f>
        <v>0</v>
      </c>
      <c r="K24" s="44"/>
      <c r="L24" s="44"/>
      <c r="M24" s="105" t="s">
        <v>53</v>
      </c>
    </row>
    <row r="25" spans="1:95" s="11" customFormat="1" ht="21" customHeight="1">
      <c r="A25" s="37"/>
      <c r="B25" s="76" t="s">
        <v>55</v>
      </c>
      <c r="C25" s="106"/>
      <c r="D25" s="50">
        <f>SUM(D26:D27)</f>
        <v>0</v>
      </c>
      <c r="E25" s="107">
        <f>SUM(E26:E27)</f>
        <v>0</v>
      </c>
      <c r="F25" s="55">
        <f aca="true" t="shared" si="2" ref="F25:F30">SUM(D25:E25)</f>
        <v>0</v>
      </c>
      <c r="G25" s="108" t="s">
        <v>21</v>
      </c>
      <c r="H25" s="50">
        <f>SUM(H26:H27)</f>
        <v>0</v>
      </c>
      <c r="I25" s="107">
        <f>SUM(I26:I27)</f>
        <v>0</v>
      </c>
      <c r="J25" s="55">
        <f aca="true" t="shared" si="3" ref="J25:J30">SUM(H25:I25)</f>
        <v>0</v>
      </c>
      <c r="K25" s="109"/>
      <c r="L25" s="79" t="s">
        <v>54</v>
      </c>
      <c r="M25" s="45"/>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row>
    <row r="26" spans="1:95" s="11" customFormat="1" ht="21" customHeight="1">
      <c r="A26" s="37"/>
      <c r="B26" s="110"/>
      <c r="C26" s="111" t="s">
        <v>39</v>
      </c>
      <c r="D26" s="112">
        <v>0</v>
      </c>
      <c r="E26" s="113">
        <v>0</v>
      </c>
      <c r="F26" s="114">
        <f t="shared" si="2"/>
        <v>0</v>
      </c>
      <c r="G26" s="115" t="s">
        <v>21</v>
      </c>
      <c r="H26" s="112">
        <v>0</v>
      </c>
      <c r="I26" s="113">
        <v>0</v>
      </c>
      <c r="J26" s="114">
        <f t="shared" si="3"/>
        <v>0</v>
      </c>
      <c r="K26" s="116" t="s">
        <v>41</v>
      </c>
      <c r="L26" s="90"/>
      <c r="M26" s="48"/>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row>
    <row r="27" spans="1:95" s="11" customFormat="1" ht="21" customHeight="1">
      <c r="A27" s="37"/>
      <c r="B27" s="110"/>
      <c r="C27" s="117" t="s">
        <v>40</v>
      </c>
      <c r="D27" s="118">
        <v>0</v>
      </c>
      <c r="E27" s="119">
        <v>0</v>
      </c>
      <c r="F27" s="120">
        <f t="shared" si="2"/>
        <v>0</v>
      </c>
      <c r="G27" s="121" t="s">
        <v>21</v>
      </c>
      <c r="H27" s="118">
        <v>0</v>
      </c>
      <c r="I27" s="119">
        <v>0</v>
      </c>
      <c r="J27" s="120">
        <f t="shared" si="3"/>
        <v>0</v>
      </c>
      <c r="K27" s="122" t="s">
        <v>42</v>
      </c>
      <c r="L27" s="123"/>
      <c r="M27" s="48"/>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row>
    <row r="28" spans="1:95" s="11" customFormat="1" ht="21" customHeight="1">
      <c r="A28" s="37"/>
      <c r="B28" s="96" t="s">
        <v>64</v>
      </c>
      <c r="C28" s="124"/>
      <c r="D28" s="125">
        <f>SUM(D29:D30)</f>
        <v>0</v>
      </c>
      <c r="E28" s="126">
        <f>SUM(E29:E30)</f>
        <v>0</v>
      </c>
      <c r="F28" s="127">
        <f t="shared" si="2"/>
        <v>0</v>
      </c>
      <c r="G28" s="115" t="s">
        <v>21</v>
      </c>
      <c r="H28" s="125">
        <f>SUM(H29:H30)</f>
        <v>0</v>
      </c>
      <c r="I28" s="126">
        <f>SUM(I29:I30)</f>
        <v>0</v>
      </c>
      <c r="J28" s="127">
        <f t="shared" si="3"/>
        <v>0</v>
      </c>
      <c r="K28" s="128"/>
      <c r="L28" s="95" t="s">
        <v>80</v>
      </c>
      <c r="M28" s="48"/>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row>
    <row r="29" spans="1:95" s="11" customFormat="1" ht="21" customHeight="1">
      <c r="A29" s="37"/>
      <c r="B29" s="110"/>
      <c r="C29" s="111" t="s">
        <v>44</v>
      </c>
      <c r="D29" s="112">
        <v>0</v>
      </c>
      <c r="E29" s="113">
        <v>0</v>
      </c>
      <c r="F29" s="114">
        <f t="shared" si="2"/>
        <v>0</v>
      </c>
      <c r="G29" s="115" t="s">
        <v>21</v>
      </c>
      <c r="H29" s="112">
        <v>0</v>
      </c>
      <c r="I29" s="113">
        <v>0</v>
      </c>
      <c r="J29" s="114">
        <f t="shared" si="3"/>
        <v>0</v>
      </c>
      <c r="K29" s="116" t="s">
        <v>46</v>
      </c>
      <c r="L29" s="123"/>
      <c r="M29" s="48"/>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row>
    <row r="30" spans="1:95" s="11" customFormat="1" ht="21" customHeight="1">
      <c r="A30" s="37"/>
      <c r="B30" s="110"/>
      <c r="C30" s="117" t="s">
        <v>45</v>
      </c>
      <c r="D30" s="118">
        <v>0</v>
      </c>
      <c r="E30" s="119">
        <v>0</v>
      </c>
      <c r="F30" s="120">
        <f t="shared" si="2"/>
        <v>0</v>
      </c>
      <c r="G30" s="121" t="s">
        <v>21</v>
      </c>
      <c r="H30" s="118">
        <v>0</v>
      </c>
      <c r="I30" s="119">
        <v>0</v>
      </c>
      <c r="J30" s="120">
        <f t="shared" si="3"/>
        <v>0</v>
      </c>
      <c r="K30" s="122" t="s">
        <v>47</v>
      </c>
      <c r="L30" s="123"/>
      <c r="M30" s="48"/>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s="11" customFormat="1" ht="9" customHeight="1" thickBot="1">
      <c r="A31" s="37"/>
      <c r="B31" s="129"/>
      <c r="C31" s="130"/>
      <c r="D31" s="131"/>
      <c r="E31" s="132"/>
      <c r="F31" s="133"/>
      <c r="G31" s="134"/>
      <c r="H31" s="131"/>
      <c r="I31" s="132"/>
      <c r="J31" s="133"/>
      <c r="K31" s="135"/>
      <c r="L31" s="136"/>
      <c r="M31" s="48"/>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row>
    <row r="32" spans="1:95" s="11" customFormat="1" ht="21" customHeight="1" thickBot="1">
      <c r="A32" s="37"/>
      <c r="B32" s="97"/>
      <c r="C32" s="97"/>
      <c r="D32" s="72"/>
      <c r="E32" s="72"/>
      <c r="F32" s="72"/>
      <c r="G32" s="73"/>
      <c r="H32" s="72"/>
      <c r="I32" s="72"/>
      <c r="J32" s="73"/>
      <c r="K32" s="47"/>
      <c r="L32" s="47"/>
      <c r="M32" s="48"/>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row>
    <row r="33" spans="1:95" s="11" customFormat="1" ht="21" customHeight="1" thickBot="1">
      <c r="A33" s="137" t="s">
        <v>12</v>
      </c>
      <c r="B33" s="38"/>
      <c r="C33" s="38"/>
      <c r="D33" s="51">
        <f aca="true" t="shared" si="4" ref="D33:J33">SUM(D34:D35)</f>
        <v>0.1</v>
      </c>
      <c r="E33" s="51">
        <f t="shared" si="4"/>
        <v>-0.2</v>
      </c>
      <c r="F33" s="41">
        <f t="shared" si="4"/>
        <v>-0.1</v>
      </c>
      <c r="G33" s="139" t="s">
        <v>21</v>
      </c>
      <c r="H33" s="51">
        <f>SUM(H34:H35)</f>
        <v>0.1</v>
      </c>
      <c r="I33" s="51">
        <f>SUM(I34:I35)</f>
        <v>-0.2</v>
      </c>
      <c r="J33" s="41">
        <f t="shared" si="4"/>
        <v>-0.1</v>
      </c>
      <c r="K33" s="44"/>
      <c r="L33" s="44"/>
      <c r="M33" s="45" t="s">
        <v>13</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row>
    <row r="34" spans="1:95" s="11" customFormat="1" ht="21" customHeight="1">
      <c r="A34" s="37"/>
      <c r="B34" s="56" t="s">
        <v>65</v>
      </c>
      <c r="C34" s="57"/>
      <c r="D34" s="87">
        <v>0</v>
      </c>
      <c r="E34" s="88">
        <v>-0.1</v>
      </c>
      <c r="F34" s="55">
        <f>SUM(D34:E34)</f>
        <v>-0.1</v>
      </c>
      <c r="G34" s="54" t="s">
        <v>21</v>
      </c>
      <c r="H34" s="87">
        <v>0</v>
      </c>
      <c r="I34" s="88">
        <v>0</v>
      </c>
      <c r="J34" s="55">
        <f>SUM(H34:I34)</f>
        <v>0</v>
      </c>
      <c r="K34" s="61"/>
      <c r="L34" s="62" t="s">
        <v>81</v>
      </c>
      <c r="M34" s="48"/>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s="11" customFormat="1" ht="21" customHeight="1" thickBot="1">
      <c r="A35" s="37"/>
      <c r="B35" s="91" t="s">
        <v>48</v>
      </c>
      <c r="C35" s="140"/>
      <c r="D35" s="65">
        <v>0.1</v>
      </c>
      <c r="E35" s="68">
        <v>-0.1</v>
      </c>
      <c r="F35" s="67">
        <f>SUM(D35:E35)</f>
        <v>0</v>
      </c>
      <c r="G35" s="69" t="s">
        <v>21</v>
      </c>
      <c r="H35" s="65">
        <v>0.1</v>
      </c>
      <c r="I35" s="68">
        <v>-0.2</v>
      </c>
      <c r="J35" s="67">
        <f>SUM(H35:I35)</f>
        <v>-0.1</v>
      </c>
      <c r="K35" s="70"/>
      <c r="L35" s="71" t="s">
        <v>50</v>
      </c>
      <c r="M35" s="48"/>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s="11" customFormat="1" ht="21" customHeight="1" thickBot="1">
      <c r="A36" s="37"/>
      <c r="B36" s="10"/>
      <c r="C36" s="10"/>
      <c r="D36" s="184" t="s">
        <v>60</v>
      </c>
      <c r="E36" s="184"/>
      <c r="F36" s="184"/>
      <c r="G36" s="184"/>
      <c r="H36" s="185" t="s">
        <v>76</v>
      </c>
      <c r="I36" s="185"/>
      <c r="J36" s="185"/>
      <c r="K36" s="47"/>
      <c r="L36" s="47"/>
      <c r="M36" s="48"/>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row r="37" spans="1:95" s="11" customFormat="1" ht="21" customHeight="1" thickBot="1">
      <c r="A37" s="141" t="s">
        <v>66</v>
      </c>
      <c r="B37" s="142"/>
      <c r="C37" s="142"/>
      <c r="D37" s="138">
        <f>D10+D12-D16-D25-D33</f>
        <v>11.8</v>
      </c>
      <c r="E37" s="51">
        <f>+E10+E12-E16-E31-E33</f>
        <v>2.1</v>
      </c>
      <c r="F37" s="43">
        <f>SUM(D37:E37)</f>
        <v>13.9</v>
      </c>
      <c r="G37" s="143">
        <f>ROUND(F37-J37,2)/J37*100</f>
        <v>4.511278195488721</v>
      </c>
      <c r="H37" s="138">
        <f>H10+H12-H16-H25-H33</f>
        <v>11.3</v>
      </c>
      <c r="I37" s="51">
        <f>+I10+I12-I16-I31-I33</f>
        <v>2.0000000000000004</v>
      </c>
      <c r="J37" s="43">
        <f>SUM(H37:I37)</f>
        <v>13.3</v>
      </c>
      <c r="K37" s="144"/>
      <c r="L37" s="144"/>
      <c r="M37" s="145" t="s">
        <v>82</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row>
    <row r="38" spans="1:95" s="11" customFormat="1" ht="21" customHeight="1" thickBot="1">
      <c r="A38" s="146"/>
      <c r="B38" s="34"/>
      <c r="C38" s="34"/>
      <c r="D38" s="187"/>
      <c r="E38" s="187"/>
      <c r="F38" s="187"/>
      <c r="G38" s="46"/>
      <c r="H38" s="188"/>
      <c r="I38" s="188"/>
      <c r="J38" s="188"/>
      <c r="K38" s="183"/>
      <c r="L38" s="183"/>
      <c r="M38" s="48"/>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row>
    <row r="39" spans="1:95" s="11" customFormat="1" ht="21" customHeight="1" thickBot="1">
      <c r="A39" s="137" t="s">
        <v>49</v>
      </c>
      <c r="B39" s="38"/>
      <c r="C39" s="38"/>
      <c r="D39" s="138">
        <f>SUM(D40:D41)</f>
        <v>11.799999999999999</v>
      </c>
      <c r="E39" s="51">
        <f>SUM(E40:E41)</f>
        <v>2.1</v>
      </c>
      <c r="F39" s="41">
        <f>SUM(F40:F41)</f>
        <v>13.899999999999999</v>
      </c>
      <c r="G39" s="75">
        <f>ROUND(F39-J39,2)/J39*100</f>
        <v>4.511278195488721</v>
      </c>
      <c r="H39" s="138">
        <f>SUM(H40:H41)</f>
        <v>11.3</v>
      </c>
      <c r="I39" s="51">
        <f>SUM(I40:I41)</f>
        <v>2</v>
      </c>
      <c r="J39" s="41">
        <f>SUM(H39:I39)</f>
        <v>13.3</v>
      </c>
      <c r="K39" s="44"/>
      <c r="L39" s="44"/>
      <c r="M39" s="45" t="s">
        <v>51</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row>
    <row r="40" spans="1:95" s="11" customFormat="1" ht="21" customHeight="1">
      <c r="A40" s="147"/>
      <c r="B40" s="56" t="s">
        <v>14</v>
      </c>
      <c r="C40" s="57"/>
      <c r="D40" s="58">
        <v>1.1</v>
      </c>
      <c r="E40" s="88">
        <v>1.2</v>
      </c>
      <c r="F40" s="55">
        <f>SUM(D40:E40)</f>
        <v>2.3</v>
      </c>
      <c r="G40" s="60">
        <f>ROUND(F40-J40,2)/J40*100</f>
        <v>35.294117647058826</v>
      </c>
      <c r="H40" s="88">
        <v>0</v>
      </c>
      <c r="I40" s="88">
        <v>1.7</v>
      </c>
      <c r="J40" s="55">
        <f>SUM(H40:I40)</f>
        <v>1.7</v>
      </c>
      <c r="K40" s="61"/>
      <c r="L40" s="62" t="s">
        <v>15</v>
      </c>
      <c r="M40" s="48"/>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row>
    <row r="41" spans="1:95" s="11" customFormat="1" ht="21" customHeight="1" thickBot="1">
      <c r="A41" s="147"/>
      <c r="B41" s="91" t="s">
        <v>16</v>
      </c>
      <c r="C41" s="140"/>
      <c r="D41" s="65">
        <v>10.7</v>
      </c>
      <c r="E41" s="66">
        <v>0.9</v>
      </c>
      <c r="F41" s="67">
        <f>SUM(D41:E41)</f>
        <v>11.6</v>
      </c>
      <c r="G41" s="148">
        <f>ROUND(F41-J41,2)/J41*100</f>
        <v>0</v>
      </c>
      <c r="H41" s="65">
        <v>11.3</v>
      </c>
      <c r="I41" s="66">
        <v>0.3</v>
      </c>
      <c r="J41" s="67">
        <f>SUM(H41:I41)</f>
        <v>11.600000000000001</v>
      </c>
      <c r="K41" s="70"/>
      <c r="L41" s="71" t="s">
        <v>17</v>
      </c>
      <c r="M41" s="48"/>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row>
    <row r="42" spans="1:95" s="11" customFormat="1" ht="9" customHeight="1" thickBot="1">
      <c r="A42" s="141"/>
      <c r="B42" s="142"/>
      <c r="C42" s="142"/>
      <c r="D42" s="149"/>
      <c r="E42" s="149"/>
      <c r="F42" s="149"/>
      <c r="G42" s="149"/>
      <c r="H42" s="149"/>
      <c r="I42" s="149"/>
      <c r="J42" s="149"/>
      <c r="K42" s="144"/>
      <c r="L42" s="144"/>
      <c r="M42" s="15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row>
    <row r="43" spans="1:95" s="155" customFormat="1" ht="21" customHeight="1">
      <c r="A43" s="151"/>
      <c r="B43" s="151"/>
      <c r="C43" s="151"/>
      <c r="D43" s="152"/>
      <c r="E43" s="152"/>
      <c r="F43" s="152"/>
      <c r="G43" s="152"/>
      <c r="H43" s="152"/>
      <c r="I43" s="152"/>
      <c r="J43" s="152"/>
      <c r="K43" s="153"/>
      <c r="L43" s="153"/>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row>
    <row r="44" spans="1:13" s="155" customFormat="1" ht="21" customHeight="1">
      <c r="A44" s="156" t="s">
        <v>18</v>
      </c>
      <c r="B44" s="157" t="s">
        <v>68</v>
      </c>
      <c r="C44" s="157"/>
      <c r="D44" s="157"/>
      <c r="E44" s="157"/>
      <c r="F44" s="157"/>
      <c r="G44" s="157"/>
      <c r="H44" s="157"/>
      <c r="I44" s="157"/>
      <c r="J44" s="157"/>
      <c r="K44" s="157"/>
      <c r="L44" s="157"/>
      <c r="M44" s="157"/>
    </row>
    <row r="45" spans="1:13" s="155" customFormat="1" ht="21" customHeight="1">
      <c r="A45" s="156"/>
      <c r="B45" s="157" t="s">
        <v>69</v>
      </c>
      <c r="C45" s="157"/>
      <c r="D45" s="157"/>
      <c r="E45" s="157"/>
      <c r="F45" s="157"/>
      <c r="G45" s="157"/>
      <c r="H45" s="157"/>
      <c r="I45" s="157"/>
      <c r="J45" s="157"/>
      <c r="K45" s="157"/>
      <c r="L45" s="157"/>
      <c r="M45" s="157"/>
    </row>
    <row r="46" spans="1:13" s="155" customFormat="1" ht="21" customHeight="1">
      <c r="A46" s="159" t="s">
        <v>19</v>
      </c>
      <c r="B46" s="155" t="s">
        <v>56</v>
      </c>
      <c r="D46" s="157"/>
      <c r="E46" s="157"/>
      <c r="F46" s="157"/>
      <c r="G46" s="157"/>
      <c r="H46" s="157"/>
      <c r="I46" s="157"/>
      <c r="J46" s="157"/>
      <c r="K46" s="157"/>
      <c r="L46" s="157"/>
      <c r="M46" s="157"/>
    </row>
    <row r="47" spans="2:13" s="155" customFormat="1" ht="21" customHeight="1">
      <c r="B47" s="155" t="s">
        <v>36</v>
      </c>
      <c r="D47" s="157"/>
      <c r="E47" s="157"/>
      <c r="F47" s="157"/>
      <c r="G47" s="157"/>
      <c r="H47" s="157"/>
      <c r="I47" s="157"/>
      <c r="J47" s="157"/>
      <c r="K47" s="157"/>
      <c r="L47" s="157"/>
      <c r="M47" s="157"/>
    </row>
    <row r="48" spans="1:13" s="155" customFormat="1" ht="21" customHeight="1">
      <c r="A48" s="156" t="s">
        <v>20</v>
      </c>
      <c r="B48" s="157" t="s">
        <v>22</v>
      </c>
      <c r="C48" s="157"/>
      <c r="D48" s="157"/>
      <c r="E48" s="157"/>
      <c r="F48" s="157"/>
      <c r="G48" s="157"/>
      <c r="H48" s="157"/>
      <c r="I48" s="156"/>
      <c r="J48" s="157"/>
      <c r="K48" s="161"/>
      <c r="L48" s="157"/>
      <c r="M48" s="157"/>
    </row>
    <row r="49" spans="1:13" s="155" customFormat="1" ht="21" customHeight="1">
      <c r="A49" s="156" t="s">
        <v>21</v>
      </c>
      <c r="B49" s="160" t="s">
        <v>38</v>
      </c>
      <c r="C49" s="157"/>
      <c r="D49" s="157"/>
      <c r="E49" s="157"/>
      <c r="F49" s="157"/>
      <c r="G49" s="157"/>
      <c r="H49" s="161"/>
      <c r="I49" s="157"/>
      <c r="J49" s="157"/>
      <c r="K49" s="161"/>
      <c r="L49" s="157"/>
      <c r="M49" s="161"/>
    </row>
    <row r="50" spans="1:95" s="155" customFormat="1" ht="21" customHeight="1">
      <c r="A50" s="162" t="s">
        <v>24</v>
      </c>
      <c r="B50" s="155" t="s">
        <v>31</v>
      </c>
      <c r="C50" s="157"/>
      <c r="D50" s="157"/>
      <c r="E50" s="156" t="s">
        <v>70</v>
      </c>
      <c r="F50" s="161">
        <v>53</v>
      </c>
      <c r="G50" s="157" t="s">
        <v>34</v>
      </c>
      <c r="H50" s="161"/>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row>
    <row r="51" spans="1:95" s="155" customFormat="1" ht="21" customHeight="1">
      <c r="A51" s="162"/>
      <c r="B51" s="160"/>
      <c r="C51" s="157"/>
      <c r="D51" s="157"/>
      <c r="E51" s="157" t="s">
        <v>58</v>
      </c>
      <c r="F51" s="161" t="s">
        <v>90</v>
      </c>
      <c r="G51" s="157" t="s">
        <v>34</v>
      </c>
      <c r="H51" s="157"/>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row>
    <row r="52" spans="1:13" s="155" customFormat="1" ht="21" customHeight="1">
      <c r="A52" s="156" t="s">
        <v>23</v>
      </c>
      <c r="B52" s="157" t="s">
        <v>71</v>
      </c>
      <c r="C52" s="157"/>
      <c r="D52" s="157"/>
      <c r="E52" s="157"/>
      <c r="F52" s="157"/>
      <c r="G52" s="157"/>
      <c r="H52" s="157"/>
      <c r="I52" s="157"/>
      <c r="J52" s="157"/>
      <c r="K52" s="157"/>
      <c r="L52" s="157"/>
      <c r="M52" s="157"/>
    </row>
    <row r="53" spans="1:13" s="155" customFormat="1" ht="21" customHeight="1">
      <c r="A53" s="162" t="s">
        <v>5</v>
      </c>
      <c r="B53" s="157" t="s">
        <v>72</v>
      </c>
      <c r="C53" s="157"/>
      <c r="D53" s="157"/>
      <c r="E53" s="157"/>
      <c r="F53" s="157"/>
      <c r="G53" s="157"/>
      <c r="H53" s="157"/>
      <c r="I53" s="157"/>
      <c r="J53" s="157"/>
      <c r="K53" s="157"/>
      <c r="L53" s="157"/>
      <c r="M53" s="157"/>
    </row>
    <row r="54" spans="1:13" s="155" customFormat="1" ht="21" customHeight="1">
      <c r="A54" s="162" t="s">
        <v>25</v>
      </c>
      <c r="B54" s="157" t="s">
        <v>73</v>
      </c>
      <c r="C54" s="157"/>
      <c r="D54" s="157"/>
      <c r="E54" s="157"/>
      <c r="F54" s="157"/>
      <c r="G54" s="157"/>
      <c r="H54" s="157"/>
      <c r="I54" s="157"/>
      <c r="J54" s="157"/>
      <c r="K54" s="157"/>
      <c r="L54" s="157"/>
      <c r="M54" s="157"/>
    </row>
    <row r="55" spans="1:13" s="155" customFormat="1" ht="21" customHeight="1">
      <c r="A55" s="162" t="s">
        <v>67</v>
      </c>
      <c r="B55" s="157" t="s">
        <v>57</v>
      </c>
      <c r="C55" s="157"/>
      <c r="D55" s="157"/>
      <c r="E55" s="157"/>
      <c r="F55" s="157"/>
      <c r="G55" s="157"/>
      <c r="H55" s="157"/>
      <c r="I55" s="157"/>
      <c r="J55" s="157"/>
      <c r="K55" s="157"/>
      <c r="L55" s="157"/>
      <c r="M55" s="157"/>
    </row>
    <row r="56" spans="1:12" s="155" customFormat="1" ht="21" customHeight="1">
      <c r="A56" s="156"/>
      <c r="B56" s="157"/>
      <c r="C56" s="157"/>
      <c r="D56" s="157"/>
      <c r="E56" s="157"/>
      <c r="F56" s="157"/>
      <c r="G56" s="157"/>
      <c r="H56" s="157"/>
      <c r="I56" s="157"/>
      <c r="J56" s="157"/>
      <c r="K56" s="158"/>
      <c r="L56" s="158"/>
    </row>
    <row r="57" spans="1:12" s="155" customFormat="1" ht="21" customHeight="1">
      <c r="A57" s="157"/>
      <c r="B57" s="160"/>
      <c r="C57" s="157"/>
      <c r="F57" s="161"/>
      <c r="I57" s="157"/>
      <c r="J57" s="157"/>
      <c r="K57" s="158"/>
      <c r="L57" s="158"/>
    </row>
    <row r="58" spans="1:12" s="155" customFormat="1" ht="21" customHeight="1">
      <c r="A58" s="156"/>
      <c r="B58" s="160"/>
      <c r="C58" s="157"/>
      <c r="F58" s="161"/>
      <c r="I58" s="157"/>
      <c r="J58" s="157"/>
      <c r="K58" s="158"/>
      <c r="L58" s="158"/>
    </row>
    <row r="59" spans="1:95" s="155" customFormat="1" ht="21" customHeight="1">
      <c r="A59" s="162"/>
      <c r="B59" s="157"/>
      <c r="C59" s="163"/>
      <c r="D59" s="157"/>
      <c r="E59" s="157"/>
      <c r="F59" s="161"/>
      <c r="G59" s="157"/>
      <c r="H59" s="157"/>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row>
    <row r="60" spans="1:12" s="155" customFormat="1" ht="21" customHeight="1">
      <c r="A60" s="156"/>
      <c r="B60" s="157"/>
      <c r="I60" s="157"/>
      <c r="J60" s="157"/>
      <c r="K60" s="157"/>
      <c r="L60" s="157"/>
    </row>
    <row r="61" spans="1:2" s="155" customFormat="1" ht="21" customHeight="1">
      <c r="A61" s="162"/>
      <c r="B61" s="160"/>
    </row>
    <row r="62" spans="1:12" ht="21" customHeight="1">
      <c r="A62" s="164"/>
      <c r="B62" s="157"/>
      <c r="C62" s="164"/>
      <c r="D62" s="164"/>
      <c r="E62" s="164"/>
      <c r="F62" s="164"/>
      <c r="G62" s="164"/>
      <c r="H62" s="164"/>
      <c r="I62" s="164"/>
      <c r="J62" s="164"/>
      <c r="K62" s="164"/>
      <c r="L62" s="164"/>
    </row>
    <row r="63" spans="1:12" ht="21" customHeight="1">
      <c r="A63" s="164"/>
      <c r="B63" s="164"/>
      <c r="C63" s="164"/>
      <c r="D63" s="164"/>
      <c r="E63" s="164"/>
      <c r="F63" s="164"/>
      <c r="G63" s="164"/>
      <c r="H63" s="164"/>
      <c r="I63" s="164"/>
      <c r="J63" s="164"/>
      <c r="K63" s="164"/>
      <c r="L63" s="164"/>
    </row>
    <row r="64" spans="1:12" ht="21" customHeight="1">
      <c r="A64" s="164"/>
      <c r="B64" s="164"/>
      <c r="C64" s="164"/>
      <c r="D64" s="164"/>
      <c r="E64" s="164"/>
      <c r="F64" s="164"/>
      <c r="G64" s="164"/>
      <c r="H64" s="164"/>
      <c r="I64" s="164"/>
      <c r="J64" s="164"/>
      <c r="K64" s="164"/>
      <c r="L64" s="164"/>
    </row>
    <row r="65" spans="1:12" ht="21" customHeight="1">
      <c r="A65" s="164"/>
      <c r="B65" s="164"/>
      <c r="C65" s="164"/>
      <c r="D65" s="164"/>
      <c r="E65" s="164"/>
      <c r="F65" s="164"/>
      <c r="G65" s="164"/>
      <c r="H65" s="164"/>
      <c r="I65" s="164"/>
      <c r="J65" s="164"/>
      <c r="K65" s="164"/>
      <c r="L65" s="164"/>
    </row>
    <row r="66" spans="1:12" ht="21" customHeight="1">
      <c r="A66" s="164"/>
      <c r="B66" s="164"/>
      <c r="C66" s="164"/>
      <c r="D66" s="164"/>
      <c r="E66" s="164"/>
      <c r="F66" s="164"/>
      <c r="G66" s="164"/>
      <c r="H66" s="164"/>
      <c r="I66" s="164"/>
      <c r="J66" s="164"/>
      <c r="K66" s="164"/>
      <c r="L66" s="164"/>
    </row>
    <row r="67" spans="1:12" ht="21" customHeight="1">
      <c r="A67" s="164"/>
      <c r="B67" s="164"/>
      <c r="C67" s="164"/>
      <c r="D67" s="164"/>
      <c r="E67" s="164"/>
      <c r="F67" s="164"/>
      <c r="G67" s="164"/>
      <c r="H67" s="164"/>
      <c r="I67" s="164"/>
      <c r="J67" s="164"/>
      <c r="K67" s="164"/>
      <c r="L67" s="164"/>
    </row>
    <row r="68" spans="1:12" ht="21" customHeight="1">
      <c r="A68" s="164"/>
      <c r="B68" s="164"/>
      <c r="C68" s="164"/>
      <c r="D68" s="164"/>
      <c r="E68" s="164"/>
      <c r="F68" s="164"/>
      <c r="G68" s="164"/>
      <c r="H68" s="164"/>
      <c r="I68" s="164"/>
      <c r="J68" s="164"/>
      <c r="K68" s="164"/>
      <c r="L68" s="164"/>
    </row>
    <row r="69" spans="1:12" ht="21" customHeight="1">
      <c r="A69" s="164"/>
      <c r="B69" s="164"/>
      <c r="C69" s="164"/>
      <c r="D69" s="164"/>
      <c r="E69" s="164"/>
      <c r="F69" s="164"/>
      <c r="G69" s="164"/>
      <c r="H69" s="164"/>
      <c r="I69" s="164"/>
      <c r="J69" s="164"/>
      <c r="K69" s="164"/>
      <c r="L69" s="164"/>
    </row>
    <row r="70" spans="1:12" ht="21" customHeight="1">
      <c r="A70" s="164"/>
      <c r="B70" s="164"/>
      <c r="C70" s="164"/>
      <c r="D70" s="164"/>
      <c r="E70" s="164"/>
      <c r="F70" s="164"/>
      <c r="G70" s="164"/>
      <c r="H70" s="164"/>
      <c r="I70" s="164"/>
      <c r="J70" s="164"/>
      <c r="K70" s="164"/>
      <c r="L70" s="164"/>
    </row>
    <row r="71" spans="1:12" ht="12.75">
      <c r="A71" s="164"/>
      <c r="B71" s="164"/>
      <c r="C71" s="164"/>
      <c r="D71" s="164"/>
      <c r="E71" s="164"/>
      <c r="F71" s="164"/>
      <c r="G71" s="164"/>
      <c r="H71" s="164"/>
      <c r="I71" s="164"/>
      <c r="J71" s="164"/>
      <c r="K71" s="164"/>
      <c r="L71" s="164"/>
    </row>
    <row r="72" spans="1:12" ht="12.75">
      <c r="A72" s="164"/>
      <c r="B72" s="164"/>
      <c r="C72" s="164"/>
      <c r="D72" s="164"/>
      <c r="E72" s="164"/>
      <c r="F72" s="164"/>
      <c r="G72" s="164"/>
      <c r="H72" s="164"/>
      <c r="I72" s="164"/>
      <c r="J72" s="164"/>
      <c r="K72" s="164"/>
      <c r="L72" s="164"/>
    </row>
    <row r="73" spans="1:12" ht="12.75">
      <c r="A73" s="164"/>
      <c r="B73" s="164"/>
      <c r="C73" s="164"/>
      <c r="D73" s="164"/>
      <c r="E73" s="164"/>
      <c r="F73" s="164"/>
      <c r="G73" s="164"/>
      <c r="H73" s="164"/>
      <c r="I73" s="164"/>
      <c r="J73" s="164"/>
      <c r="K73" s="164"/>
      <c r="L73" s="164"/>
    </row>
    <row r="74" spans="1:12" ht="12.75">
      <c r="A74" s="164"/>
      <c r="B74" s="164"/>
      <c r="C74" s="164"/>
      <c r="D74" s="164"/>
      <c r="E74" s="164"/>
      <c r="F74" s="164"/>
      <c r="G74" s="164"/>
      <c r="H74" s="164"/>
      <c r="I74" s="164"/>
      <c r="J74" s="164"/>
      <c r="K74" s="164"/>
      <c r="L74" s="164"/>
    </row>
    <row r="75" spans="1:12" ht="12.75">
      <c r="A75" s="164"/>
      <c r="B75" s="164"/>
      <c r="C75" s="164"/>
      <c r="D75" s="164"/>
      <c r="E75" s="164"/>
      <c r="F75" s="164"/>
      <c r="G75" s="164"/>
      <c r="H75" s="164"/>
      <c r="I75" s="164"/>
      <c r="J75" s="164"/>
      <c r="K75" s="164"/>
      <c r="L75" s="164"/>
    </row>
    <row r="76" spans="1:12" ht="12.75">
      <c r="A76" s="164"/>
      <c r="B76" s="164"/>
      <c r="C76" s="164"/>
      <c r="D76" s="164"/>
      <c r="E76" s="164"/>
      <c r="F76" s="164"/>
      <c r="G76" s="164"/>
      <c r="H76" s="164"/>
      <c r="I76" s="164"/>
      <c r="J76" s="164"/>
      <c r="K76" s="164"/>
      <c r="L76" s="164"/>
    </row>
    <row r="77" spans="1:12" ht="12.75">
      <c r="A77" s="164"/>
      <c r="B77" s="164"/>
      <c r="C77" s="164"/>
      <c r="D77" s="164"/>
      <c r="E77" s="164"/>
      <c r="F77" s="164"/>
      <c r="G77" s="164"/>
      <c r="H77" s="164"/>
      <c r="I77" s="164"/>
      <c r="J77" s="164"/>
      <c r="K77" s="164"/>
      <c r="L77" s="164"/>
    </row>
    <row r="78" spans="1:12" ht="12.75">
      <c r="A78" s="164"/>
      <c r="B78" s="164"/>
      <c r="C78" s="164"/>
      <c r="D78" s="164"/>
      <c r="E78" s="164"/>
      <c r="F78" s="164"/>
      <c r="G78" s="164"/>
      <c r="H78" s="164"/>
      <c r="I78" s="164"/>
      <c r="J78" s="164"/>
      <c r="K78" s="164"/>
      <c r="L78" s="164"/>
    </row>
    <row r="79" spans="1:12" ht="12.75">
      <c r="A79" s="164"/>
      <c r="B79" s="164"/>
      <c r="C79" s="164"/>
      <c r="D79" s="164"/>
      <c r="E79" s="164"/>
      <c r="F79" s="164"/>
      <c r="G79" s="164"/>
      <c r="H79" s="164"/>
      <c r="I79" s="164"/>
      <c r="J79" s="164"/>
      <c r="K79" s="164"/>
      <c r="L79" s="164"/>
    </row>
    <row r="80" spans="1:12" ht="12.75">
      <c r="A80" s="164"/>
      <c r="B80" s="164"/>
      <c r="C80" s="164"/>
      <c r="D80" s="164"/>
      <c r="E80" s="164"/>
      <c r="F80" s="164"/>
      <c r="G80" s="164"/>
      <c r="H80" s="164"/>
      <c r="I80" s="164"/>
      <c r="J80" s="164"/>
      <c r="K80" s="164"/>
      <c r="L80" s="164"/>
    </row>
    <row r="81" spans="1:12" ht="12.75">
      <c r="A81" s="164"/>
      <c r="B81" s="164"/>
      <c r="C81" s="164"/>
      <c r="D81" s="164"/>
      <c r="E81" s="164"/>
      <c r="F81" s="164"/>
      <c r="G81" s="164"/>
      <c r="H81" s="164"/>
      <c r="I81" s="164"/>
      <c r="J81" s="164"/>
      <c r="K81" s="164"/>
      <c r="L81" s="164"/>
    </row>
    <row r="82" spans="1:12" ht="12.75">
      <c r="A82" s="164"/>
      <c r="B82" s="164"/>
      <c r="C82" s="164"/>
      <c r="D82" s="164"/>
      <c r="E82" s="164"/>
      <c r="F82" s="164"/>
      <c r="G82" s="164"/>
      <c r="H82" s="164"/>
      <c r="I82" s="164"/>
      <c r="J82" s="164"/>
      <c r="K82" s="164"/>
      <c r="L82" s="164"/>
    </row>
    <row r="83" spans="1:12" ht="12.75">
      <c r="A83" s="164"/>
      <c r="B83" s="164"/>
      <c r="C83" s="164"/>
      <c r="D83" s="164"/>
      <c r="E83" s="164"/>
      <c r="F83" s="164"/>
      <c r="G83" s="164"/>
      <c r="H83" s="164"/>
      <c r="I83" s="164"/>
      <c r="J83" s="164"/>
      <c r="K83" s="164"/>
      <c r="L83" s="164"/>
    </row>
    <row r="84" spans="1:12" ht="12.75">
      <c r="A84" s="164"/>
      <c r="B84" s="164"/>
      <c r="C84" s="164"/>
      <c r="D84" s="164"/>
      <c r="E84" s="164"/>
      <c r="F84" s="164"/>
      <c r="G84" s="164"/>
      <c r="H84" s="164"/>
      <c r="I84" s="164"/>
      <c r="J84" s="164"/>
      <c r="K84" s="164"/>
      <c r="L84" s="164"/>
    </row>
    <row r="85" spans="1:12" ht="12.75">
      <c r="A85" s="164"/>
      <c r="B85" s="164"/>
      <c r="C85" s="164"/>
      <c r="D85" s="164"/>
      <c r="E85" s="164"/>
      <c r="F85" s="164"/>
      <c r="G85" s="164"/>
      <c r="H85" s="164"/>
      <c r="I85" s="164"/>
      <c r="J85" s="164"/>
      <c r="K85" s="164"/>
      <c r="L85" s="164"/>
    </row>
    <row r="86" spans="1:12" ht="12.75">
      <c r="A86" s="164"/>
      <c r="B86" s="164"/>
      <c r="C86" s="164"/>
      <c r="D86" s="164"/>
      <c r="E86" s="164"/>
      <c r="F86" s="164"/>
      <c r="G86" s="164"/>
      <c r="H86" s="164"/>
      <c r="I86" s="164"/>
      <c r="J86" s="164"/>
      <c r="K86" s="164"/>
      <c r="L86" s="164"/>
    </row>
    <row r="87" spans="1:12" ht="12.75">
      <c r="A87" s="164"/>
      <c r="B87" s="164"/>
      <c r="C87" s="164"/>
      <c r="D87" s="164"/>
      <c r="E87" s="164"/>
      <c r="F87" s="164"/>
      <c r="G87" s="164"/>
      <c r="H87" s="164"/>
      <c r="I87" s="164"/>
      <c r="J87" s="164"/>
      <c r="K87" s="164"/>
      <c r="L87" s="164"/>
    </row>
    <row r="88" spans="1:12" ht="12.75">
      <c r="A88" s="164"/>
      <c r="B88" s="164"/>
      <c r="C88" s="164"/>
      <c r="D88" s="164"/>
      <c r="E88" s="164"/>
      <c r="F88" s="164"/>
      <c r="G88" s="164"/>
      <c r="H88" s="164"/>
      <c r="I88" s="164"/>
      <c r="J88" s="164"/>
      <c r="K88" s="164"/>
      <c r="L88" s="164"/>
    </row>
    <row r="89" spans="1:12" ht="12.75">
      <c r="A89" s="164"/>
      <c r="B89" s="164"/>
      <c r="C89" s="164"/>
      <c r="D89" s="164"/>
      <c r="E89" s="164"/>
      <c r="F89" s="164"/>
      <c r="G89" s="164"/>
      <c r="H89" s="164"/>
      <c r="I89" s="164"/>
      <c r="J89" s="164"/>
      <c r="K89" s="164"/>
      <c r="L89" s="164"/>
    </row>
    <row r="90" spans="1:12" ht="12.75">
      <c r="A90" s="164"/>
      <c r="B90" s="164"/>
      <c r="C90" s="164"/>
      <c r="D90" s="164"/>
      <c r="E90" s="164"/>
      <c r="F90" s="164"/>
      <c r="G90" s="164"/>
      <c r="H90" s="164"/>
      <c r="I90" s="164"/>
      <c r="J90" s="164"/>
      <c r="K90" s="164"/>
      <c r="L90" s="164"/>
    </row>
    <row r="91" spans="1:12" ht="12.75">
      <c r="A91" s="164"/>
      <c r="B91" s="164"/>
      <c r="C91" s="164"/>
      <c r="D91" s="164"/>
      <c r="E91" s="164"/>
      <c r="F91" s="164"/>
      <c r="G91" s="164"/>
      <c r="H91" s="164"/>
      <c r="I91" s="164"/>
      <c r="J91" s="164"/>
      <c r="K91" s="164"/>
      <c r="L91" s="164"/>
    </row>
    <row r="92" spans="1:12" ht="12.75">
      <c r="A92" s="164"/>
      <c r="B92" s="164"/>
      <c r="C92" s="164"/>
      <c r="D92" s="164"/>
      <c r="E92" s="164"/>
      <c r="F92" s="164"/>
      <c r="G92" s="164"/>
      <c r="H92" s="164"/>
      <c r="I92" s="164"/>
      <c r="J92" s="164"/>
      <c r="K92" s="164"/>
      <c r="L92" s="164"/>
    </row>
    <row r="93" spans="1:12" ht="12.75">
      <c r="A93" s="164"/>
      <c r="B93" s="164"/>
      <c r="C93" s="164"/>
      <c r="D93" s="164"/>
      <c r="E93" s="164"/>
      <c r="F93" s="164"/>
      <c r="G93" s="164"/>
      <c r="H93" s="164"/>
      <c r="I93" s="164"/>
      <c r="J93" s="164"/>
      <c r="K93" s="164"/>
      <c r="L93" s="164"/>
    </row>
    <row r="94" spans="1:12" ht="12.75">
      <c r="A94" s="164"/>
      <c r="B94" s="164"/>
      <c r="C94" s="164"/>
      <c r="D94" s="164"/>
      <c r="E94" s="164"/>
      <c r="F94" s="164"/>
      <c r="G94" s="164"/>
      <c r="H94" s="164"/>
      <c r="I94" s="164"/>
      <c r="J94" s="164"/>
      <c r="K94" s="164"/>
      <c r="L94" s="164"/>
    </row>
    <row r="95" spans="1:12" ht="12.75">
      <c r="A95" s="164"/>
      <c r="B95" s="164"/>
      <c r="C95" s="164"/>
      <c r="D95" s="164"/>
      <c r="E95" s="164"/>
      <c r="F95" s="164"/>
      <c r="G95" s="164"/>
      <c r="H95" s="164"/>
      <c r="I95" s="164"/>
      <c r="J95" s="164"/>
      <c r="K95" s="164"/>
      <c r="L95" s="164"/>
    </row>
    <row r="96" spans="1:12" ht="12.75">
      <c r="A96" s="164"/>
      <c r="B96" s="164"/>
      <c r="C96" s="164"/>
      <c r="D96" s="164"/>
      <c r="E96" s="164"/>
      <c r="F96" s="164"/>
      <c r="G96" s="164"/>
      <c r="H96" s="164"/>
      <c r="I96" s="164"/>
      <c r="J96" s="164"/>
      <c r="K96" s="164"/>
      <c r="L96" s="164"/>
    </row>
    <row r="97" spans="1:12" ht="12.75">
      <c r="A97" s="164"/>
      <c r="B97" s="164"/>
      <c r="C97" s="164"/>
      <c r="D97" s="164"/>
      <c r="E97" s="164"/>
      <c r="F97" s="164"/>
      <c r="G97" s="164"/>
      <c r="H97" s="164"/>
      <c r="I97" s="164"/>
      <c r="J97" s="164"/>
      <c r="K97" s="164"/>
      <c r="L97" s="164"/>
    </row>
    <row r="98" spans="1:12" ht="12.75">
      <c r="A98" s="164"/>
      <c r="B98" s="164"/>
      <c r="C98" s="164"/>
      <c r="D98" s="164"/>
      <c r="E98" s="164"/>
      <c r="F98" s="164"/>
      <c r="G98" s="164"/>
      <c r="H98" s="164"/>
      <c r="I98" s="164"/>
      <c r="J98" s="164"/>
      <c r="K98" s="164"/>
      <c r="L98" s="164"/>
    </row>
    <row r="99" spans="1:12" ht="12.75">
      <c r="A99" s="164"/>
      <c r="B99" s="164"/>
      <c r="C99" s="164"/>
      <c r="D99" s="164"/>
      <c r="E99" s="164"/>
      <c r="F99" s="164"/>
      <c r="G99" s="164"/>
      <c r="H99" s="164"/>
      <c r="I99" s="164"/>
      <c r="J99" s="164"/>
      <c r="K99" s="164"/>
      <c r="L99" s="164"/>
    </row>
    <row r="100" spans="1:12" ht="12.75">
      <c r="A100" s="164"/>
      <c r="B100" s="164"/>
      <c r="C100" s="164"/>
      <c r="D100" s="164"/>
      <c r="E100" s="164"/>
      <c r="F100" s="164"/>
      <c r="G100" s="164"/>
      <c r="H100" s="164"/>
      <c r="I100" s="164"/>
      <c r="J100" s="164"/>
      <c r="K100" s="164"/>
      <c r="L100" s="164"/>
    </row>
    <row r="101" spans="96:180" s="164" customFormat="1" ht="12.75">
      <c r="CR101" s="165"/>
      <c r="CS101" s="165"/>
      <c r="CT101" s="165"/>
      <c r="CU101" s="165"/>
      <c r="CV101" s="165"/>
      <c r="CW101" s="165"/>
      <c r="CX101" s="165"/>
      <c r="CY101" s="165"/>
      <c r="CZ101" s="165"/>
      <c r="DA101" s="165"/>
      <c r="DB101" s="165"/>
      <c r="DC101" s="165"/>
      <c r="DD101" s="165"/>
      <c r="DE101" s="165"/>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c r="EM101" s="165"/>
      <c r="EN101" s="165"/>
      <c r="EO101" s="165"/>
      <c r="EP101" s="165"/>
      <c r="EQ101" s="165"/>
      <c r="ER101" s="165"/>
      <c r="ES101" s="165"/>
      <c r="ET101" s="165"/>
      <c r="EU101" s="165"/>
      <c r="EV101" s="165"/>
      <c r="EW101" s="165"/>
      <c r="EX101" s="165"/>
      <c r="EY101" s="165"/>
      <c r="EZ101" s="165"/>
      <c r="FA101" s="165"/>
      <c r="FB101" s="165"/>
      <c r="FC101" s="165"/>
      <c r="FD101" s="165"/>
      <c r="FE101" s="165"/>
      <c r="FF101" s="165"/>
      <c r="FG101" s="165"/>
      <c r="FH101" s="165"/>
      <c r="FI101" s="165"/>
      <c r="FJ101" s="165"/>
      <c r="FK101" s="165"/>
      <c r="FL101" s="165"/>
      <c r="FM101" s="165"/>
      <c r="FN101" s="165"/>
      <c r="FO101" s="165"/>
      <c r="FP101" s="165"/>
      <c r="FQ101" s="165"/>
      <c r="FR101" s="165"/>
      <c r="FS101" s="165"/>
      <c r="FT101" s="165"/>
      <c r="FU101" s="165"/>
      <c r="FV101" s="165"/>
      <c r="FW101" s="165"/>
      <c r="FX101" s="165"/>
    </row>
    <row r="102" spans="96:180" s="164" customFormat="1" ht="12.75">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row>
    <row r="103" spans="96:180" s="164" customFormat="1" ht="12.75">
      <c r="CR103" s="165"/>
      <c r="CS103" s="165"/>
      <c r="CT103" s="165"/>
      <c r="CU103" s="165"/>
      <c r="CV103" s="165"/>
      <c r="CW103" s="165"/>
      <c r="CX103" s="165"/>
      <c r="CY103" s="165"/>
      <c r="CZ103" s="165"/>
      <c r="DA103" s="165"/>
      <c r="DB103" s="165"/>
      <c r="DC103" s="165"/>
      <c r="DD103" s="165"/>
      <c r="DE103" s="165"/>
      <c r="DF103" s="165"/>
      <c r="DG103" s="165"/>
      <c r="DH103" s="165"/>
      <c r="DI103" s="165"/>
      <c r="DJ103" s="165"/>
      <c r="DK103" s="165"/>
      <c r="DL103" s="165"/>
      <c r="DM103" s="165"/>
      <c r="DN103" s="165"/>
      <c r="DO103" s="165"/>
      <c r="DP103" s="165"/>
      <c r="DQ103" s="165"/>
      <c r="DR103" s="165"/>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5"/>
      <c r="ET103" s="165"/>
      <c r="EU103" s="165"/>
      <c r="EV103" s="165"/>
      <c r="EW103" s="165"/>
      <c r="EX103" s="165"/>
      <c r="EY103" s="165"/>
      <c r="EZ103" s="165"/>
      <c r="FA103" s="165"/>
      <c r="FB103" s="165"/>
      <c r="FC103" s="165"/>
      <c r="FD103" s="165"/>
      <c r="FE103" s="165"/>
      <c r="FF103" s="165"/>
      <c r="FG103" s="165"/>
      <c r="FH103" s="165"/>
      <c r="FI103" s="165"/>
      <c r="FJ103" s="165"/>
      <c r="FK103" s="165"/>
      <c r="FL103" s="165"/>
      <c r="FM103" s="165"/>
      <c r="FN103" s="165"/>
      <c r="FO103" s="165"/>
      <c r="FP103" s="165"/>
      <c r="FQ103" s="165"/>
      <c r="FR103" s="165"/>
      <c r="FS103" s="165"/>
      <c r="FT103" s="165"/>
      <c r="FU103" s="165"/>
      <c r="FV103" s="165"/>
      <c r="FW103" s="165"/>
      <c r="FX103" s="165"/>
    </row>
    <row r="104" spans="96:180" s="164" customFormat="1" ht="12.7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c r="EW104" s="165"/>
      <c r="EX104" s="165"/>
      <c r="EY104" s="165"/>
      <c r="EZ104" s="165"/>
      <c r="FA104" s="165"/>
      <c r="FB104" s="165"/>
      <c r="FC104" s="165"/>
      <c r="FD104" s="165"/>
      <c r="FE104" s="165"/>
      <c r="FF104" s="165"/>
      <c r="FG104" s="165"/>
      <c r="FH104" s="165"/>
      <c r="FI104" s="165"/>
      <c r="FJ104" s="165"/>
      <c r="FK104" s="165"/>
      <c r="FL104" s="165"/>
      <c r="FM104" s="165"/>
      <c r="FN104" s="165"/>
      <c r="FO104" s="165"/>
      <c r="FP104" s="165"/>
      <c r="FQ104" s="165"/>
      <c r="FR104" s="165"/>
      <c r="FS104" s="165"/>
      <c r="FT104" s="165"/>
      <c r="FU104" s="165"/>
      <c r="FV104" s="165"/>
      <c r="FW104" s="165"/>
      <c r="FX104" s="165"/>
    </row>
    <row r="105" spans="96:180" s="164" customFormat="1" ht="12.7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row>
    <row r="106" spans="96:180" s="164" customFormat="1" ht="12.7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row>
    <row r="107" spans="96:180" s="164" customFormat="1" ht="12.7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row>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164" customFormat="1" ht="12.75"/>
    <row r="1136" s="164" customFormat="1" ht="12.75"/>
    <row r="1137" spans="4:8" s="164" customFormat="1" ht="12.75">
      <c r="D1137" s="165"/>
      <c r="E1137" s="165"/>
      <c r="F1137" s="165"/>
      <c r="G1137" s="165"/>
      <c r="H1137" s="165"/>
    </row>
  </sheetData>
  <mergeCells count="16">
    <mergeCell ref="K38:L38"/>
    <mergeCell ref="D36:G36"/>
    <mergeCell ref="H36:J36"/>
    <mergeCell ref="D11:F11"/>
    <mergeCell ref="H11:J11"/>
    <mergeCell ref="D38:F38"/>
    <mergeCell ref="H38:J38"/>
    <mergeCell ref="D1:J1"/>
    <mergeCell ref="D2:J2"/>
    <mergeCell ref="D3:J3"/>
    <mergeCell ref="D9:F9"/>
    <mergeCell ref="H9:J9"/>
    <mergeCell ref="D5:F5"/>
    <mergeCell ref="H5:J5"/>
    <mergeCell ref="D4:F4"/>
    <mergeCell ref="H4:J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2002-11-27T05:56:16Z</cp:lastPrinted>
  <dcterms:created xsi:type="dcterms:W3CDTF">2002-02-15T09:17:36Z</dcterms:created>
  <dcterms:modified xsi:type="dcterms:W3CDTF">2002-11-27T08:22:52Z</dcterms:modified>
  <cp:category/>
  <cp:version/>
  <cp:contentType/>
  <cp:contentStatus/>
</cp:coreProperties>
</file>