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Tswana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<sst xmlns="http://schemas.openxmlformats.org/spreadsheetml/2006/main" count="107" uniqueCount="80">
  <si>
    <t>Pods</t>
  </si>
  <si>
    <t>Choice</t>
  </si>
  <si>
    <t>Sundries</t>
  </si>
  <si>
    <t>Crush</t>
  </si>
  <si>
    <t>Total</t>
  </si>
  <si>
    <t>(b) Acquisition</t>
  </si>
  <si>
    <t>Deliveries directly from farms</t>
  </si>
  <si>
    <t>Imports destined for RSA</t>
  </si>
  <si>
    <t>(c) Utilisation</t>
  </si>
  <si>
    <t>Processed for commercial use:</t>
  </si>
  <si>
    <t>Direct edible market</t>
  </si>
  <si>
    <t>Peanut butter market</t>
  </si>
  <si>
    <t>Withdrawn by producers</t>
  </si>
  <si>
    <t>Released to end-consumer(s)</t>
  </si>
  <si>
    <t>Seed for planting purposes</t>
  </si>
  <si>
    <t>Whole groundnuts</t>
  </si>
  <si>
    <t>Border posts</t>
  </si>
  <si>
    <t>Harbours</t>
  </si>
  <si>
    <t>(e) Sundries</t>
  </si>
  <si>
    <t>%</t>
  </si>
  <si>
    <t>+/-(3)</t>
  </si>
  <si>
    <t>(a) Opening Stock</t>
  </si>
  <si>
    <t>(d) RSA Exports (5)</t>
  </si>
  <si>
    <t>Net dispatches(+)/Receipts(-)</t>
  </si>
  <si>
    <t>(f) Unutilised stock (a+b-c-d-e)</t>
  </si>
  <si>
    <t>(i)</t>
  </si>
  <si>
    <t>Oilcake mainly for animal feed and oil mainly for human consumption.</t>
  </si>
  <si>
    <t>Also refer to general footnotes.</t>
  </si>
  <si>
    <t>English</t>
  </si>
  <si>
    <t>GROUNDNUTS / MATONKOMANE</t>
  </si>
  <si>
    <t>Monthly announcement of data/Kitsiso ya kgwedi le kgwedi  ya tshedimosetso(1)</t>
  </si>
  <si>
    <t>ton/tono</t>
  </si>
  <si>
    <t>Progressive/Tswelelang pele</t>
  </si>
  <si>
    <t>Tlhopho</t>
  </si>
  <si>
    <t>Tsele le tsele</t>
  </si>
  <si>
    <t>Gaila</t>
  </si>
  <si>
    <t>Palogotlhe</t>
  </si>
  <si>
    <t>Setswana</t>
  </si>
  <si>
    <t>1 March/Mopitlwe 2018</t>
  </si>
  <si>
    <t>(a) Dithoto tsa go simolola</t>
  </si>
  <si>
    <t>(b) Kamogelo</t>
  </si>
  <si>
    <t>Kgorosodithoto ka tlhamalalo go tswa dipolaseng</t>
  </si>
  <si>
    <t>Ditswantle tse di totisitsweng Repaboliki ya Aforika Borwa</t>
  </si>
  <si>
    <t>(c) Tiriso</t>
  </si>
  <si>
    <t>Siamiseditsweng madirelo a thekiso:</t>
  </si>
  <si>
    <t>Mmaraka wa dijo ka tlhamalalo</t>
  </si>
  <si>
    <t>Mmaraka wa botoro ya matonkomane</t>
  </si>
  <si>
    <t>Diphotlwa</t>
  </si>
  <si>
    <t>Gogetswe morago ke bantshadikuno</t>
  </si>
  <si>
    <t>Gololetswe badirisi ba bofelo</t>
  </si>
  <si>
    <t>Peo ya maikaelelo a go jwala</t>
  </si>
  <si>
    <t>(d) Diromelwantle tsa Repaboliki ya Aforika Borwa (5)</t>
  </si>
  <si>
    <t>Matonkomane a a feletseng</t>
  </si>
  <si>
    <t>Dikgoro tsa melelwane</t>
  </si>
  <si>
    <t>Maemelakepe</t>
  </si>
  <si>
    <t>(e) Tsele le tsele</t>
  </si>
  <si>
    <t>Dithomelo(+) / dikamogelo gotlhegotlhe(-)</t>
  </si>
  <si>
    <t>(f) Dithoto tse di sa dirisiwang (a+b-c-d-e)</t>
  </si>
  <si>
    <t>Olie e dirisiwang gantsi ke batho. kuku ya oli gantsi ke dijo tsa diphologolo.</t>
  </si>
  <si>
    <t>o ka leba gape go ntlhanatlhaloso tsa kakaretso.</t>
  </si>
  <si>
    <t>Oil and oilcake (i)</t>
  </si>
  <si>
    <t>Oli le kuku ya oli (i)</t>
  </si>
  <si>
    <t>1 March/Mopitlwe 2019</t>
  </si>
  <si>
    <t xml:space="preserve">Surplus(-)/Deficit(+) </t>
  </si>
  <si>
    <t xml:space="preserve">Difetiso(-) / Tlhaelo(+) </t>
  </si>
  <si>
    <t>January 2020</t>
  </si>
  <si>
    <t>Ferikgong 2020</t>
  </si>
  <si>
    <t>1 January/Ferikgong 2020</t>
  </si>
  <si>
    <t>31 January/Ferikgong 2020</t>
  </si>
  <si>
    <t>February 2020</t>
  </si>
  <si>
    <t>March 2019 - February 2020</t>
  </si>
  <si>
    <t>March 2018 - February 2019</t>
  </si>
  <si>
    <t>Tlhakole 2020</t>
  </si>
  <si>
    <t>Mopitlwe 2019 - Tlhakole 2020</t>
  </si>
  <si>
    <t>Mopitlwe 2018 - Tlhakole 2019</t>
  </si>
  <si>
    <t>1 February/Tlhakole 2020</t>
  </si>
  <si>
    <t>29 February/Tlhakole 2020</t>
  </si>
  <si>
    <t>28 February/Tlhakole 2019</t>
  </si>
  <si>
    <t>2019/20 Year (March - February) FINAL/ Ngwaga wa 2019/20(Mopitlwe - Tlhakole) BOFELO/BOKHUTLO(2)</t>
  </si>
  <si>
    <t>Final / Bofelo/ Bokhutlo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</si>
</sst>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yyyy\-mm\-dd;@"/>
  </numFmts>
  <fonts count="38">
    <font>
      <sz val="22"/>
      <color rgb="FF000000"/>
      <name val="Arial Narrow"/>
      <family val="2"/>
    </font>
    <font>
      <sz val="11"/>
      <color indexed="8"/>
      <name val="Calibri"/>
      <family val="2"/>
    </font>
    <font>
      <sz val="2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Groundnuts\20192020\13.%20Fina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ce"/>
      <sheetName val="Sundry"/>
      <sheetName val="Crush"/>
      <sheetName val="Langstaat"/>
      <sheetName val="AFR_Kort"/>
      <sheetName val="ZULU_Kort"/>
      <sheetName val="TSWANA_Kort"/>
    </sheetNames>
    <sheetDataSet>
      <sheetData sheetId="4">
        <row r="2">
          <cell r="U2" t="str">
            <v>SMD-042020</v>
          </cell>
        </row>
        <row r="6">
          <cell r="U6" t="str">
            <v>2020-04-29</v>
          </cell>
        </row>
        <row r="11">
          <cell r="D11">
            <v>2928</v>
          </cell>
          <cell r="E11">
            <v>5395</v>
          </cell>
          <cell r="F11">
            <v>1564</v>
          </cell>
          <cell r="G11">
            <v>9887</v>
          </cell>
          <cell r="H11">
            <v>2727</v>
          </cell>
          <cell r="I11">
            <v>4812</v>
          </cell>
          <cell r="J11">
            <v>1056</v>
          </cell>
          <cell r="K11">
            <v>8595</v>
          </cell>
          <cell r="L11">
            <v>7314</v>
          </cell>
          <cell r="M11">
            <v>11048</v>
          </cell>
          <cell r="N11">
            <v>6909</v>
          </cell>
          <cell r="O11">
            <v>25271</v>
          </cell>
          <cell r="P11">
            <v>-34.7</v>
          </cell>
          <cell r="Q11">
            <v>20519</v>
          </cell>
          <cell r="R11">
            <v>11681</v>
          </cell>
          <cell r="S11">
            <v>6494</v>
          </cell>
          <cell r="T11">
            <v>38694</v>
          </cell>
        </row>
        <row r="13">
          <cell r="D13">
            <v>884</v>
          </cell>
          <cell r="E13">
            <v>2426</v>
          </cell>
          <cell r="F13">
            <v>64</v>
          </cell>
          <cell r="G13">
            <v>3374</v>
          </cell>
          <cell r="H13">
            <v>926</v>
          </cell>
          <cell r="I13">
            <v>2620</v>
          </cell>
          <cell r="J13">
            <v>44</v>
          </cell>
          <cell r="K13">
            <v>3590</v>
          </cell>
          <cell r="L13">
            <v>19572</v>
          </cell>
          <cell r="M13">
            <v>29449</v>
          </cell>
          <cell r="N13">
            <v>4200</v>
          </cell>
          <cell r="O13">
            <v>53221</v>
          </cell>
          <cell r="P13">
            <v>-20.6</v>
          </cell>
          <cell r="Q13">
            <v>27929</v>
          </cell>
          <cell r="R13">
            <v>24250</v>
          </cell>
          <cell r="S13">
            <v>14890</v>
          </cell>
          <cell r="T13">
            <v>67069</v>
          </cell>
        </row>
        <row r="14">
          <cell r="D14">
            <v>136</v>
          </cell>
          <cell r="E14">
            <v>36</v>
          </cell>
          <cell r="F14">
            <v>64</v>
          </cell>
          <cell r="G14">
            <v>236</v>
          </cell>
          <cell r="H14">
            <v>105</v>
          </cell>
          <cell r="I14">
            <v>90</v>
          </cell>
          <cell r="J14">
            <v>14</v>
          </cell>
          <cell r="K14">
            <v>209</v>
          </cell>
          <cell r="L14">
            <v>9994</v>
          </cell>
          <cell r="M14">
            <v>5608</v>
          </cell>
          <cell r="N14">
            <v>3915</v>
          </cell>
          <cell r="O14">
            <v>19517</v>
          </cell>
          <cell r="P14">
            <v>-65.6</v>
          </cell>
          <cell r="Q14">
            <v>25575</v>
          </cell>
          <cell r="R14">
            <v>16462</v>
          </cell>
          <cell r="S14">
            <v>14714</v>
          </cell>
          <cell r="T14">
            <v>56751</v>
          </cell>
        </row>
        <row r="15">
          <cell r="D15">
            <v>748</v>
          </cell>
          <cell r="E15">
            <v>2390</v>
          </cell>
          <cell r="F15">
            <v>0</v>
          </cell>
          <cell r="G15">
            <v>3138</v>
          </cell>
          <cell r="H15">
            <v>821</v>
          </cell>
          <cell r="I15">
            <v>2530</v>
          </cell>
          <cell r="J15">
            <v>30</v>
          </cell>
          <cell r="K15">
            <v>3381</v>
          </cell>
          <cell r="L15">
            <v>9578</v>
          </cell>
          <cell r="M15">
            <v>23841</v>
          </cell>
          <cell r="N15">
            <v>285</v>
          </cell>
          <cell r="O15">
            <v>33704</v>
          </cell>
          <cell r="P15">
            <v>226.7</v>
          </cell>
          <cell r="Q15">
            <v>2354</v>
          </cell>
          <cell r="R15">
            <v>7788</v>
          </cell>
          <cell r="S15">
            <v>176</v>
          </cell>
          <cell r="T15">
            <v>10318</v>
          </cell>
        </row>
        <row r="17">
          <cell r="D17">
            <v>1352</v>
          </cell>
          <cell r="E17">
            <v>2944</v>
          </cell>
          <cell r="F17">
            <v>388</v>
          </cell>
          <cell r="G17">
            <v>4684</v>
          </cell>
          <cell r="H17">
            <v>1309</v>
          </cell>
          <cell r="I17">
            <v>2812</v>
          </cell>
          <cell r="J17">
            <v>231</v>
          </cell>
          <cell r="K17">
            <v>4352</v>
          </cell>
          <cell r="L17">
            <v>21798</v>
          </cell>
          <cell r="M17">
            <v>37632</v>
          </cell>
          <cell r="N17">
            <v>7968</v>
          </cell>
          <cell r="O17">
            <v>67398</v>
          </cell>
          <cell r="P17">
            <v>-5.6</v>
          </cell>
          <cell r="Q17">
            <v>28447</v>
          </cell>
          <cell r="R17">
            <v>31719</v>
          </cell>
          <cell r="S17">
            <v>11234</v>
          </cell>
          <cell r="T17">
            <v>71400</v>
          </cell>
        </row>
        <row r="18">
          <cell r="D18">
            <v>1132</v>
          </cell>
          <cell r="E18">
            <v>2670</v>
          </cell>
          <cell r="F18">
            <v>255</v>
          </cell>
          <cell r="G18">
            <v>4057</v>
          </cell>
          <cell r="H18">
            <v>1308</v>
          </cell>
          <cell r="I18">
            <v>2802</v>
          </cell>
          <cell r="J18">
            <v>210</v>
          </cell>
          <cell r="K18">
            <v>4320</v>
          </cell>
          <cell r="L18">
            <v>20025</v>
          </cell>
          <cell r="M18">
            <v>36911</v>
          </cell>
          <cell r="N18">
            <v>7691</v>
          </cell>
          <cell r="O18">
            <v>64627</v>
          </cell>
          <cell r="P18">
            <v>-6.3</v>
          </cell>
          <cell r="Q18">
            <v>26697</v>
          </cell>
          <cell r="R18">
            <v>31326</v>
          </cell>
          <cell r="S18">
            <v>10984</v>
          </cell>
          <cell r="T18">
            <v>69007</v>
          </cell>
        </row>
        <row r="19">
          <cell r="D19">
            <v>1093</v>
          </cell>
          <cell r="E19">
            <v>1124</v>
          </cell>
          <cell r="F19">
            <v>255</v>
          </cell>
          <cell r="G19">
            <v>2472</v>
          </cell>
          <cell r="H19">
            <v>1120</v>
          </cell>
          <cell r="I19">
            <v>812</v>
          </cell>
          <cell r="J19">
            <v>210</v>
          </cell>
          <cell r="K19">
            <v>2142</v>
          </cell>
          <cell r="L19">
            <v>15731</v>
          </cell>
          <cell r="M19">
            <v>12091</v>
          </cell>
          <cell r="N19">
            <v>7007</v>
          </cell>
          <cell r="O19">
            <v>34829</v>
          </cell>
          <cell r="P19">
            <v>1</v>
          </cell>
          <cell r="Q19">
            <v>16828</v>
          </cell>
          <cell r="R19">
            <v>10018</v>
          </cell>
          <cell r="S19">
            <v>7634</v>
          </cell>
          <cell r="T19">
            <v>34480</v>
          </cell>
        </row>
        <row r="20">
          <cell r="D20">
            <v>38</v>
          </cell>
          <cell r="E20">
            <v>1546</v>
          </cell>
          <cell r="F20">
            <v>0</v>
          </cell>
          <cell r="G20">
            <v>1584</v>
          </cell>
          <cell r="H20">
            <v>188</v>
          </cell>
          <cell r="I20">
            <v>1990</v>
          </cell>
          <cell r="J20">
            <v>0</v>
          </cell>
          <cell r="K20">
            <v>2178</v>
          </cell>
          <cell r="L20">
            <v>3949</v>
          </cell>
          <cell r="M20">
            <v>24755</v>
          </cell>
          <cell r="N20">
            <v>0</v>
          </cell>
          <cell r="O20">
            <v>28704</v>
          </cell>
          <cell r="P20">
            <v>-6</v>
          </cell>
          <cell r="Q20">
            <v>9290</v>
          </cell>
          <cell r="R20">
            <v>21194</v>
          </cell>
          <cell r="S20">
            <v>57</v>
          </cell>
          <cell r="T20">
            <v>30541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640</v>
          </cell>
          <cell r="O21">
            <v>640</v>
          </cell>
          <cell r="P21">
            <v>-80.1</v>
          </cell>
          <cell r="Q21">
            <v>0</v>
          </cell>
          <cell r="R21">
            <v>0</v>
          </cell>
          <cell r="S21">
            <v>3221</v>
          </cell>
          <cell r="T21">
            <v>3221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345</v>
          </cell>
          <cell r="M22">
            <v>65</v>
          </cell>
          <cell r="N22">
            <v>44</v>
          </cell>
          <cell r="O22">
            <v>454</v>
          </cell>
          <cell r="P22">
            <v>-40.7</v>
          </cell>
          <cell r="Q22">
            <v>579</v>
          </cell>
          <cell r="R22">
            <v>114</v>
          </cell>
          <cell r="S22">
            <v>72</v>
          </cell>
          <cell r="T22">
            <v>765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52</v>
          </cell>
          <cell r="E24">
            <v>265</v>
          </cell>
          <cell r="F24">
            <v>133</v>
          </cell>
          <cell r="G24">
            <v>450</v>
          </cell>
          <cell r="H24">
            <v>1</v>
          </cell>
          <cell r="I24">
            <v>10</v>
          </cell>
          <cell r="J24">
            <v>21</v>
          </cell>
          <cell r="K24">
            <v>32</v>
          </cell>
          <cell r="L24">
            <v>79</v>
          </cell>
          <cell r="M24">
            <v>433</v>
          </cell>
          <cell r="N24">
            <v>277</v>
          </cell>
          <cell r="O24">
            <v>789</v>
          </cell>
          <cell r="P24">
            <v>72.6</v>
          </cell>
          <cell r="Q24">
            <v>84</v>
          </cell>
          <cell r="R24">
            <v>123</v>
          </cell>
          <cell r="S24">
            <v>250</v>
          </cell>
          <cell r="T24">
            <v>457</v>
          </cell>
        </row>
        <row r="25">
          <cell r="D25">
            <v>168</v>
          </cell>
          <cell r="E25">
            <v>9</v>
          </cell>
          <cell r="F25">
            <v>0</v>
          </cell>
          <cell r="G25">
            <v>177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1694</v>
          </cell>
          <cell r="M25">
            <v>288</v>
          </cell>
          <cell r="N25">
            <v>0</v>
          </cell>
          <cell r="O25">
            <v>1982</v>
          </cell>
          <cell r="P25">
            <v>2.4</v>
          </cell>
          <cell r="Q25">
            <v>1666</v>
          </cell>
          <cell r="R25">
            <v>270</v>
          </cell>
          <cell r="S25">
            <v>0</v>
          </cell>
          <cell r="T25">
            <v>1936</v>
          </cell>
        </row>
        <row r="28">
          <cell r="D28">
            <v>67</v>
          </cell>
          <cell r="E28">
            <v>54</v>
          </cell>
          <cell r="F28">
            <v>20</v>
          </cell>
          <cell r="G28">
            <v>141</v>
          </cell>
          <cell r="H28">
            <v>144</v>
          </cell>
          <cell r="I28">
            <v>26</v>
          </cell>
          <cell r="J28">
            <v>6</v>
          </cell>
          <cell r="K28">
            <v>176</v>
          </cell>
          <cell r="L28">
            <v>2781</v>
          </cell>
          <cell r="M28">
            <v>466</v>
          </cell>
          <cell r="N28">
            <v>1666</v>
          </cell>
          <cell r="O28">
            <v>4913</v>
          </cell>
          <cell r="P28">
            <v>-52.6</v>
          </cell>
          <cell r="Q28">
            <v>6759</v>
          </cell>
          <cell r="R28">
            <v>251</v>
          </cell>
          <cell r="S28">
            <v>3362</v>
          </cell>
          <cell r="T28">
            <v>10372</v>
          </cell>
        </row>
        <row r="29">
          <cell r="D29">
            <v>31</v>
          </cell>
          <cell r="E29">
            <v>4</v>
          </cell>
          <cell r="F29">
            <v>20</v>
          </cell>
          <cell r="G29">
            <v>55</v>
          </cell>
          <cell r="H29">
            <v>0</v>
          </cell>
          <cell r="I29">
            <v>1</v>
          </cell>
          <cell r="J29">
            <v>6</v>
          </cell>
          <cell r="K29">
            <v>7</v>
          </cell>
          <cell r="L29">
            <v>32</v>
          </cell>
          <cell r="M29">
            <v>263</v>
          </cell>
          <cell r="N29">
            <v>1365</v>
          </cell>
          <cell r="O29">
            <v>1660</v>
          </cell>
          <cell r="P29">
            <v>-55.9</v>
          </cell>
          <cell r="Q29">
            <v>155</v>
          </cell>
          <cell r="R29">
            <v>251</v>
          </cell>
          <cell r="S29">
            <v>3362</v>
          </cell>
          <cell r="T29">
            <v>3768</v>
          </cell>
        </row>
        <row r="30">
          <cell r="D30">
            <v>36</v>
          </cell>
          <cell r="E30">
            <v>50</v>
          </cell>
          <cell r="F30">
            <v>0</v>
          </cell>
          <cell r="G30">
            <v>86</v>
          </cell>
          <cell r="H30">
            <v>144</v>
          </cell>
          <cell r="I30">
            <v>25</v>
          </cell>
          <cell r="J30">
            <v>0</v>
          </cell>
          <cell r="K30">
            <v>169</v>
          </cell>
          <cell r="L30">
            <v>2749</v>
          </cell>
          <cell r="M30">
            <v>203</v>
          </cell>
          <cell r="N30">
            <v>301</v>
          </cell>
          <cell r="O30">
            <v>3253</v>
          </cell>
          <cell r="P30">
            <v>-50.7</v>
          </cell>
          <cell r="Q30">
            <v>6604</v>
          </cell>
          <cell r="R30">
            <v>0</v>
          </cell>
          <cell r="S30">
            <v>0</v>
          </cell>
          <cell r="T30">
            <v>6604</v>
          </cell>
        </row>
        <row r="32">
          <cell r="D32">
            <v>-334</v>
          </cell>
          <cell r="E32">
            <v>11</v>
          </cell>
          <cell r="F32">
            <v>164</v>
          </cell>
          <cell r="G32">
            <v>-159</v>
          </cell>
          <cell r="H32">
            <v>-414</v>
          </cell>
          <cell r="I32">
            <v>206</v>
          </cell>
          <cell r="J32">
            <v>380</v>
          </cell>
          <cell r="K32">
            <v>172</v>
          </cell>
          <cell r="L32">
            <v>-307</v>
          </cell>
          <cell r="M32">
            <v>-1989</v>
          </cell>
          <cell r="N32">
            <v>992</v>
          </cell>
          <cell r="O32">
            <v>-1304</v>
          </cell>
          <cell r="Q32">
            <v>5928</v>
          </cell>
          <cell r="R32">
            <v>-7087</v>
          </cell>
          <cell r="S32">
            <v>-121</v>
          </cell>
          <cell r="T32">
            <v>-1280</v>
          </cell>
        </row>
        <row r="33">
          <cell r="D33">
            <v>-220</v>
          </cell>
          <cell r="E33">
            <v>5</v>
          </cell>
          <cell r="F33">
            <v>102</v>
          </cell>
          <cell r="G33">
            <v>-113</v>
          </cell>
          <cell r="H33">
            <v>-355</v>
          </cell>
          <cell r="I33">
            <v>104</v>
          </cell>
          <cell r="J33">
            <v>418</v>
          </cell>
          <cell r="K33">
            <v>167</v>
          </cell>
          <cell r="L33">
            <v>-430</v>
          </cell>
          <cell r="M33">
            <v>-1550</v>
          </cell>
          <cell r="N33">
            <v>2065</v>
          </cell>
          <cell r="O33">
            <v>85</v>
          </cell>
          <cell r="Q33">
            <v>-356</v>
          </cell>
          <cell r="R33">
            <v>870</v>
          </cell>
          <cell r="S33">
            <v>44</v>
          </cell>
          <cell r="T33">
            <v>558</v>
          </cell>
        </row>
        <row r="34">
          <cell r="D34">
            <v>-114</v>
          </cell>
          <cell r="E34">
            <v>6</v>
          </cell>
          <cell r="F34">
            <v>62</v>
          </cell>
          <cell r="G34">
            <v>-46</v>
          </cell>
          <cell r="H34">
            <v>-59</v>
          </cell>
          <cell r="I34">
            <v>102</v>
          </cell>
          <cell r="J34">
            <v>-38</v>
          </cell>
          <cell r="K34">
            <v>5</v>
          </cell>
          <cell r="L34">
            <v>123</v>
          </cell>
          <cell r="M34">
            <v>-439</v>
          </cell>
          <cell r="N34">
            <v>-1073</v>
          </cell>
          <cell r="O34">
            <v>-1389</v>
          </cell>
          <cell r="Q34">
            <v>6284</v>
          </cell>
          <cell r="R34">
            <v>-7957</v>
          </cell>
          <cell r="S34">
            <v>-165</v>
          </cell>
          <cell r="T34">
            <v>-1838</v>
          </cell>
        </row>
        <row r="37">
          <cell r="D37">
            <v>2727</v>
          </cell>
          <cell r="E37">
            <v>4812</v>
          </cell>
          <cell r="F37">
            <v>1056</v>
          </cell>
          <cell r="G37">
            <v>8595</v>
          </cell>
          <cell r="H37">
            <v>2614</v>
          </cell>
          <cell r="I37">
            <v>4388</v>
          </cell>
          <cell r="J37">
            <v>483</v>
          </cell>
          <cell r="K37">
            <v>7485</v>
          </cell>
          <cell r="L37">
            <v>2614</v>
          </cell>
          <cell r="M37">
            <v>4388</v>
          </cell>
          <cell r="N37">
            <v>483</v>
          </cell>
          <cell r="O37">
            <v>7485</v>
          </cell>
          <cell r="P37">
            <v>-70.4</v>
          </cell>
          <cell r="Q37">
            <v>7314</v>
          </cell>
          <cell r="R37">
            <v>11048</v>
          </cell>
          <cell r="S37">
            <v>6909</v>
          </cell>
          <cell r="T37">
            <v>25271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5" sqref="D5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20" width="12" style="0" customWidth="1"/>
    <col min="21" max="21" width="44.1484375" style="0" customWidth="1"/>
    <col min="22" max="23" width="2.1484375" style="0" customWidth="1"/>
  </cols>
  <sheetData>
    <row r="1" spans="1:23" ht="30" customHeight="1">
      <c r="A1" s="1"/>
      <c r="B1" s="4"/>
      <c r="C1" s="6"/>
      <c r="D1" s="62" t="s">
        <v>29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  <c r="U1" s="63"/>
      <c r="V1" s="4"/>
      <c r="W1" s="6"/>
    </row>
    <row r="2" spans="1:23" ht="30" customHeight="1">
      <c r="A2" s="2"/>
      <c r="C2" s="7"/>
      <c r="D2" s="64" t="s">
        <v>30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  <c r="U2" s="64" t="str">
        <f>'[1]AFR_Kort'!U2</f>
        <v>SMD-042020</v>
      </c>
      <c r="V2" s="40"/>
      <c r="W2" s="41"/>
    </row>
    <row r="3" spans="1:23" ht="30" customHeight="1">
      <c r="A3" s="2"/>
      <c r="C3" s="7"/>
      <c r="D3" s="64" t="s">
        <v>78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1"/>
      <c r="U3" s="65"/>
      <c r="W3" s="7"/>
    </row>
    <row r="4" spans="1:23" ht="30" customHeight="1">
      <c r="A4" s="2"/>
      <c r="C4" s="7"/>
      <c r="D4" s="66" t="s">
        <v>31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3"/>
      <c r="U4" s="65"/>
      <c r="W4" s="7"/>
    </row>
    <row r="5" spans="1:23" ht="30" customHeight="1">
      <c r="A5" s="2"/>
      <c r="C5" s="7"/>
      <c r="D5" s="1"/>
      <c r="E5" s="4"/>
      <c r="F5" s="4"/>
      <c r="G5" s="6"/>
      <c r="H5" s="45" t="s">
        <v>69</v>
      </c>
      <c r="I5" s="38"/>
      <c r="J5" s="38"/>
      <c r="K5" s="39"/>
      <c r="L5" s="45" t="s">
        <v>32</v>
      </c>
      <c r="M5" s="38"/>
      <c r="N5" s="38"/>
      <c r="O5" s="39"/>
      <c r="Q5" s="45" t="s">
        <v>32</v>
      </c>
      <c r="R5" s="38"/>
      <c r="S5" s="38"/>
      <c r="T5" s="39"/>
      <c r="U5" s="65"/>
      <c r="W5" s="7"/>
    </row>
    <row r="6" spans="1:23" ht="30" customHeight="1">
      <c r="A6" s="2"/>
      <c r="C6" s="7"/>
      <c r="D6" s="44" t="s">
        <v>65</v>
      </c>
      <c r="E6" s="40"/>
      <c r="F6" s="40"/>
      <c r="G6" s="41"/>
      <c r="H6" s="44" t="s">
        <v>72</v>
      </c>
      <c r="I6" s="40"/>
      <c r="J6" s="40"/>
      <c r="K6" s="41"/>
      <c r="L6" s="44" t="s">
        <v>70</v>
      </c>
      <c r="M6" s="40"/>
      <c r="N6" s="40"/>
      <c r="O6" s="41"/>
      <c r="Q6" s="44" t="s">
        <v>71</v>
      </c>
      <c r="R6" s="40"/>
      <c r="S6" s="40"/>
      <c r="T6" s="41"/>
      <c r="U6" s="64" t="str">
        <f>'[1]AFR_Kort'!U6</f>
        <v>2020-04-29</v>
      </c>
      <c r="V6" s="40"/>
      <c r="W6" s="41"/>
    </row>
    <row r="7" spans="1:23" ht="30" customHeight="1">
      <c r="A7" s="2"/>
      <c r="C7" s="7"/>
      <c r="D7" s="46" t="s">
        <v>66</v>
      </c>
      <c r="E7" s="42"/>
      <c r="F7" s="42"/>
      <c r="G7" s="43"/>
      <c r="H7" s="46" t="s">
        <v>79</v>
      </c>
      <c r="I7" s="42"/>
      <c r="J7" s="42"/>
      <c r="K7" s="43"/>
      <c r="L7" s="46" t="s">
        <v>73</v>
      </c>
      <c r="M7" s="42"/>
      <c r="N7" s="42"/>
      <c r="O7" s="43"/>
      <c r="Q7" s="46" t="s">
        <v>74</v>
      </c>
      <c r="R7" s="42"/>
      <c r="S7" s="42"/>
      <c r="T7" s="43"/>
      <c r="U7" s="65"/>
      <c r="W7" s="7"/>
    </row>
    <row r="8" spans="1:23" ht="30" customHeight="1">
      <c r="A8" s="2"/>
      <c r="C8" s="7"/>
      <c r="D8" s="15" t="s">
        <v>1</v>
      </c>
      <c r="E8" s="15" t="s">
        <v>2</v>
      </c>
      <c r="F8" s="15" t="s">
        <v>3</v>
      </c>
      <c r="G8" s="15" t="s">
        <v>4</v>
      </c>
      <c r="H8" s="15" t="s">
        <v>1</v>
      </c>
      <c r="I8" s="15" t="s">
        <v>2</v>
      </c>
      <c r="J8" s="15" t="s">
        <v>3</v>
      </c>
      <c r="K8" s="15" t="s">
        <v>4</v>
      </c>
      <c r="L8" s="15" t="s">
        <v>1</v>
      </c>
      <c r="M8" s="15" t="s">
        <v>2</v>
      </c>
      <c r="N8" s="15" t="s">
        <v>3</v>
      </c>
      <c r="O8" s="15" t="s">
        <v>4</v>
      </c>
      <c r="P8" s="37" t="s">
        <v>19</v>
      </c>
      <c r="Q8" s="15" t="s">
        <v>1</v>
      </c>
      <c r="R8" s="15" t="s">
        <v>2</v>
      </c>
      <c r="S8" s="15" t="s">
        <v>3</v>
      </c>
      <c r="T8" s="15" t="s">
        <v>4</v>
      </c>
      <c r="U8" s="65"/>
      <c r="W8" s="7"/>
    </row>
    <row r="9" spans="1:23" ht="30" customHeight="1">
      <c r="A9" s="3"/>
      <c r="B9" s="5"/>
      <c r="C9" s="8"/>
      <c r="D9" s="16" t="s">
        <v>33</v>
      </c>
      <c r="E9" s="16" t="s">
        <v>34</v>
      </c>
      <c r="F9" s="16" t="s">
        <v>35</v>
      </c>
      <c r="G9" s="16" t="s">
        <v>36</v>
      </c>
      <c r="H9" s="16" t="s">
        <v>33</v>
      </c>
      <c r="I9" s="16" t="s">
        <v>34</v>
      </c>
      <c r="J9" s="16" t="s">
        <v>35</v>
      </c>
      <c r="K9" s="16" t="s">
        <v>36</v>
      </c>
      <c r="L9" s="16" t="s">
        <v>33</v>
      </c>
      <c r="M9" s="16" t="s">
        <v>34</v>
      </c>
      <c r="N9" s="16" t="s">
        <v>35</v>
      </c>
      <c r="O9" s="16" t="s">
        <v>36</v>
      </c>
      <c r="P9" s="37" t="s">
        <v>20</v>
      </c>
      <c r="Q9" s="16" t="s">
        <v>33</v>
      </c>
      <c r="R9" s="16" t="s">
        <v>34</v>
      </c>
      <c r="S9" s="16" t="s">
        <v>35</v>
      </c>
      <c r="T9" s="16" t="s">
        <v>36</v>
      </c>
      <c r="U9" s="67"/>
      <c r="V9" s="5"/>
      <c r="W9" s="8"/>
    </row>
    <row r="10" spans="1:23" ht="30" customHeight="1">
      <c r="A10" s="68" t="s">
        <v>28</v>
      </c>
      <c r="B10" s="48"/>
      <c r="C10" s="49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1"/>
      <c r="Q10" s="12"/>
      <c r="R10" s="12"/>
      <c r="S10" s="12"/>
      <c r="T10" s="13"/>
      <c r="U10" s="68" t="s">
        <v>37</v>
      </c>
      <c r="V10" s="48"/>
      <c r="W10" s="69"/>
    </row>
    <row r="11" spans="1:23" ht="30" customHeight="1">
      <c r="A11" s="65"/>
      <c r="D11" s="47" t="s">
        <v>67</v>
      </c>
      <c r="E11" s="48"/>
      <c r="F11" s="48"/>
      <c r="G11" s="49"/>
      <c r="H11" s="47" t="s">
        <v>75</v>
      </c>
      <c r="I11" s="48"/>
      <c r="J11" s="48"/>
      <c r="K11" s="49"/>
      <c r="L11" s="47" t="s">
        <v>62</v>
      </c>
      <c r="M11" s="48"/>
      <c r="N11" s="48"/>
      <c r="O11" s="49"/>
      <c r="P11" s="30"/>
      <c r="Q11" s="47" t="s">
        <v>38</v>
      </c>
      <c r="R11" s="48"/>
      <c r="S11" s="48"/>
      <c r="T11" s="49"/>
      <c r="U11" s="70"/>
      <c r="W11" s="71"/>
    </row>
    <row r="12" spans="1:23" ht="30" customHeight="1">
      <c r="A12" s="65" t="s">
        <v>21</v>
      </c>
      <c r="D12" s="24">
        <f>'[1]AFR_Kort'!D11</f>
        <v>2928</v>
      </c>
      <c r="E12" s="24">
        <f>'[1]AFR_Kort'!E11</f>
        <v>5395</v>
      </c>
      <c r="F12" s="24">
        <f>'[1]AFR_Kort'!F11</f>
        <v>1564</v>
      </c>
      <c r="G12" s="24">
        <f>'[1]AFR_Kort'!G11</f>
        <v>9887</v>
      </c>
      <c r="H12" s="24">
        <f>'[1]AFR_Kort'!H11</f>
        <v>2727</v>
      </c>
      <c r="I12" s="24">
        <f>'[1]AFR_Kort'!I11</f>
        <v>4812</v>
      </c>
      <c r="J12" s="24">
        <f>'[1]AFR_Kort'!J11</f>
        <v>1056</v>
      </c>
      <c r="K12" s="24">
        <f>'[1]AFR_Kort'!K11</f>
        <v>8595</v>
      </c>
      <c r="L12" s="24">
        <f>'[1]AFR_Kort'!L11</f>
        <v>7314</v>
      </c>
      <c r="M12" s="24">
        <f>'[1]AFR_Kort'!M11</f>
        <v>11048</v>
      </c>
      <c r="N12" s="24">
        <f>'[1]AFR_Kort'!N11</f>
        <v>6909</v>
      </c>
      <c r="O12" s="24">
        <f>'[1]AFR_Kort'!O11</f>
        <v>25271</v>
      </c>
      <c r="P12" s="30">
        <f>'[1]AFR_Kort'!P11</f>
        <v>-34.7</v>
      </c>
      <c r="Q12" s="24">
        <f>'[1]AFR_Kort'!Q11</f>
        <v>20519</v>
      </c>
      <c r="R12" s="24">
        <f>'[1]AFR_Kort'!R11</f>
        <v>11681</v>
      </c>
      <c r="S12" s="24">
        <f>'[1]AFR_Kort'!S11</f>
        <v>6494</v>
      </c>
      <c r="T12" s="24">
        <f>'[1]AFR_Kort'!T11</f>
        <v>38694</v>
      </c>
      <c r="U12" s="33"/>
      <c r="V12" s="33"/>
      <c r="W12" s="72" t="s">
        <v>39</v>
      </c>
    </row>
    <row r="13" spans="1:23" ht="30" customHeight="1">
      <c r="A13" s="65"/>
      <c r="D13" s="25"/>
      <c r="E13" s="25"/>
      <c r="F13" s="25"/>
      <c r="G13" s="25"/>
      <c r="H13" s="25"/>
      <c r="I13" s="25"/>
      <c r="J13" s="25"/>
      <c r="K13" s="25"/>
      <c r="L13" s="53" t="str">
        <f>L5</f>
        <v>Progressive/Tswelelang pele</v>
      </c>
      <c r="M13" s="53"/>
      <c r="N13" s="53"/>
      <c r="O13" s="53"/>
      <c r="P13" s="37"/>
      <c r="Q13" s="53" t="str">
        <f>Q5</f>
        <v>Progressive/Tswelelang pele</v>
      </c>
      <c r="R13" s="53"/>
      <c r="S13" s="53"/>
      <c r="T13" s="53"/>
      <c r="U13" s="33"/>
      <c r="V13" s="33"/>
      <c r="W13" s="72"/>
    </row>
    <row r="14" spans="1:23" ht="30" customHeight="1">
      <c r="A14" s="65"/>
      <c r="D14" s="25"/>
      <c r="E14" s="25"/>
      <c r="F14" s="25"/>
      <c r="G14" s="25"/>
      <c r="H14" s="25"/>
      <c r="I14" s="25"/>
      <c r="J14" s="25"/>
      <c r="K14" s="25"/>
      <c r="L14" s="53" t="str">
        <f>L6</f>
        <v>March 2019 - February 2020</v>
      </c>
      <c r="M14" s="53"/>
      <c r="N14" s="53"/>
      <c r="O14" s="53"/>
      <c r="P14" s="37"/>
      <c r="Q14" s="53" t="str">
        <f>Q6</f>
        <v>March 2018 - February 2019</v>
      </c>
      <c r="R14" s="53"/>
      <c r="S14" s="53"/>
      <c r="T14" s="53"/>
      <c r="U14" s="33"/>
      <c r="V14" s="33"/>
      <c r="W14" s="72"/>
    </row>
    <row r="15" spans="1:23" ht="30" customHeight="1">
      <c r="A15" s="65"/>
      <c r="D15" s="25"/>
      <c r="E15" s="25"/>
      <c r="F15" s="25"/>
      <c r="G15" s="25"/>
      <c r="H15" s="25"/>
      <c r="I15" s="25"/>
      <c r="J15" s="25"/>
      <c r="K15" s="25"/>
      <c r="L15" s="53" t="str">
        <f>L7</f>
        <v>Mopitlwe 2019 - Tlhakole 2020</v>
      </c>
      <c r="M15" s="53"/>
      <c r="N15" s="53"/>
      <c r="O15" s="53"/>
      <c r="P15" s="37"/>
      <c r="Q15" s="53" t="s">
        <v>74</v>
      </c>
      <c r="R15" s="53"/>
      <c r="S15" s="53"/>
      <c r="T15" s="53"/>
      <c r="U15" s="33"/>
      <c r="V15" s="33"/>
      <c r="W15" s="72"/>
    </row>
    <row r="16" spans="1:23" ht="30" customHeight="1">
      <c r="A16" s="65" t="s">
        <v>5</v>
      </c>
      <c r="D16" s="24">
        <f>'[1]AFR_Kort'!D13</f>
        <v>884</v>
      </c>
      <c r="E16" s="24">
        <f>'[1]AFR_Kort'!E13</f>
        <v>2426</v>
      </c>
      <c r="F16" s="24">
        <f>'[1]AFR_Kort'!F13</f>
        <v>64</v>
      </c>
      <c r="G16" s="24">
        <f>'[1]AFR_Kort'!G13</f>
        <v>3374</v>
      </c>
      <c r="H16" s="24">
        <f>'[1]AFR_Kort'!H13</f>
        <v>926</v>
      </c>
      <c r="I16" s="24">
        <f>'[1]AFR_Kort'!I13</f>
        <v>2620</v>
      </c>
      <c r="J16" s="24">
        <f>'[1]AFR_Kort'!J13</f>
        <v>44</v>
      </c>
      <c r="K16" s="24">
        <f>'[1]AFR_Kort'!K13</f>
        <v>3590</v>
      </c>
      <c r="L16" s="24">
        <f>'[1]AFR_Kort'!L13</f>
        <v>19572</v>
      </c>
      <c r="M16" s="24">
        <f>'[1]AFR_Kort'!M13</f>
        <v>29449</v>
      </c>
      <c r="N16" s="24">
        <f>'[1]AFR_Kort'!N13</f>
        <v>4200</v>
      </c>
      <c r="O16" s="24">
        <f>'[1]AFR_Kort'!O13</f>
        <v>53221</v>
      </c>
      <c r="P16" s="30">
        <f>'[1]AFR_Kort'!P13</f>
        <v>-20.6</v>
      </c>
      <c r="Q16" s="24">
        <f>'[1]AFR_Kort'!Q13</f>
        <v>27929</v>
      </c>
      <c r="R16" s="24">
        <f>'[1]AFR_Kort'!R13</f>
        <v>24250</v>
      </c>
      <c r="S16" s="24">
        <f>'[1]AFR_Kort'!S13</f>
        <v>14890</v>
      </c>
      <c r="T16" s="24">
        <f>'[1]AFR_Kort'!T13</f>
        <v>67069</v>
      </c>
      <c r="U16" s="33"/>
      <c r="V16" s="33"/>
      <c r="W16" s="72" t="s">
        <v>40</v>
      </c>
    </row>
    <row r="17" spans="1:23" ht="30" customHeight="1">
      <c r="A17" s="65"/>
      <c r="B17" s="1" t="s">
        <v>6</v>
      </c>
      <c r="C17" s="6"/>
      <c r="D17" s="26">
        <f>'[1]AFR_Kort'!D14</f>
        <v>136</v>
      </c>
      <c r="E17" s="26">
        <f>'[1]AFR_Kort'!E14</f>
        <v>36</v>
      </c>
      <c r="F17" s="26">
        <f>'[1]AFR_Kort'!F14</f>
        <v>64</v>
      </c>
      <c r="G17" s="26">
        <f>'[1]AFR_Kort'!G14</f>
        <v>236</v>
      </c>
      <c r="H17" s="26">
        <f>'[1]AFR_Kort'!H14</f>
        <v>105</v>
      </c>
      <c r="I17" s="26">
        <f>'[1]AFR_Kort'!I14</f>
        <v>90</v>
      </c>
      <c r="J17" s="26">
        <f>'[1]AFR_Kort'!J14</f>
        <v>14</v>
      </c>
      <c r="K17" s="26">
        <f>'[1]AFR_Kort'!K14</f>
        <v>209</v>
      </c>
      <c r="L17" s="26">
        <f>'[1]AFR_Kort'!L14</f>
        <v>9994</v>
      </c>
      <c r="M17" s="26">
        <f>'[1]AFR_Kort'!M14</f>
        <v>5608</v>
      </c>
      <c r="N17" s="26">
        <f>'[1]AFR_Kort'!N14</f>
        <v>3915</v>
      </c>
      <c r="O17" s="26">
        <f>'[1]AFR_Kort'!O14</f>
        <v>19517</v>
      </c>
      <c r="P17" s="15">
        <f>'[1]AFR_Kort'!P14</f>
        <v>-65.6</v>
      </c>
      <c r="Q17" s="26">
        <f>'[1]AFR_Kort'!Q14</f>
        <v>25575</v>
      </c>
      <c r="R17" s="26">
        <f>'[1]AFR_Kort'!R14</f>
        <v>16462</v>
      </c>
      <c r="S17" s="26">
        <f>'[1]AFR_Kort'!S14</f>
        <v>14714</v>
      </c>
      <c r="T17" s="26">
        <f>'[1]AFR_Kort'!T14</f>
        <v>56751</v>
      </c>
      <c r="U17" s="20"/>
      <c r="V17" s="17" t="s">
        <v>41</v>
      </c>
      <c r="W17" s="72"/>
    </row>
    <row r="18" spans="1:23" ht="30" customHeight="1">
      <c r="A18" s="65"/>
      <c r="B18" s="3" t="s">
        <v>7</v>
      </c>
      <c r="C18" s="8"/>
      <c r="D18" s="27">
        <f>'[1]AFR_Kort'!D15</f>
        <v>748</v>
      </c>
      <c r="E18" s="27">
        <f>'[1]AFR_Kort'!E15</f>
        <v>2390</v>
      </c>
      <c r="F18" s="27">
        <f>'[1]AFR_Kort'!F15</f>
        <v>0</v>
      </c>
      <c r="G18" s="27">
        <f>'[1]AFR_Kort'!G15</f>
        <v>3138</v>
      </c>
      <c r="H18" s="27">
        <f>'[1]AFR_Kort'!H15</f>
        <v>821</v>
      </c>
      <c r="I18" s="27">
        <f>'[1]AFR_Kort'!I15</f>
        <v>2530</v>
      </c>
      <c r="J18" s="27">
        <f>'[1]AFR_Kort'!J15</f>
        <v>30</v>
      </c>
      <c r="K18" s="27">
        <f>'[1]AFR_Kort'!K15</f>
        <v>3381</v>
      </c>
      <c r="L18" s="27">
        <f>'[1]AFR_Kort'!L15</f>
        <v>9578</v>
      </c>
      <c r="M18" s="27">
        <f>'[1]AFR_Kort'!M15</f>
        <v>23841</v>
      </c>
      <c r="N18" s="27">
        <f>'[1]AFR_Kort'!N15</f>
        <v>285</v>
      </c>
      <c r="O18" s="27">
        <f>'[1]AFR_Kort'!O15</f>
        <v>33704</v>
      </c>
      <c r="P18" s="16">
        <f>'[1]AFR_Kort'!P15</f>
        <v>226.7</v>
      </c>
      <c r="Q18" s="27">
        <f>'[1]AFR_Kort'!Q15</f>
        <v>2354</v>
      </c>
      <c r="R18" s="27">
        <f>'[1]AFR_Kort'!R15</f>
        <v>7788</v>
      </c>
      <c r="S18" s="27">
        <f>'[1]AFR_Kort'!S15</f>
        <v>176</v>
      </c>
      <c r="T18" s="27">
        <f>'[1]AFR_Kort'!T15</f>
        <v>10318</v>
      </c>
      <c r="U18" s="34"/>
      <c r="V18" s="19" t="s">
        <v>42</v>
      </c>
      <c r="W18" s="72"/>
    </row>
    <row r="19" spans="1:23" ht="9.75" customHeight="1">
      <c r="A19" s="6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37"/>
      <c r="Q19" s="25"/>
      <c r="R19" s="25"/>
      <c r="S19" s="25"/>
      <c r="T19" s="25"/>
      <c r="U19" s="33"/>
      <c r="V19" s="33"/>
      <c r="W19" s="72"/>
    </row>
    <row r="20" spans="1:23" ht="30" customHeight="1">
      <c r="A20" s="65" t="s">
        <v>8</v>
      </c>
      <c r="D20" s="24">
        <f>'[1]AFR_Kort'!D17</f>
        <v>1352</v>
      </c>
      <c r="E20" s="24">
        <f>'[1]AFR_Kort'!E17</f>
        <v>2944</v>
      </c>
      <c r="F20" s="24">
        <f>'[1]AFR_Kort'!F17</f>
        <v>388</v>
      </c>
      <c r="G20" s="24">
        <f>'[1]AFR_Kort'!G17</f>
        <v>4684</v>
      </c>
      <c r="H20" s="24">
        <f>'[1]AFR_Kort'!H17</f>
        <v>1309</v>
      </c>
      <c r="I20" s="24">
        <f>'[1]AFR_Kort'!I17</f>
        <v>2812</v>
      </c>
      <c r="J20" s="24">
        <f>'[1]AFR_Kort'!J17</f>
        <v>231</v>
      </c>
      <c r="K20" s="24">
        <f>'[1]AFR_Kort'!K17</f>
        <v>4352</v>
      </c>
      <c r="L20" s="24">
        <f>'[1]AFR_Kort'!L17</f>
        <v>21798</v>
      </c>
      <c r="M20" s="24">
        <f>'[1]AFR_Kort'!M17</f>
        <v>37632</v>
      </c>
      <c r="N20" s="24">
        <f>'[1]AFR_Kort'!N17</f>
        <v>7968</v>
      </c>
      <c r="O20" s="24">
        <f>'[1]AFR_Kort'!O17</f>
        <v>67398</v>
      </c>
      <c r="P20" s="30">
        <f>'[1]AFR_Kort'!P17</f>
        <v>-5.6</v>
      </c>
      <c r="Q20" s="24">
        <f>'[1]AFR_Kort'!Q17</f>
        <v>28447</v>
      </c>
      <c r="R20" s="24">
        <f>'[1]AFR_Kort'!R17</f>
        <v>31719</v>
      </c>
      <c r="S20" s="24">
        <f>'[1]AFR_Kort'!S17</f>
        <v>11234</v>
      </c>
      <c r="T20" s="24">
        <f>'[1]AFR_Kort'!T17</f>
        <v>71400</v>
      </c>
      <c r="U20" s="33"/>
      <c r="V20" s="33"/>
      <c r="W20" s="72" t="s">
        <v>43</v>
      </c>
    </row>
    <row r="21" spans="1:23" ht="30" customHeight="1">
      <c r="A21" s="65"/>
      <c r="B21" s="1" t="s">
        <v>9</v>
      </c>
      <c r="C21" s="6"/>
      <c r="D21" s="24">
        <f>'[1]AFR_Kort'!D18</f>
        <v>1132</v>
      </c>
      <c r="E21" s="24">
        <f>'[1]AFR_Kort'!E18</f>
        <v>2670</v>
      </c>
      <c r="F21" s="24">
        <f>'[1]AFR_Kort'!F18</f>
        <v>255</v>
      </c>
      <c r="G21" s="24">
        <f>'[1]AFR_Kort'!G18</f>
        <v>4057</v>
      </c>
      <c r="H21" s="24">
        <f>'[1]AFR_Kort'!H18</f>
        <v>1308</v>
      </c>
      <c r="I21" s="24">
        <f>'[1]AFR_Kort'!I18</f>
        <v>2802</v>
      </c>
      <c r="J21" s="24">
        <f>'[1]AFR_Kort'!J18</f>
        <v>210</v>
      </c>
      <c r="K21" s="24">
        <f>'[1]AFR_Kort'!K18</f>
        <v>4320</v>
      </c>
      <c r="L21" s="24">
        <f>'[1]AFR_Kort'!L18</f>
        <v>20025</v>
      </c>
      <c r="M21" s="24">
        <f>'[1]AFR_Kort'!M18</f>
        <v>36911</v>
      </c>
      <c r="N21" s="24">
        <f>'[1]AFR_Kort'!N18</f>
        <v>7691</v>
      </c>
      <c r="O21" s="24">
        <f>'[1]AFR_Kort'!O18</f>
        <v>64627</v>
      </c>
      <c r="P21" s="30">
        <f>'[1]AFR_Kort'!P18</f>
        <v>-6.3</v>
      </c>
      <c r="Q21" s="24">
        <f>'[1]AFR_Kort'!Q18</f>
        <v>26697</v>
      </c>
      <c r="R21" s="24">
        <f>'[1]AFR_Kort'!R18</f>
        <v>31326</v>
      </c>
      <c r="S21" s="24">
        <f>'[1]AFR_Kort'!S18</f>
        <v>10984</v>
      </c>
      <c r="T21" s="24">
        <f>'[1]AFR_Kort'!T18</f>
        <v>69007</v>
      </c>
      <c r="U21" s="20"/>
      <c r="V21" s="17" t="s">
        <v>44</v>
      </c>
      <c r="W21" s="72"/>
    </row>
    <row r="22" spans="1:23" ht="30" customHeight="1">
      <c r="A22" s="65"/>
      <c r="B22" s="2"/>
      <c r="C22" s="9" t="s">
        <v>10</v>
      </c>
      <c r="D22" s="26">
        <f>'[1]AFR_Kort'!D19</f>
        <v>1093</v>
      </c>
      <c r="E22" s="26">
        <f>'[1]AFR_Kort'!E19</f>
        <v>1124</v>
      </c>
      <c r="F22" s="26">
        <f>'[1]AFR_Kort'!F19</f>
        <v>255</v>
      </c>
      <c r="G22" s="26">
        <f>'[1]AFR_Kort'!G19</f>
        <v>2472</v>
      </c>
      <c r="H22" s="26">
        <f>'[1]AFR_Kort'!H19</f>
        <v>1120</v>
      </c>
      <c r="I22" s="26">
        <f>'[1]AFR_Kort'!I19</f>
        <v>812</v>
      </c>
      <c r="J22" s="26">
        <f>'[1]AFR_Kort'!J19</f>
        <v>210</v>
      </c>
      <c r="K22" s="26">
        <f>'[1]AFR_Kort'!K19</f>
        <v>2142</v>
      </c>
      <c r="L22" s="26">
        <f>'[1]AFR_Kort'!L19</f>
        <v>15731</v>
      </c>
      <c r="M22" s="26">
        <f>'[1]AFR_Kort'!M19</f>
        <v>12091</v>
      </c>
      <c r="N22" s="26">
        <f>'[1]AFR_Kort'!N19</f>
        <v>7007</v>
      </c>
      <c r="O22" s="26">
        <f>'[1]AFR_Kort'!O19</f>
        <v>34829</v>
      </c>
      <c r="P22" s="15">
        <f>'[1]AFR_Kort'!P19</f>
        <v>1</v>
      </c>
      <c r="Q22" s="26">
        <f>'[1]AFR_Kort'!Q19</f>
        <v>16828</v>
      </c>
      <c r="R22" s="26">
        <f>'[1]AFR_Kort'!R19</f>
        <v>10018</v>
      </c>
      <c r="S22" s="26">
        <f>'[1]AFR_Kort'!S19</f>
        <v>7634</v>
      </c>
      <c r="T22" s="26">
        <f>'[1]AFR_Kort'!T19</f>
        <v>34480</v>
      </c>
      <c r="U22" s="21" t="s">
        <v>45</v>
      </c>
      <c r="V22" s="18"/>
      <c r="W22" s="72"/>
    </row>
    <row r="23" spans="1:23" ht="30" customHeight="1">
      <c r="A23" s="65"/>
      <c r="B23" s="2"/>
      <c r="C23" s="14" t="s">
        <v>11</v>
      </c>
      <c r="D23" s="28">
        <f>'[1]AFR_Kort'!D20</f>
        <v>38</v>
      </c>
      <c r="E23" s="28">
        <f>'[1]AFR_Kort'!E20</f>
        <v>1546</v>
      </c>
      <c r="F23" s="28">
        <f>'[1]AFR_Kort'!F20</f>
        <v>0</v>
      </c>
      <c r="G23" s="28">
        <f>'[1]AFR_Kort'!G20</f>
        <v>1584</v>
      </c>
      <c r="H23" s="28">
        <f>'[1]AFR_Kort'!H20</f>
        <v>188</v>
      </c>
      <c r="I23" s="28">
        <f>'[1]AFR_Kort'!I20</f>
        <v>1990</v>
      </c>
      <c r="J23" s="28">
        <f>'[1]AFR_Kort'!J20</f>
        <v>0</v>
      </c>
      <c r="K23" s="28">
        <f>'[1]AFR_Kort'!K20</f>
        <v>2178</v>
      </c>
      <c r="L23" s="28">
        <f>'[1]AFR_Kort'!L20</f>
        <v>3949</v>
      </c>
      <c r="M23" s="28">
        <f>'[1]AFR_Kort'!M20</f>
        <v>24755</v>
      </c>
      <c r="N23" s="28">
        <f>'[1]AFR_Kort'!N20</f>
        <v>0</v>
      </c>
      <c r="O23" s="28">
        <f>'[1]AFR_Kort'!O20</f>
        <v>28704</v>
      </c>
      <c r="P23" s="29">
        <f>'[1]AFR_Kort'!P20</f>
        <v>-6</v>
      </c>
      <c r="Q23" s="28">
        <f>'[1]AFR_Kort'!Q20</f>
        <v>9290</v>
      </c>
      <c r="R23" s="28">
        <f>'[1]AFR_Kort'!R20</f>
        <v>21194</v>
      </c>
      <c r="S23" s="28">
        <f>'[1]AFR_Kort'!S20</f>
        <v>57</v>
      </c>
      <c r="T23" s="28">
        <f>'[1]AFR_Kort'!T20</f>
        <v>30541</v>
      </c>
      <c r="U23" s="22" t="s">
        <v>46</v>
      </c>
      <c r="V23" s="18"/>
      <c r="W23" s="72"/>
    </row>
    <row r="24" spans="1:23" ht="30" customHeight="1">
      <c r="A24" s="65"/>
      <c r="B24" s="2"/>
      <c r="C24" s="14" t="s">
        <v>60</v>
      </c>
      <c r="D24" s="28">
        <f>'[1]AFR_Kort'!D21</f>
        <v>0</v>
      </c>
      <c r="E24" s="28">
        <f>'[1]AFR_Kort'!E21</f>
        <v>0</v>
      </c>
      <c r="F24" s="28">
        <f>'[1]AFR_Kort'!F21</f>
        <v>0</v>
      </c>
      <c r="G24" s="28">
        <f>'[1]AFR_Kort'!G21</f>
        <v>0</v>
      </c>
      <c r="H24" s="28">
        <f>'[1]AFR_Kort'!H21</f>
        <v>0</v>
      </c>
      <c r="I24" s="28">
        <f>'[1]AFR_Kort'!I21</f>
        <v>0</v>
      </c>
      <c r="J24" s="28">
        <f>'[1]AFR_Kort'!J21</f>
        <v>0</v>
      </c>
      <c r="K24" s="28">
        <f>'[1]AFR_Kort'!K21</f>
        <v>0</v>
      </c>
      <c r="L24" s="28">
        <f>'[1]AFR_Kort'!L21</f>
        <v>0</v>
      </c>
      <c r="M24" s="28">
        <f>'[1]AFR_Kort'!M21</f>
        <v>0</v>
      </c>
      <c r="N24" s="28">
        <f>'[1]AFR_Kort'!N21</f>
        <v>640</v>
      </c>
      <c r="O24" s="28">
        <f>'[1]AFR_Kort'!O21</f>
        <v>640</v>
      </c>
      <c r="P24" s="29">
        <f>'[1]AFR_Kort'!P21</f>
        <v>-80.1</v>
      </c>
      <c r="Q24" s="28">
        <f>'[1]AFR_Kort'!Q21</f>
        <v>0</v>
      </c>
      <c r="R24" s="28">
        <f>'[1]AFR_Kort'!R21</f>
        <v>0</v>
      </c>
      <c r="S24" s="28">
        <f>'[1]AFR_Kort'!S21</f>
        <v>3221</v>
      </c>
      <c r="T24" s="28">
        <f>'[1]AFR_Kort'!T21</f>
        <v>3221</v>
      </c>
      <c r="U24" s="22" t="s">
        <v>61</v>
      </c>
      <c r="V24" s="18"/>
      <c r="W24" s="72"/>
    </row>
    <row r="25" spans="1:23" ht="30" customHeight="1">
      <c r="A25" s="65"/>
      <c r="B25" s="2"/>
      <c r="C25" s="10" t="s">
        <v>0</v>
      </c>
      <c r="D25" s="27">
        <f>'[1]AFR_Kort'!D22</f>
        <v>1</v>
      </c>
      <c r="E25" s="27">
        <f>'[1]AFR_Kort'!E22</f>
        <v>0</v>
      </c>
      <c r="F25" s="27">
        <f>'[1]AFR_Kort'!F22</f>
        <v>0</v>
      </c>
      <c r="G25" s="27">
        <f>'[1]AFR_Kort'!G22</f>
        <v>1</v>
      </c>
      <c r="H25" s="27">
        <f>'[1]AFR_Kort'!H22</f>
        <v>0</v>
      </c>
      <c r="I25" s="27">
        <f>'[1]AFR_Kort'!I22</f>
        <v>0</v>
      </c>
      <c r="J25" s="27">
        <f>'[1]AFR_Kort'!J22</f>
        <v>0</v>
      </c>
      <c r="K25" s="27">
        <f>'[1]AFR_Kort'!K22</f>
        <v>0</v>
      </c>
      <c r="L25" s="27">
        <f>'[1]AFR_Kort'!L22</f>
        <v>345</v>
      </c>
      <c r="M25" s="27">
        <f>'[1]AFR_Kort'!M22</f>
        <v>65</v>
      </c>
      <c r="N25" s="27">
        <f>'[1]AFR_Kort'!N22</f>
        <v>44</v>
      </c>
      <c r="O25" s="27">
        <f>'[1]AFR_Kort'!O22</f>
        <v>454</v>
      </c>
      <c r="P25" s="16">
        <f>'[1]AFR_Kort'!P22</f>
        <v>-40.7</v>
      </c>
      <c r="Q25" s="27">
        <f>'[1]AFR_Kort'!Q22</f>
        <v>579</v>
      </c>
      <c r="R25" s="27">
        <f>'[1]AFR_Kort'!R22</f>
        <v>114</v>
      </c>
      <c r="S25" s="27">
        <f>'[1]AFR_Kort'!S22</f>
        <v>72</v>
      </c>
      <c r="T25" s="27">
        <f>'[1]AFR_Kort'!T22</f>
        <v>765</v>
      </c>
      <c r="U25" s="23" t="s">
        <v>47</v>
      </c>
      <c r="V25" s="18"/>
      <c r="W25" s="72"/>
    </row>
    <row r="26" spans="1:23" ht="30" customHeight="1">
      <c r="A26" s="65"/>
      <c r="B26" s="2" t="s">
        <v>12</v>
      </c>
      <c r="C26" s="7"/>
      <c r="D26" s="26">
        <f>'[1]AFR_Kort'!D23</f>
        <v>0</v>
      </c>
      <c r="E26" s="26">
        <f>'[1]AFR_Kort'!E23</f>
        <v>0</v>
      </c>
      <c r="F26" s="26">
        <f>'[1]AFR_Kort'!F23</f>
        <v>0</v>
      </c>
      <c r="G26" s="26">
        <f>'[1]AFR_Kort'!G23</f>
        <v>0</v>
      </c>
      <c r="H26" s="26">
        <f>'[1]AFR_Kort'!H23</f>
        <v>0</v>
      </c>
      <c r="I26" s="26">
        <f>'[1]AFR_Kort'!I23</f>
        <v>0</v>
      </c>
      <c r="J26" s="26">
        <f>'[1]AFR_Kort'!J23</f>
        <v>0</v>
      </c>
      <c r="K26" s="26">
        <f>'[1]AFR_Kort'!K23</f>
        <v>0</v>
      </c>
      <c r="L26" s="26">
        <f>'[1]AFR_Kort'!L23</f>
        <v>0</v>
      </c>
      <c r="M26" s="26">
        <f>'[1]AFR_Kort'!M23</f>
        <v>0</v>
      </c>
      <c r="N26" s="26">
        <f>'[1]AFR_Kort'!N23</f>
        <v>0</v>
      </c>
      <c r="O26" s="26">
        <f>'[1]AFR_Kort'!O23</f>
        <v>0</v>
      </c>
      <c r="P26" s="15">
        <f>'[1]AFR_Kort'!P23</f>
        <v>0</v>
      </c>
      <c r="Q26" s="26">
        <f>'[1]AFR_Kort'!Q23</f>
        <v>0</v>
      </c>
      <c r="R26" s="26">
        <f>'[1]AFR_Kort'!R23</f>
        <v>0</v>
      </c>
      <c r="S26" s="26">
        <f>'[1]AFR_Kort'!S23</f>
        <v>0</v>
      </c>
      <c r="T26" s="26">
        <f>'[1]AFR_Kort'!T23</f>
        <v>0</v>
      </c>
      <c r="U26" s="32"/>
      <c r="V26" s="18" t="s">
        <v>48</v>
      </c>
      <c r="W26" s="72"/>
    </row>
    <row r="27" spans="1:23" ht="30" customHeight="1">
      <c r="A27" s="65"/>
      <c r="B27" s="2" t="s">
        <v>13</v>
      </c>
      <c r="C27" s="7"/>
      <c r="D27" s="28">
        <f>'[1]AFR_Kort'!D24</f>
        <v>52</v>
      </c>
      <c r="E27" s="28">
        <f>'[1]AFR_Kort'!E24</f>
        <v>265</v>
      </c>
      <c r="F27" s="28">
        <f>'[1]AFR_Kort'!F24</f>
        <v>133</v>
      </c>
      <c r="G27" s="28">
        <f>'[1]AFR_Kort'!G24</f>
        <v>450</v>
      </c>
      <c r="H27" s="28">
        <f>'[1]AFR_Kort'!H24</f>
        <v>1</v>
      </c>
      <c r="I27" s="28">
        <f>'[1]AFR_Kort'!I24</f>
        <v>10</v>
      </c>
      <c r="J27" s="28">
        <f>'[1]AFR_Kort'!J24</f>
        <v>21</v>
      </c>
      <c r="K27" s="28">
        <f>'[1]AFR_Kort'!K24</f>
        <v>32</v>
      </c>
      <c r="L27" s="28">
        <f>'[1]AFR_Kort'!L24</f>
        <v>79</v>
      </c>
      <c r="M27" s="28">
        <f>'[1]AFR_Kort'!M24</f>
        <v>433</v>
      </c>
      <c r="N27" s="28">
        <f>'[1]AFR_Kort'!N24</f>
        <v>277</v>
      </c>
      <c r="O27" s="28">
        <f>'[1]AFR_Kort'!O24</f>
        <v>789</v>
      </c>
      <c r="P27" s="29">
        <f>'[1]AFR_Kort'!P24</f>
        <v>72.6</v>
      </c>
      <c r="Q27" s="28">
        <f>'[1]AFR_Kort'!Q24</f>
        <v>84</v>
      </c>
      <c r="R27" s="28">
        <f>'[1]AFR_Kort'!R24</f>
        <v>123</v>
      </c>
      <c r="S27" s="28">
        <f>'[1]AFR_Kort'!S24</f>
        <v>250</v>
      </c>
      <c r="T27" s="28">
        <f>'[1]AFR_Kort'!T24</f>
        <v>457</v>
      </c>
      <c r="U27" s="32"/>
      <c r="V27" s="18" t="s">
        <v>49</v>
      </c>
      <c r="W27" s="72"/>
    </row>
    <row r="28" spans="1:23" ht="30" customHeight="1">
      <c r="A28" s="65"/>
      <c r="B28" s="3" t="s">
        <v>14</v>
      </c>
      <c r="C28" s="8"/>
      <c r="D28" s="27">
        <f>'[1]AFR_Kort'!D25</f>
        <v>168</v>
      </c>
      <c r="E28" s="27">
        <f>'[1]AFR_Kort'!E25</f>
        <v>9</v>
      </c>
      <c r="F28" s="27">
        <f>'[1]AFR_Kort'!F25</f>
        <v>0</v>
      </c>
      <c r="G28" s="27">
        <f>'[1]AFR_Kort'!G25</f>
        <v>177</v>
      </c>
      <c r="H28" s="27">
        <f>'[1]AFR_Kort'!H25</f>
        <v>0</v>
      </c>
      <c r="I28" s="27">
        <f>'[1]AFR_Kort'!I25</f>
        <v>0</v>
      </c>
      <c r="J28" s="27">
        <f>'[1]AFR_Kort'!J25</f>
        <v>0</v>
      </c>
      <c r="K28" s="27">
        <f>'[1]AFR_Kort'!K25</f>
        <v>0</v>
      </c>
      <c r="L28" s="27">
        <f>'[1]AFR_Kort'!L25</f>
        <v>1694</v>
      </c>
      <c r="M28" s="27">
        <f>'[1]AFR_Kort'!M25</f>
        <v>288</v>
      </c>
      <c r="N28" s="27">
        <f>'[1]AFR_Kort'!N25</f>
        <v>0</v>
      </c>
      <c r="O28" s="27">
        <f>'[1]AFR_Kort'!O25</f>
        <v>1982</v>
      </c>
      <c r="P28" s="16">
        <f>'[1]AFR_Kort'!P25</f>
        <v>2.4</v>
      </c>
      <c r="Q28" s="27">
        <f>'[1]AFR_Kort'!Q25</f>
        <v>1666</v>
      </c>
      <c r="R28" s="27">
        <f>'[1]AFR_Kort'!R25</f>
        <v>270</v>
      </c>
      <c r="S28" s="27">
        <f>'[1]AFR_Kort'!S25</f>
        <v>0</v>
      </c>
      <c r="T28" s="27">
        <f>'[1]AFR_Kort'!T25</f>
        <v>1936</v>
      </c>
      <c r="U28" s="34"/>
      <c r="V28" s="19" t="s">
        <v>50</v>
      </c>
      <c r="W28" s="72"/>
    </row>
    <row r="29" spans="1:23" ht="9.75" customHeight="1">
      <c r="A29" s="6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37"/>
      <c r="Q29" s="25"/>
      <c r="R29" s="25"/>
      <c r="S29" s="25"/>
      <c r="T29" s="25"/>
      <c r="U29" s="33"/>
      <c r="V29" s="33"/>
      <c r="W29" s="72"/>
    </row>
    <row r="30" spans="1:23" ht="30" customHeight="1">
      <c r="A30" s="65" t="s">
        <v>22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37"/>
      <c r="Q30" s="25"/>
      <c r="R30" s="25"/>
      <c r="S30" s="25"/>
      <c r="T30" s="25"/>
      <c r="U30" s="33"/>
      <c r="V30" s="33"/>
      <c r="W30" s="72" t="s">
        <v>51</v>
      </c>
    </row>
    <row r="31" spans="1:23" ht="30" customHeight="1">
      <c r="A31" s="65"/>
      <c r="B31" s="1" t="s">
        <v>15</v>
      </c>
      <c r="C31" s="6"/>
      <c r="D31" s="24">
        <f>'[1]AFR_Kort'!D28</f>
        <v>67</v>
      </c>
      <c r="E31" s="24">
        <f>'[1]AFR_Kort'!E28</f>
        <v>54</v>
      </c>
      <c r="F31" s="24">
        <f>'[1]AFR_Kort'!F28</f>
        <v>20</v>
      </c>
      <c r="G31" s="24">
        <f>'[1]AFR_Kort'!G28</f>
        <v>141</v>
      </c>
      <c r="H31" s="24">
        <f>'[1]AFR_Kort'!H28</f>
        <v>144</v>
      </c>
      <c r="I31" s="24">
        <f>'[1]AFR_Kort'!I28</f>
        <v>26</v>
      </c>
      <c r="J31" s="24">
        <f>'[1]AFR_Kort'!J28</f>
        <v>6</v>
      </c>
      <c r="K31" s="24">
        <f>'[1]AFR_Kort'!K28</f>
        <v>176</v>
      </c>
      <c r="L31" s="24">
        <f>'[1]AFR_Kort'!L28</f>
        <v>2781</v>
      </c>
      <c r="M31" s="24">
        <f>'[1]AFR_Kort'!M28</f>
        <v>466</v>
      </c>
      <c r="N31" s="24">
        <f>'[1]AFR_Kort'!N28</f>
        <v>1666</v>
      </c>
      <c r="O31" s="24">
        <f>'[1]AFR_Kort'!O28</f>
        <v>4913</v>
      </c>
      <c r="P31" s="30">
        <f>'[1]AFR_Kort'!P28</f>
        <v>-52.6</v>
      </c>
      <c r="Q31" s="24">
        <f>'[1]AFR_Kort'!Q28</f>
        <v>6759</v>
      </c>
      <c r="R31" s="24">
        <f>'[1]AFR_Kort'!R28</f>
        <v>251</v>
      </c>
      <c r="S31" s="24">
        <f>'[1]AFR_Kort'!S28</f>
        <v>3362</v>
      </c>
      <c r="T31" s="24">
        <f>'[1]AFR_Kort'!T28</f>
        <v>10372</v>
      </c>
      <c r="U31" s="20"/>
      <c r="V31" s="17" t="s">
        <v>52</v>
      </c>
      <c r="W31" s="72"/>
    </row>
    <row r="32" spans="1:23" ht="30" customHeight="1">
      <c r="A32" s="65"/>
      <c r="B32" s="2"/>
      <c r="C32" s="9" t="s">
        <v>16</v>
      </c>
      <c r="D32" s="26">
        <f>'[1]AFR_Kort'!D29</f>
        <v>31</v>
      </c>
      <c r="E32" s="26">
        <f>'[1]AFR_Kort'!E29</f>
        <v>4</v>
      </c>
      <c r="F32" s="26">
        <f>'[1]AFR_Kort'!F29</f>
        <v>20</v>
      </c>
      <c r="G32" s="26">
        <f>'[1]AFR_Kort'!G29</f>
        <v>55</v>
      </c>
      <c r="H32" s="26">
        <f>'[1]AFR_Kort'!H29</f>
        <v>0</v>
      </c>
      <c r="I32" s="26">
        <f>'[1]AFR_Kort'!I29</f>
        <v>1</v>
      </c>
      <c r="J32" s="26">
        <f>'[1]AFR_Kort'!J29</f>
        <v>6</v>
      </c>
      <c r="K32" s="26">
        <f>'[1]AFR_Kort'!K29</f>
        <v>7</v>
      </c>
      <c r="L32" s="26">
        <f>'[1]AFR_Kort'!L29</f>
        <v>32</v>
      </c>
      <c r="M32" s="26">
        <f>'[1]AFR_Kort'!M29</f>
        <v>263</v>
      </c>
      <c r="N32" s="26">
        <f>'[1]AFR_Kort'!N29</f>
        <v>1365</v>
      </c>
      <c r="O32" s="26">
        <f>'[1]AFR_Kort'!O29</f>
        <v>1660</v>
      </c>
      <c r="P32" s="15">
        <f>'[1]AFR_Kort'!P29</f>
        <v>-55.9</v>
      </c>
      <c r="Q32" s="26">
        <f>'[1]AFR_Kort'!Q29</f>
        <v>155</v>
      </c>
      <c r="R32" s="26">
        <f>'[1]AFR_Kort'!R29</f>
        <v>251</v>
      </c>
      <c r="S32" s="26">
        <f>'[1]AFR_Kort'!S29</f>
        <v>3362</v>
      </c>
      <c r="T32" s="26">
        <f>'[1]AFR_Kort'!T29</f>
        <v>3768</v>
      </c>
      <c r="U32" s="21" t="s">
        <v>53</v>
      </c>
      <c r="V32" s="18"/>
      <c r="W32" s="72"/>
    </row>
    <row r="33" spans="1:23" ht="30" customHeight="1">
      <c r="A33" s="65"/>
      <c r="B33" s="3"/>
      <c r="C33" s="10" t="s">
        <v>17</v>
      </c>
      <c r="D33" s="27">
        <f>'[1]AFR_Kort'!D30</f>
        <v>36</v>
      </c>
      <c r="E33" s="27">
        <f>'[1]AFR_Kort'!E30</f>
        <v>50</v>
      </c>
      <c r="F33" s="27">
        <f>'[1]AFR_Kort'!F30</f>
        <v>0</v>
      </c>
      <c r="G33" s="27">
        <f>'[1]AFR_Kort'!G30</f>
        <v>86</v>
      </c>
      <c r="H33" s="27">
        <f>'[1]AFR_Kort'!H30</f>
        <v>144</v>
      </c>
      <c r="I33" s="27">
        <f>'[1]AFR_Kort'!I30</f>
        <v>25</v>
      </c>
      <c r="J33" s="27">
        <f>'[1]AFR_Kort'!J30</f>
        <v>0</v>
      </c>
      <c r="K33" s="27">
        <f>'[1]AFR_Kort'!K30</f>
        <v>169</v>
      </c>
      <c r="L33" s="27">
        <f>'[1]AFR_Kort'!L30</f>
        <v>2749</v>
      </c>
      <c r="M33" s="27">
        <f>'[1]AFR_Kort'!M30</f>
        <v>203</v>
      </c>
      <c r="N33" s="27">
        <f>'[1]AFR_Kort'!N30</f>
        <v>301</v>
      </c>
      <c r="O33" s="27">
        <f>'[1]AFR_Kort'!O30</f>
        <v>3253</v>
      </c>
      <c r="P33" s="16">
        <f>'[1]AFR_Kort'!P30</f>
        <v>-50.7</v>
      </c>
      <c r="Q33" s="27">
        <f>'[1]AFR_Kort'!Q30</f>
        <v>6604</v>
      </c>
      <c r="R33" s="27">
        <f>'[1]AFR_Kort'!R30</f>
        <v>0</v>
      </c>
      <c r="S33" s="27">
        <f>'[1]AFR_Kort'!S30</f>
        <v>0</v>
      </c>
      <c r="T33" s="27">
        <f>'[1]AFR_Kort'!T30</f>
        <v>6604</v>
      </c>
      <c r="U33" s="23" t="s">
        <v>54</v>
      </c>
      <c r="V33" s="19"/>
      <c r="W33" s="72"/>
    </row>
    <row r="34" spans="1:23" ht="9.75" customHeight="1">
      <c r="A34" s="6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37"/>
      <c r="Q34" s="25"/>
      <c r="R34" s="25"/>
      <c r="S34" s="25"/>
      <c r="T34" s="25"/>
      <c r="U34" s="33"/>
      <c r="V34" s="33"/>
      <c r="W34" s="72"/>
    </row>
    <row r="35" spans="1:23" ht="30" customHeight="1">
      <c r="A35" s="65" t="s">
        <v>18</v>
      </c>
      <c r="D35" s="24">
        <f>'[1]AFR_Kort'!D32</f>
        <v>-334</v>
      </c>
      <c r="E35" s="24">
        <f>'[1]AFR_Kort'!E32</f>
        <v>11</v>
      </c>
      <c r="F35" s="24">
        <f>'[1]AFR_Kort'!F32</f>
        <v>164</v>
      </c>
      <c r="G35" s="24">
        <f>'[1]AFR_Kort'!G32</f>
        <v>-159</v>
      </c>
      <c r="H35" s="24">
        <f>'[1]AFR_Kort'!H32</f>
        <v>-414</v>
      </c>
      <c r="I35" s="24">
        <f>'[1]AFR_Kort'!I32</f>
        <v>206</v>
      </c>
      <c r="J35" s="24">
        <f>'[1]AFR_Kort'!J32</f>
        <v>380</v>
      </c>
      <c r="K35" s="24">
        <f>'[1]AFR_Kort'!K32</f>
        <v>172</v>
      </c>
      <c r="L35" s="24">
        <f>'[1]AFR_Kort'!L32</f>
        <v>-307</v>
      </c>
      <c r="M35" s="24">
        <f>'[1]AFR_Kort'!M32</f>
        <v>-1989</v>
      </c>
      <c r="N35" s="24">
        <f>'[1]AFR_Kort'!N32</f>
        <v>992</v>
      </c>
      <c r="O35" s="24">
        <f>'[1]AFR_Kort'!O32</f>
        <v>-1304</v>
      </c>
      <c r="P35" s="30"/>
      <c r="Q35" s="24">
        <f>'[1]AFR_Kort'!Q32</f>
        <v>5928</v>
      </c>
      <c r="R35" s="24">
        <f>'[1]AFR_Kort'!R32</f>
        <v>-7087</v>
      </c>
      <c r="S35" s="24">
        <f>'[1]AFR_Kort'!S32</f>
        <v>-121</v>
      </c>
      <c r="T35" s="24">
        <f>'[1]AFR_Kort'!T32</f>
        <v>-1280</v>
      </c>
      <c r="U35" s="33"/>
      <c r="V35" s="33"/>
      <c r="W35" s="72" t="s">
        <v>55</v>
      </c>
    </row>
    <row r="36" spans="1:23" ht="30" customHeight="1">
      <c r="A36" s="65"/>
      <c r="B36" s="1" t="s">
        <v>23</v>
      </c>
      <c r="C36" s="6"/>
      <c r="D36" s="26">
        <f>'[1]AFR_Kort'!D33</f>
        <v>-220</v>
      </c>
      <c r="E36" s="26">
        <f>'[1]AFR_Kort'!E33</f>
        <v>5</v>
      </c>
      <c r="F36" s="26">
        <f>'[1]AFR_Kort'!F33</f>
        <v>102</v>
      </c>
      <c r="G36" s="26">
        <f>'[1]AFR_Kort'!G33</f>
        <v>-113</v>
      </c>
      <c r="H36" s="26">
        <f>'[1]AFR_Kort'!H33</f>
        <v>-355</v>
      </c>
      <c r="I36" s="26">
        <f>'[1]AFR_Kort'!I33</f>
        <v>104</v>
      </c>
      <c r="J36" s="26">
        <f>'[1]AFR_Kort'!J33</f>
        <v>418</v>
      </c>
      <c r="K36" s="26">
        <f>'[1]AFR_Kort'!K33</f>
        <v>167</v>
      </c>
      <c r="L36" s="26">
        <f>'[1]AFR_Kort'!L33</f>
        <v>-430</v>
      </c>
      <c r="M36" s="26">
        <f>'[1]AFR_Kort'!M33</f>
        <v>-1550</v>
      </c>
      <c r="N36" s="26">
        <f>'[1]AFR_Kort'!N33</f>
        <v>2065</v>
      </c>
      <c r="O36" s="26">
        <f>'[1]AFR_Kort'!O33</f>
        <v>85</v>
      </c>
      <c r="P36" s="15"/>
      <c r="Q36" s="26">
        <f>'[1]AFR_Kort'!Q33</f>
        <v>-356</v>
      </c>
      <c r="R36" s="26">
        <f>'[1]AFR_Kort'!R33</f>
        <v>870</v>
      </c>
      <c r="S36" s="26">
        <f>'[1]AFR_Kort'!S33</f>
        <v>44</v>
      </c>
      <c r="T36" s="26">
        <f>'[1]AFR_Kort'!T33</f>
        <v>558</v>
      </c>
      <c r="U36" s="20"/>
      <c r="V36" s="17" t="s">
        <v>56</v>
      </c>
      <c r="W36" s="72"/>
    </row>
    <row r="37" spans="1:23" ht="30" customHeight="1">
      <c r="A37" s="65"/>
      <c r="B37" s="3" t="s">
        <v>63</v>
      </c>
      <c r="C37" s="8"/>
      <c r="D37" s="27">
        <f>'[1]AFR_Kort'!D34</f>
        <v>-114</v>
      </c>
      <c r="E37" s="27">
        <f>'[1]AFR_Kort'!E34</f>
        <v>6</v>
      </c>
      <c r="F37" s="27">
        <f>'[1]AFR_Kort'!F34</f>
        <v>62</v>
      </c>
      <c r="G37" s="27">
        <f>'[1]AFR_Kort'!G34</f>
        <v>-46</v>
      </c>
      <c r="H37" s="27">
        <f>'[1]AFR_Kort'!H34</f>
        <v>-59</v>
      </c>
      <c r="I37" s="27">
        <f>'[1]AFR_Kort'!I34</f>
        <v>102</v>
      </c>
      <c r="J37" s="27">
        <f>'[1]AFR_Kort'!J34</f>
        <v>-38</v>
      </c>
      <c r="K37" s="27">
        <f>'[1]AFR_Kort'!K34</f>
        <v>5</v>
      </c>
      <c r="L37" s="27">
        <f>'[1]AFR_Kort'!L34</f>
        <v>123</v>
      </c>
      <c r="M37" s="27">
        <f>'[1]AFR_Kort'!M34</f>
        <v>-439</v>
      </c>
      <c r="N37" s="27">
        <f>'[1]AFR_Kort'!N34</f>
        <v>-1073</v>
      </c>
      <c r="O37" s="27">
        <f>'[1]AFR_Kort'!O34</f>
        <v>-1389</v>
      </c>
      <c r="P37" s="16"/>
      <c r="Q37" s="27">
        <f>'[1]AFR_Kort'!Q34</f>
        <v>6284</v>
      </c>
      <c r="R37" s="27">
        <f>'[1]AFR_Kort'!R34</f>
        <v>-7957</v>
      </c>
      <c r="S37" s="27">
        <f>'[1]AFR_Kort'!S34</f>
        <v>-165</v>
      </c>
      <c r="T37" s="27">
        <f>'[1]AFR_Kort'!T34</f>
        <v>-1838</v>
      </c>
      <c r="U37" s="34"/>
      <c r="V37" s="19" t="s">
        <v>64</v>
      </c>
      <c r="W37" s="72"/>
    </row>
    <row r="38" spans="1:23" ht="9.75" customHeight="1">
      <c r="A38" s="6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37"/>
      <c r="Q38" s="25"/>
      <c r="R38" s="25"/>
      <c r="S38" s="25"/>
      <c r="T38" s="25"/>
      <c r="U38" s="33"/>
      <c r="V38" s="33"/>
      <c r="W38" s="72"/>
    </row>
    <row r="39" spans="1:23" ht="30" customHeight="1">
      <c r="A39" s="65"/>
      <c r="D39" s="50" t="s">
        <v>68</v>
      </c>
      <c r="E39" s="51"/>
      <c r="F39" s="51"/>
      <c r="G39" s="52"/>
      <c r="H39" s="50" t="s">
        <v>76</v>
      </c>
      <c r="I39" s="51"/>
      <c r="J39" s="51"/>
      <c r="K39" s="52"/>
      <c r="L39" s="50" t="s">
        <v>76</v>
      </c>
      <c r="M39" s="51"/>
      <c r="N39" s="51"/>
      <c r="O39" s="52"/>
      <c r="P39" s="30"/>
      <c r="Q39" s="50" t="s">
        <v>77</v>
      </c>
      <c r="R39" s="51"/>
      <c r="S39" s="51"/>
      <c r="T39" s="52"/>
      <c r="U39" s="33"/>
      <c r="V39" s="33"/>
      <c r="W39" s="72"/>
    </row>
    <row r="40" spans="1:23" ht="30" customHeight="1">
      <c r="A40" s="67" t="s">
        <v>24</v>
      </c>
      <c r="B40" s="5"/>
      <c r="C40" s="5"/>
      <c r="D40" s="24">
        <f>'[1]AFR_Kort'!D37</f>
        <v>2727</v>
      </c>
      <c r="E40" s="24">
        <f>'[1]AFR_Kort'!E37</f>
        <v>4812</v>
      </c>
      <c r="F40" s="24">
        <f>'[1]AFR_Kort'!F37</f>
        <v>1056</v>
      </c>
      <c r="G40" s="24">
        <f>'[1]AFR_Kort'!G37</f>
        <v>8595</v>
      </c>
      <c r="H40" s="24">
        <f>'[1]AFR_Kort'!H37</f>
        <v>2614</v>
      </c>
      <c r="I40" s="24">
        <f>'[1]AFR_Kort'!I37</f>
        <v>4388</v>
      </c>
      <c r="J40" s="24">
        <f>'[1]AFR_Kort'!J37</f>
        <v>483</v>
      </c>
      <c r="K40" s="24">
        <f>'[1]AFR_Kort'!K37</f>
        <v>7485</v>
      </c>
      <c r="L40" s="24">
        <f>'[1]AFR_Kort'!L37</f>
        <v>2614</v>
      </c>
      <c r="M40" s="24">
        <f>'[1]AFR_Kort'!M37</f>
        <v>4388</v>
      </c>
      <c r="N40" s="24">
        <f>'[1]AFR_Kort'!N37</f>
        <v>483</v>
      </c>
      <c r="O40" s="24">
        <f>'[1]AFR_Kort'!O37</f>
        <v>7485</v>
      </c>
      <c r="P40" s="30">
        <f>'[1]AFR_Kort'!P37</f>
        <v>-70.4</v>
      </c>
      <c r="Q40" s="24">
        <f>'[1]AFR_Kort'!Q37</f>
        <v>7314</v>
      </c>
      <c r="R40" s="24">
        <f>'[1]AFR_Kort'!R37</f>
        <v>11048</v>
      </c>
      <c r="S40" s="24">
        <f>'[1]AFR_Kort'!S37</f>
        <v>6909</v>
      </c>
      <c r="T40" s="24">
        <f>'[1]AFR_Kort'!T37</f>
        <v>25271</v>
      </c>
      <c r="U40" s="35"/>
      <c r="V40" s="35"/>
      <c r="W40" s="73" t="s">
        <v>57</v>
      </c>
    </row>
    <row r="41" spans="1:23" ht="30" customHeight="1">
      <c r="A41" s="60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37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</row>
    <row r="42" spans="1:23" ht="30" customHeight="1">
      <c r="A42" s="60" t="s">
        <v>26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37" t="s">
        <v>25</v>
      </c>
      <c r="M42" s="56" t="s">
        <v>58</v>
      </c>
      <c r="N42" s="56"/>
      <c r="O42" s="56"/>
      <c r="P42" s="56"/>
      <c r="Q42" s="56"/>
      <c r="R42" s="56"/>
      <c r="S42" s="56"/>
      <c r="T42" s="56"/>
      <c r="U42" s="56"/>
      <c r="V42" s="56"/>
      <c r="W42" s="57"/>
    </row>
    <row r="43" spans="1:23" ht="30" customHeight="1">
      <c r="A43" s="60" t="s">
        <v>27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37"/>
      <c r="M43" s="56" t="s">
        <v>59</v>
      </c>
      <c r="N43" s="56"/>
      <c r="O43" s="56"/>
      <c r="P43" s="56"/>
      <c r="Q43" s="56"/>
      <c r="R43" s="56"/>
      <c r="S43" s="56"/>
      <c r="T43" s="56"/>
      <c r="U43" s="56"/>
      <c r="V43" s="56"/>
      <c r="W43" s="57"/>
    </row>
    <row r="44" spans="1:23" ht="30" customHeight="1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6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9"/>
    </row>
    <row r="45" ht="7.5" customHeight="1"/>
  </sheetData>
  <sheetProtection formatCells="0" formatColumns="0" formatRows="0" insertHyperlinks="0" deleteColumns="0" deleteRows="0" autoFilter="0" pivotTables="0"/>
  <protectedRanges>
    <protectedRange password="CE4B" sqref="A1:Z53" name="p5952465375e72fe0b71385b992f2d0a3_2"/>
  </protectedRanges>
  <mergeCells count="41">
    <mergeCell ref="A44:K44"/>
    <mergeCell ref="M44:W44"/>
    <mergeCell ref="A10:C10"/>
    <mergeCell ref="U10:W10"/>
    <mergeCell ref="Q15:T15"/>
    <mergeCell ref="A41:K41"/>
    <mergeCell ref="A42:K42"/>
    <mergeCell ref="Q11:T11"/>
    <mergeCell ref="Q13:T13"/>
    <mergeCell ref="A43:K43"/>
    <mergeCell ref="M41:W41"/>
    <mergeCell ref="M42:W42"/>
    <mergeCell ref="M43:W43"/>
    <mergeCell ref="L14:O14"/>
    <mergeCell ref="L15:O15"/>
    <mergeCell ref="Q39:T39"/>
    <mergeCell ref="Q14:T14"/>
    <mergeCell ref="Q7:T7"/>
    <mergeCell ref="U2:W2"/>
    <mergeCell ref="U6:W6"/>
    <mergeCell ref="D11:G11"/>
    <mergeCell ref="D39:G39"/>
    <mergeCell ref="H11:K11"/>
    <mergeCell ref="H39:K39"/>
    <mergeCell ref="L11:O11"/>
    <mergeCell ref="L39:O39"/>
    <mergeCell ref="L13:O13"/>
    <mergeCell ref="D7:G7"/>
    <mergeCell ref="H5:K5"/>
    <mergeCell ref="H6:K6"/>
    <mergeCell ref="H7:K7"/>
    <mergeCell ref="L5:O5"/>
    <mergeCell ref="L6:O6"/>
    <mergeCell ref="L7:O7"/>
    <mergeCell ref="D1:T1"/>
    <mergeCell ref="D2:T2"/>
    <mergeCell ref="D3:T3"/>
    <mergeCell ref="D4:T4"/>
    <mergeCell ref="D6:G6"/>
    <mergeCell ref="Q5:T5"/>
    <mergeCell ref="Q6:T6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Sylvia Tshehla</cp:lastModifiedBy>
  <cp:lastPrinted>2020-04-24T13:55:19Z</cp:lastPrinted>
  <dcterms:created xsi:type="dcterms:W3CDTF">2018-05-18T08:57:14Z</dcterms:created>
  <dcterms:modified xsi:type="dcterms:W3CDTF">2020-04-24T13:57:11Z</dcterms:modified>
  <cp:category/>
  <cp:version/>
  <cp:contentType/>
  <cp:contentStatus/>
</cp:coreProperties>
</file>