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<sst xmlns="http://schemas.openxmlformats.org/spreadsheetml/2006/main" count="109" uniqueCount="92">
  <si>
    <t>GROUNDNUTS / AMANTONGOMANE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</si>
  <si>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</si>
  <si>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</si>
  <si>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</si>
  <si>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</si>
  <si>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</si>
  <si>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</si>
  <si>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</si>
  <si>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</si>
  <si>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</si>
  <si>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</si>
  <si>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</si>
  <si>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</si>
  <si>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</si>
  <si>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</si>
  <si>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</si>
  <si>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</si>
  <si>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</si>
  <si>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</si>
  <si>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</si>
  <si>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</si>
  <si>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</si>
  <si>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</si>
  <si>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</si>
  <si>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</si>
  <si>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</si>
  <si>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</si>
  <si>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</si>
  <si>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</si>
  <si>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</si>
  <si>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</si>
  <si>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</si>
  <si>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</si>
  <si>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</si>
  <si>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</si>
  <si>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</si>
  <si>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</si>
  <si>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</si>
  <si>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</si>
  <si>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</si>
  <si>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</si>
  <si>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</si>
  <si>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</si>
  <si>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</si>
  <si>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</si>
  <si>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</si>
  <si>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</si>
  <si>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</si>
  <si>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</si>
  <si>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</si>
  <si>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</si>
  <si>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</si>
  <si>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</si>
  <si>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</si>
  <si>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</si>
  <si>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Umkhiqizi uthumela ukudla okusuka ngqo emapulazini.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</si>
  <si>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</si>
  <si>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</si>
  <si>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</si>
  <si>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</si>
  <si>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Released to end-consumers</t>
  </si>
  <si>
    <t>Okungaphezulu(-)/Okungaphansi(+)</t>
  </si>
  <si>
    <t>1 March/KuMashi 2004</t>
  </si>
  <si>
    <t>English</t>
  </si>
  <si>
    <t>Deliveries directly from farms (i)</t>
  </si>
  <si>
    <t>Impahla esuka emapulazini (i)</t>
  </si>
  <si>
    <t>Net dispatches(+)/receipts(-)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</si>
  <si>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</si>
  <si>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</si>
  <si>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</si>
  <si>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</si>
  <si>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</si>
  <si>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</si>
  <si>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</si>
  <si>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KuFebhuwari 2005</t>
  </si>
  <si>
    <t>February 2005</t>
  </si>
  <si>
    <t>SMI-042005</t>
  </si>
  <si>
    <t>2005/04/26</t>
  </si>
  <si>
    <t>(4)</t>
  </si>
  <si>
    <t>2005/2006 Year (March - February) / Unyaka ka-2005/2006 (KuMashi - KuFebhuwari) (2)</t>
  </si>
  <si>
    <t>March 2005</t>
  </si>
  <si>
    <t>March 2004</t>
  </si>
  <si>
    <t>KuMashi 2005</t>
  </si>
  <si>
    <t>KuMashi 2004</t>
  </si>
  <si>
    <t>(Preliminary/Okokuqala)</t>
  </si>
  <si>
    <t>1 March/KuMashi 2005</t>
  </si>
  <si>
    <t>31 March/KuMashi 2005</t>
  </si>
  <si>
    <t>31 March/KuMashi 2004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</si>
  <si>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</si>
  <si>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 xml:space="preserve">(g) Stock stored at: (6) </t>
  </si>
  <si>
    <t>January 2005 (On request of the industry)</t>
  </si>
  <si>
    <t>KuJanuwari 2005 (Ngesicelo semboni)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</si>
</sst>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15"/>
      <name val="Arial Narrow"/>
      <family val="2"/>
    </font>
    <font>
      <sz val="18"/>
      <name val="Arial Narrow"/>
      <family val="2"/>
    </font>
    <font>
      <b/>
      <sz val="15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1" fillId="0" borderId="1" xfId="0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17" fontId="9" fillId="0" borderId="11" xfId="0" applyNumberFormat="1" applyFont="1" applyFill="1" applyBorder="1" applyAlignment="1">
      <alignment horizontal="center"/>
    </xf>
    <xf numFmtId="17" fontId="9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172" fontId="7" fillId="0" borderId="18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172" fontId="10" fillId="0" borderId="4" xfId="0" applyNumberFormat="1" applyFont="1" applyFill="1" applyBorder="1" applyAlignment="1">
      <alignment/>
    </xf>
    <xf numFmtId="172" fontId="10" fillId="0" borderId="21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/>
    </xf>
    <xf numFmtId="172" fontId="6" fillId="0" borderId="18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26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10" fillId="0" borderId="28" xfId="0" applyNumberFormat="1" applyFont="1" applyFill="1" applyBorder="1" applyAlignment="1">
      <alignment/>
    </xf>
    <xf numFmtId="172" fontId="6" fillId="0" borderId="29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172" fontId="7" fillId="0" borderId="3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172" fontId="10" fillId="0" borderId="33" xfId="0" applyNumberFormat="1" applyFont="1" applyFill="1" applyBorder="1" applyAlignment="1">
      <alignment/>
    </xf>
    <xf numFmtId="172" fontId="6" fillId="0" borderId="34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20" xfId="0" applyFont="1" applyFill="1" applyBorder="1" applyAlignment="1" quotePrefix="1">
      <alignment horizontal="left"/>
    </xf>
    <xf numFmtId="172" fontId="10" fillId="0" borderId="13" xfId="0" applyNumberFormat="1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 quotePrefix="1">
      <alignment horizontal="left"/>
    </xf>
    <xf numFmtId="172" fontId="10" fillId="0" borderId="36" xfId="0" applyNumberFormat="1" applyFont="1" applyFill="1" applyBorder="1" applyAlignment="1">
      <alignment/>
    </xf>
    <xf numFmtId="172" fontId="10" fillId="0" borderId="37" xfId="0" applyNumberFormat="1" applyFont="1" applyFill="1" applyBorder="1" applyAlignment="1">
      <alignment/>
    </xf>
    <xf numFmtId="172" fontId="10" fillId="0" borderId="38" xfId="0" applyNumberFormat="1" applyFont="1" applyFill="1" applyBorder="1" applyAlignment="1">
      <alignment/>
    </xf>
    <xf numFmtId="172" fontId="10" fillId="0" borderId="39" xfId="0" applyNumberFormat="1" applyFont="1" applyFill="1" applyBorder="1" applyAlignment="1">
      <alignment/>
    </xf>
    <xf numFmtId="172" fontId="6" fillId="0" borderId="4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11" fillId="0" borderId="25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172" fontId="7" fillId="0" borderId="44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10" fillId="0" borderId="45" xfId="0" applyNumberFormat="1" applyFont="1" applyFill="1" applyBorder="1" applyAlignment="1">
      <alignment/>
    </xf>
    <xf numFmtId="172" fontId="6" fillId="0" borderId="3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1" fillId="0" borderId="43" xfId="0" applyFont="1" applyFill="1" applyBorder="1" applyAlignment="1">
      <alignment vertical="top"/>
    </xf>
    <xf numFmtId="172" fontId="7" fillId="0" borderId="44" xfId="0" applyNumberFormat="1" applyFont="1" applyFill="1" applyBorder="1" applyAlignment="1">
      <alignment vertical="top"/>
    </xf>
    <xf numFmtId="172" fontId="7" fillId="0" borderId="42" xfId="0" applyNumberFormat="1" applyFont="1" applyFill="1" applyBorder="1" applyAlignment="1">
      <alignment vertical="top"/>
    </xf>
    <xf numFmtId="172" fontId="7" fillId="0" borderId="41" xfId="0" applyNumberFormat="1" applyFont="1" applyFill="1" applyBorder="1" applyAlignment="1">
      <alignment vertical="top"/>
    </xf>
    <xf numFmtId="172" fontId="10" fillId="0" borderId="45" xfId="0" applyNumberFormat="1" applyFont="1" applyFill="1" applyBorder="1" applyAlignment="1">
      <alignment vertical="top"/>
    </xf>
    <xf numFmtId="172" fontId="6" fillId="0" borderId="3" xfId="0" applyNumberFormat="1" applyFont="1" applyFill="1" applyBorder="1" applyAlignment="1">
      <alignment horizontal="right" vertical="top"/>
    </xf>
    <xf numFmtId="0" fontId="12" fillId="0" borderId="44" xfId="0" applyFont="1" applyBorder="1" applyAlignment="1">
      <alignment horizontal="right" wrapText="1"/>
    </xf>
    <xf numFmtId="0" fontId="11" fillId="0" borderId="33" xfId="0" applyFont="1" applyFill="1" applyBorder="1" applyAlignment="1">
      <alignment/>
    </xf>
    <xf numFmtId="172" fontId="6" fillId="0" borderId="34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72" fontId="7" fillId="0" borderId="7" xfId="0" applyNumberFormat="1" applyFont="1" applyFill="1" applyBorder="1" applyAlignment="1">
      <alignment/>
    </xf>
    <xf numFmtId="172" fontId="7" fillId="0" borderId="8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10" fillId="0" borderId="47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11" fillId="0" borderId="48" xfId="0" applyFont="1" applyFill="1" applyBorder="1" applyAlignment="1" quotePrefix="1">
      <alignment horizontal="left"/>
    </xf>
    <xf numFmtId="172" fontId="10" fillId="0" borderId="49" xfId="0" applyNumberFormat="1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172" fontId="6" fillId="0" borderId="40" xfId="0" applyNumberFormat="1" applyFont="1" applyFill="1" applyBorder="1" applyAlignment="1" quotePrefix="1">
      <alignment horizontal="center"/>
    </xf>
    <xf numFmtId="0" fontId="13" fillId="0" borderId="24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/>
    </xf>
    <xf numFmtId="172" fontId="6" fillId="0" borderId="29" xfId="0" applyNumberFormat="1" applyFont="1" applyFill="1" applyBorder="1" applyAlignment="1" quotePrefix="1">
      <alignment horizontal="center"/>
    </xf>
    <xf numFmtId="0" fontId="11" fillId="0" borderId="4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72" fontId="10" fillId="0" borderId="15" xfId="0" applyNumberFormat="1" applyFont="1" applyFill="1" applyBorder="1" applyAlignment="1">
      <alignment/>
    </xf>
    <xf numFmtId="172" fontId="6" fillId="0" borderId="5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4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2" fontId="6" fillId="0" borderId="3" xfId="0" applyNumberFormat="1" applyFont="1" applyFill="1" applyBorder="1" applyAlignment="1" quotePrefix="1">
      <alignment horizontal="center"/>
    </xf>
    <xf numFmtId="172" fontId="10" fillId="0" borderId="49" xfId="0" applyNumberFormat="1" applyFont="1" applyFill="1" applyBorder="1" applyAlignment="1">
      <alignment/>
    </xf>
    <xf numFmtId="172" fontId="10" fillId="0" borderId="21" xfId="0" applyNumberFormat="1" applyFont="1" applyFill="1" applyBorder="1" applyAlignment="1">
      <alignment/>
    </xf>
    <xf numFmtId="172" fontId="10" fillId="0" borderId="4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2" fontId="10" fillId="0" borderId="48" xfId="0" applyNumberFormat="1" applyFont="1" applyFill="1" applyBorder="1" applyAlignment="1">
      <alignment/>
    </xf>
    <xf numFmtId="172" fontId="10" fillId="0" borderId="53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72" fontId="5" fillId="0" borderId="0" xfId="0" applyNumberFormat="1" applyFont="1" applyFill="1" applyBorder="1" applyAlignment="1" quotePrefix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right"/>
    </xf>
    <xf numFmtId="17" fontId="15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32" xfId="0" applyFont="1" applyFill="1" applyBorder="1" applyAlignment="1">
      <alignment horizontal="left"/>
    </xf>
    <xf numFmtId="172" fontId="7" fillId="0" borderId="51" xfId="0" applyNumberFormat="1" applyFont="1" applyFill="1" applyBorder="1" applyAlignment="1">
      <alignment/>
    </xf>
    <xf numFmtId="172" fontId="6" fillId="0" borderId="7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172" fontId="6" fillId="0" borderId="1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1" fillId="0" borderId="51" xfId="0" applyFont="1" applyFill="1" applyBorder="1" applyAlignment="1" quotePrefix="1">
      <alignment horizontal="left"/>
    </xf>
    <xf numFmtId="172" fontId="11" fillId="0" borderId="6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18" xfId="0" applyNumberFormat="1" applyFont="1" applyFill="1" applyBorder="1" applyAlignment="1" quotePrefix="1">
      <alignment horizontal="center"/>
    </xf>
    <xf numFmtId="17" fontId="7" fillId="0" borderId="12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 quotePrefix="1">
      <alignment horizontal="center"/>
    </xf>
    <xf numFmtId="0" fontId="11" fillId="0" borderId="54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6" fillId="0" borderId="13" xfId="0" applyNumberFormat="1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NumberFormat="1" applyFont="1" applyFill="1" applyBorder="1" applyAlignment="1" quotePrefix="1">
      <alignment horizontal="center"/>
    </xf>
    <xf numFmtId="0" fontId="6" fillId="0" borderId="11" xfId="0" applyNumberFormat="1" applyFont="1" applyFill="1" applyBorder="1" applyAlignment="1" quotePrefix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 quotePrefix="1">
      <alignment horizontal="center"/>
    </xf>
    <xf numFmtId="0" fontId="0" fillId="0" borderId="18" xfId="0" applyBorder="1" applyAlignment="1">
      <alignment/>
    </xf>
    <xf numFmtId="17" fontId="7" fillId="0" borderId="13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" fontId="7" fillId="0" borderId="14" xfId="0" applyNumberFormat="1" applyFont="1" applyFill="1" applyBorder="1" applyAlignment="1" quotePrefix="1">
      <alignment horizontal="center"/>
    </xf>
    <xf numFmtId="0" fontId="7" fillId="0" borderId="6" xfId="0" applyNumberFormat="1" applyFont="1" applyFill="1" applyBorder="1" applyAlignment="1">
      <alignment horizontal="center"/>
    </xf>
    <xf numFmtId="17" fontId="7" fillId="0" borderId="14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 quotePrefix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8" fillId="0" borderId="51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 quotePrefix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114300</xdr:rowOff>
    </xdr:from>
    <xdr:to>
      <xdr:col>0</xdr:col>
      <xdr:colOff>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303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</xdr:row>
      <xdr:rowOff>161925</xdr:rowOff>
    </xdr:from>
    <xdr:to>
      <xdr:col>2</xdr:col>
      <xdr:colOff>2514600</xdr:colOff>
      <xdr:row>5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28625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303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="70" zoomScaleNormal="70" workbookViewId="0" topLeftCell="A1">
      <selection activeCell="D1" sqref="D1:L1"/>
    </sheetView>
  </sheetViews>
  <sheetFormatPr defaultColWidth="9.140625" defaultRowHeight="12.75"/>
  <cols>
    <col min="1" max="1" width="3.57421875" style="168" customWidth="1"/>
    <col min="2" max="2" width="2.8515625" style="168" customWidth="1"/>
    <col min="3" max="3" width="49.57421875" style="168" customWidth="1"/>
    <col min="4" max="12" width="20.7109375" style="168" customWidth="1"/>
    <col min="13" max="13" width="79.57421875" style="168" customWidth="1"/>
    <col min="14" max="14" width="3.421875" style="168" customWidth="1"/>
    <col min="15" max="15" width="4.421875" style="168" customWidth="1"/>
    <col min="16" max="16384" width="9.140625" style="1" customWidth="1"/>
  </cols>
  <sheetData>
    <row r="1" spans="1:15" ht="21" customHeight="1">
      <c r="A1" s="188"/>
      <c r="B1" s="189"/>
      <c r="C1" s="190"/>
      <c r="D1" s="224" t="s">
        <v>0</v>
      </c>
      <c r="E1" s="225"/>
      <c r="F1" s="225"/>
      <c r="G1" s="225"/>
      <c r="H1" s="225"/>
      <c r="I1" s="225"/>
      <c r="J1" s="225"/>
      <c r="K1" s="225"/>
      <c r="L1" s="226"/>
      <c r="M1" s="227" t="s">
        <v>76</v>
      </c>
      <c r="N1" s="228"/>
      <c r="O1" s="229"/>
    </row>
    <row r="2" spans="1:15" ht="21" customHeight="1">
      <c r="A2" s="191"/>
      <c r="B2" s="192"/>
      <c r="C2" s="193"/>
      <c r="D2" s="233" t="s">
        <v>56</v>
      </c>
      <c r="E2" s="234"/>
      <c r="F2" s="234"/>
      <c r="G2" s="234"/>
      <c r="H2" s="234"/>
      <c r="I2" s="234"/>
      <c r="J2" s="234"/>
      <c r="K2" s="234"/>
      <c r="L2" s="235"/>
      <c r="M2" s="230"/>
      <c r="N2" s="231"/>
      <c r="O2" s="232"/>
    </row>
    <row r="3" spans="1:15" ht="21" customHeight="1" thickBot="1">
      <c r="A3" s="191"/>
      <c r="B3" s="192"/>
      <c r="C3" s="193"/>
      <c r="D3" s="236" t="s">
        <v>79</v>
      </c>
      <c r="E3" s="237"/>
      <c r="F3" s="237"/>
      <c r="G3" s="237"/>
      <c r="H3" s="237"/>
      <c r="I3" s="237"/>
      <c r="J3" s="237"/>
      <c r="K3" s="237"/>
      <c r="L3" s="238"/>
      <c r="M3" s="230"/>
      <c r="N3" s="231"/>
      <c r="O3" s="232"/>
    </row>
    <row r="4" spans="1:15" s="3" customFormat="1" ht="21" customHeight="1">
      <c r="A4" s="191"/>
      <c r="B4" s="192"/>
      <c r="C4" s="193"/>
      <c r="D4" s="217" t="s">
        <v>80</v>
      </c>
      <c r="E4" s="213"/>
      <c r="F4" s="213"/>
      <c r="G4" s="213"/>
      <c r="H4" s="6"/>
      <c r="I4" s="217" t="s">
        <v>81</v>
      </c>
      <c r="J4" s="213"/>
      <c r="K4" s="213"/>
      <c r="L4" s="213"/>
      <c r="M4" s="230"/>
      <c r="N4" s="231"/>
      <c r="O4" s="232"/>
    </row>
    <row r="5" spans="1:15" s="3" customFormat="1" ht="21" customHeight="1">
      <c r="A5" s="191"/>
      <c r="B5" s="192"/>
      <c r="C5" s="193"/>
      <c r="D5" s="239" t="s">
        <v>82</v>
      </c>
      <c r="E5" s="215"/>
      <c r="F5" s="216"/>
      <c r="G5" s="240"/>
      <c r="H5" s="7"/>
      <c r="I5" s="241" t="s">
        <v>83</v>
      </c>
      <c r="J5" s="215"/>
      <c r="K5" s="216"/>
      <c r="L5" s="240"/>
      <c r="M5" s="242" t="s">
        <v>77</v>
      </c>
      <c r="N5" s="243"/>
      <c r="O5" s="244"/>
    </row>
    <row r="6" spans="1:15" ht="21" customHeight="1" thickBot="1">
      <c r="A6" s="191"/>
      <c r="B6" s="192"/>
      <c r="C6" s="193"/>
      <c r="D6" s="249" t="s">
        <v>84</v>
      </c>
      <c r="E6" s="203"/>
      <c r="F6" s="202"/>
      <c r="G6" s="250"/>
      <c r="H6" s="7" t="s">
        <v>1</v>
      </c>
      <c r="I6" s="251"/>
      <c r="J6" s="252"/>
      <c r="K6" s="253"/>
      <c r="L6" s="254"/>
      <c r="M6" s="245"/>
      <c r="N6" s="243"/>
      <c r="O6" s="244"/>
    </row>
    <row r="7" spans="1:15" ht="21" customHeight="1">
      <c r="A7" s="191"/>
      <c r="B7" s="192"/>
      <c r="C7" s="193"/>
      <c r="D7" s="8" t="s">
        <v>2</v>
      </c>
      <c r="E7" s="9" t="s">
        <v>3</v>
      </c>
      <c r="F7" s="9" t="s">
        <v>4</v>
      </c>
      <c r="G7" s="10" t="s">
        <v>5</v>
      </c>
      <c r="H7" s="11" t="s">
        <v>6</v>
      </c>
      <c r="I7" s="8" t="s">
        <v>2</v>
      </c>
      <c r="J7" s="9" t="s">
        <v>3</v>
      </c>
      <c r="K7" s="9" t="s">
        <v>4</v>
      </c>
      <c r="L7" s="10" t="s">
        <v>5</v>
      </c>
      <c r="M7" s="245"/>
      <c r="N7" s="243"/>
      <c r="O7" s="244"/>
    </row>
    <row r="8" spans="1:15" ht="21" customHeight="1" thickBot="1">
      <c r="A8" s="221"/>
      <c r="B8" s="222"/>
      <c r="C8" s="223"/>
      <c r="D8" s="12" t="s">
        <v>7</v>
      </c>
      <c r="E8" s="13" t="s">
        <v>8</v>
      </c>
      <c r="F8" s="13" t="s">
        <v>9</v>
      </c>
      <c r="G8" s="14" t="s">
        <v>10</v>
      </c>
      <c r="H8" s="15"/>
      <c r="I8" s="12" t="s">
        <v>7</v>
      </c>
      <c r="J8" s="13" t="s">
        <v>8</v>
      </c>
      <c r="K8" s="13" t="s">
        <v>9</v>
      </c>
      <c r="L8" s="14" t="s">
        <v>10</v>
      </c>
      <c r="M8" s="246"/>
      <c r="N8" s="247"/>
      <c r="O8" s="248"/>
    </row>
    <row r="9" spans="1:15" s="4" customFormat="1" ht="24" thickBot="1">
      <c r="A9" s="185" t="s">
        <v>63</v>
      </c>
      <c r="B9" s="186"/>
      <c r="C9" s="187"/>
      <c r="D9" s="16"/>
      <c r="E9" s="16"/>
      <c r="F9" s="16"/>
      <c r="G9" s="16"/>
      <c r="H9" s="16"/>
      <c r="I9" s="16"/>
      <c r="J9" s="16"/>
      <c r="K9" s="16"/>
      <c r="L9" s="17"/>
      <c r="M9" s="185" t="s">
        <v>11</v>
      </c>
      <c r="N9" s="186"/>
      <c r="O9" s="187"/>
    </row>
    <row r="10" spans="1:15" s="3" customFormat="1" ht="21" customHeight="1" thickBot="1">
      <c r="A10" s="217" t="s">
        <v>12</v>
      </c>
      <c r="B10" s="218"/>
      <c r="C10" s="218"/>
      <c r="D10" s="219" t="s">
        <v>85</v>
      </c>
      <c r="E10" s="220"/>
      <c r="F10" s="220"/>
      <c r="G10" s="195"/>
      <c r="H10" s="18"/>
      <c r="I10" s="219" t="s">
        <v>62</v>
      </c>
      <c r="J10" s="220"/>
      <c r="K10" s="220"/>
      <c r="L10" s="195"/>
      <c r="M10" s="194" t="s">
        <v>13</v>
      </c>
      <c r="N10" s="183"/>
      <c r="O10" s="184"/>
    </row>
    <row r="11" spans="1:15" ht="21" customHeight="1" thickBot="1">
      <c r="A11" s="19" t="s">
        <v>14</v>
      </c>
      <c r="B11" s="20"/>
      <c r="C11" s="20"/>
      <c r="D11" s="21">
        <v>27</v>
      </c>
      <c r="E11" s="22">
        <v>13.5</v>
      </c>
      <c r="F11" s="22">
        <v>13</v>
      </c>
      <c r="G11" s="23">
        <f>SUM(D11:F11)</f>
        <v>53.5</v>
      </c>
      <c r="H11" s="24">
        <f>ROUND(G11-L11,2)/L11*100</f>
        <v>220.35928143712576</v>
      </c>
      <c r="I11" s="21">
        <v>8.5</v>
      </c>
      <c r="J11" s="22">
        <v>5.5</v>
      </c>
      <c r="K11" s="22">
        <v>2.7</v>
      </c>
      <c r="L11" s="23">
        <f>SUM(I11:K11)</f>
        <v>16.7</v>
      </c>
      <c r="M11" s="25"/>
      <c r="N11" s="26"/>
      <c r="O11" s="27" t="s">
        <v>15</v>
      </c>
    </row>
    <row r="12" spans="1:15" s="2" customFormat="1" ht="21" customHeight="1">
      <c r="A12" s="19"/>
      <c r="B12" s="20"/>
      <c r="C12" s="20"/>
      <c r="D12" s="213"/>
      <c r="E12" s="213"/>
      <c r="F12" s="213"/>
      <c r="G12" s="213"/>
      <c r="H12" s="28"/>
      <c r="I12" s="213"/>
      <c r="J12" s="213"/>
      <c r="K12" s="213"/>
      <c r="L12" s="213"/>
      <c r="M12" s="25"/>
      <c r="N12" s="26"/>
      <c r="O12" s="27"/>
    </row>
    <row r="13" spans="1:15" s="2" customFormat="1" ht="21" customHeight="1">
      <c r="A13" s="19"/>
      <c r="B13" s="20"/>
      <c r="C13" s="20"/>
      <c r="D13" s="214"/>
      <c r="E13" s="215"/>
      <c r="F13" s="216"/>
      <c r="G13" s="216"/>
      <c r="H13" s="29"/>
      <c r="I13" s="214"/>
      <c r="J13" s="215"/>
      <c r="K13" s="216"/>
      <c r="L13" s="216"/>
      <c r="M13" s="25"/>
      <c r="N13" s="26"/>
      <c r="O13" s="27"/>
    </row>
    <row r="14" spans="1:15" s="3" customFormat="1" ht="21" customHeight="1" thickBot="1">
      <c r="A14" s="30"/>
      <c r="B14" s="31"/>
      <c r="C14" s="31"/>
      <c r="D14" s="202"/>
      <c r="E14" s="203"/>
      <c r="F14" s="202"/>
      <c r="G14" s="202"/>
      <c r="H14" s="32"/>
      <c r="I14" s="202"/>
      <c r="J14" s="203"/>
      <c r="K14" s="202"/>
      <c r="L14" s="202"/>
      <c r="M14" s="33"/>
      <c r="N14" s="34"/>
      <c r="O14" s="35"/>
    </row>
    <row r="15" spans="1:15" ht="21" customHeight="1">
      <c r="A15" s="19" t="s">
        <v>16</v>
      </c>
      <c r="B15" s="36"/>
      <c r="C15" s="36"/>
      <c r="D15" s="37">
        <f>SUM(D16:D17)</f>
        <v>0.1</v>
      </c>
      <c r="E15" s="38">
        <f>SUM(E16:E17)</f>
        <v>0.1</v>
      </c>
      <c r="F15" s="38">
        <f>SUM(F16:F17)</f>
        <v>0</v>
      </c>
      <c r="G15" s="39">
        <f>SUM(D15:F15)</f>
        <v>0.2</v>
      </c>
      <c r="H15" s="40" t="s">
        <v>78</v>
      </c>
      <c r="I15" s="37">
        <f>SUM(I16:I17)</f>
        <v>1.4</v>
      </c>
      <c r="J15" s="38">
        <f>SUM(J16:J17)</f>
        <v>2.4</v>
      </c>
      <c r="K15" s="38">
        <f>SUM(K16:K17)</f>
        <v>0.3</v>
      </c>
      <c r="L15" s="39">
        <f>SUM(I15:K15)</f>
        <v>4.1</v>
      </c>
      <c r="M15" s="25"/>
      <c r="N15" s="25"/>
      <c r="O15" s="27" t="s">
        <v>17</v>
      </c>
    </row>
    <row r="16" spans="1:15" ht="21" customHeight="1">
      <c r="A16" s="19"/>
      <c r="B16" s="41" t="s">
        <v>64</v>
      </c>
      <c r="C16" s="42"/>
      <c r="D16" s="43">
        <v>0.1</v>
      </c>
      <c r="E16" s="44">
        <v>0.1</v>
      </c>
      <c r="F16" s="45">
        <v>0</v>
      </c>
      <c r="G16" s="46">
        <f>SUM(D16:F16)</f>
        <v>0.2</v>
      </c>
      <c r="H16" s="47">
        <f>ROUND(G16-L16,2)/L16*100</f>
        <v>-88.23529411764706</v>
      </c>
      <c r="I16" s="43">
        <v>1</v>
      </c>
      <c r="J16" s="44">
        <v>0.4</v>
      </c>
      <c r="K16" s="45">
        <v>0.3</v>
      </c>
      <c r="L16" s="46">
        <f>SUM(I16:K16)</f>
        <v>1.7</v>
      </c>
      <c r="M16" s="48"/>
      <c r="N16" s="49" t="s">
        <v>65</v>
      </c>
      <c r="O16" s="50"/>
    </row>
    <row r="17" spans="1:15" ht="21" customHeight="1">
      <c r="A17" s="19"/>
      <c r="B17" s="51" t="s">
        <v>18</v>
      </c>
      <c r="C17" s="52"/>
      <c r="D17" s="53">
        <v>0</v>
      </c>
      <c r="E17" s="54">
        <v>0</v>
      </c>
      <c r="F17" s="55">
        <v>0</v>
      </c>
      <c r="G17" s="56">
        <f>SUM(D17:F17)</f>
        <v>0</v>
      </c>
      <c r="H17" s="57" t="s">
        <v>78</v>
      </c>
      <c r="I17" s="53">
        <v>0.4</v>
      </c>
      <c r="J17" s="54">
        <v>2</v>
      </c>
      <c r="K17" s="55">
        <v>0</v>
      </c>
      <c r="L17" s="56">
        <f>SUM(I17:K17)</f>
        <v>2.4</v>
      </c>
      <c r="M17" s="204" t="s">
        <v>19</v>
      </c>
      <c r="N17" s="205"/>
      <c r="O17" s="50"/>
    </row>
    <row r="18" spans="1:15" ht="9" customHeight="1" thickBot="1">
      <c r="A18" s="19"/>
      <c r="B18" s="26"/>
      <c r="C18" s="26"/>
      <c r="D18" s="58"/>
      <c r="E18" s="58"/>
      <c r="F18" s="58"/>
      <c r="G18" s="58"/>
      <c r="H18" s="59"/>
      <c r="I18" s="58"/>
      <c r="J18" s="58"/>
      <c r="K18" s="58"/>
      <c r="L18" s="58"/>
      <c r="M18" s="60"/>
      <c r="N18" s="60"/>
      <c r="O18" s="50"/>
    </row>
    <row r="19" spans="1:15" ht="21" customHeight="1" thickBot="1">
      <c r="A19" s="19" t="s">
        <v>20</v>
      </c>
      <c r="B19" s="61"/>
      <c r="C19" s="36"/>
      <c r="D19" s="62">
        <f>SUM(D21:D27)</f>
        <v>1.5999999999999999</v>
      </c>
      <c r="E19" s="63">
        <f>SUM(E21:E27)</f>
        <v>3.1</v>
      </c>
      <c r="F19" s="64">
        <f>SUM(F21:F27)</f>
        <v>0.2</v>
      </c>
      <c r="G19" s="23">
        <f>SUM(D19:F19)</f>
        <v>4.9</v>
      </c>
      <c r="H19" s="65">
        <f>ROUND((G19-L19)/(L19)*(100),2)</f>
        <v>2.08</v>
      </c>
      <c r="I19" s="62">
        <f>SUM(I21:I27)</f>
        <v>1.7000000000000002</v>
      </c>
      <c r="J19" s="63">
        <f>SUM(J21:J27)</f>
        <v>2.6</v>
      </c>
      <c r="K19" s="64">
        <f>SUM(K21:K27)</f>
        <v>0.5</v>
      </c>
      <c r="L19" s="23">
        <f>SUM(I19:K19)</f>
        <v>4.800000000000001</v>
      </c>
      <c r="M19" s="25"/>
      <c r="N19" s="25"/>
      <c r="O19" s="27" t="s">
        <v>21</v>
      </c>
    </row>
    <row r="20" spans="1:15" ht="21" customHeight="1">
      <c r="A20" s="19"/>
      <c r="B20" s="66" t="s">
        <v>22</v>
      </c>
      <c r="C20" s="67"/>
      <c r="D20" s="68">
        <f>SUM(D21:D24)</f>
        <v>1.5999999999999999</v>
      </c>
      <c r="E20" s="69">
        <f>SUM(E21:E24)</f>
        <v>3.1</v>
      </c>
      <c r="F20" s="70">
        <f>SUM(F21:F24)</f>
        <v>0.2</v>
      </c>
      <c r="G20" s="71">
        <f>SUM(D20:F20)</f>
        <v>4.9</v>
      </c>
      <c r="H20" s="72">
        <f>ROUND(G20-L20,2)/L20*100</f>
        <v>2.083333333333333</v>
      </c>
      <c r="I20" s="68">
        <f>SUM(I21:I24)</f>
        <v>1.7000000000000002</v>
      </c>
      <c r="J20" s="69">
        <f>SUM(J21:J24)</f>
        <v>2.6</v>
      </c>
      <c r="K20" s="70">
        <f>SUM(K21:K24)</f>
        <v>0.5</v>
      </c>
      <c r="L20" s="71">
        <f>SUM(I20:K20)</f>
        <v>4.800000000000001</v>
      </c>
      <c r="M20" s="73"/>
      <c r="N20" s="74" t="s">
        <v>23</v>
      </c>
      <c r="O20" s="27"/>
    </row>
    <row r="21" spans="1:15" ht="21" customHeight="1">
      <c r="A21" s="19"/>
      <c r="B21" s="75"/>
      <c r="C21" s="41" t="s">
        <v>24</v>
      </c>
      <c r="D21" s="43">
        <v>1.4</v>
      </c>
      <c r="E21" s="44">
        <v>1.1</v>
      </c>
      <c r="F21" s="45">
        <v>0.1</v>
      </c>
      <c r="G21" s="46">
        <f>SUM(D21:F21)</f>
        <v>2.6</v>
      </c>
      <c r="H21" s="47">
        <f>ROUND(G21-L21,2)/L21*100</f>
        <v>13.043478260869563</v>
      </c>
      <c r="I21" s="43">
        <v>1.1</v>
      </c>
      <c r="J21" s="44">
        <v>1.1</v>
      </c>
      <c r="K21" s="45">
        <v>0.1</v>
      </c>
      <c r="L21" s="46">
        <f>SUM(I21:K21)</f>
        <v>2.3000000000000003</v>
      </c>
      <c r="M21" s="76" t="s">
        <v>25</v>
      </c>
      <c r="N21" s="77"/>
      <c r="O21" s="50"/>
    </row>
    <row r="22" spans="1:15" ht="21" customHeight="1">
      <c r="A22" s="19"/>
      <c r="B22" s="78"/>
      <c r="C22" s="79" t="s">
        <v>26</v>
      </c>
      <c r="D22" s="80">
        <v>0.2</v>
      </c>
      <c r="E22" s="81">
        <v>2</v>
      </c>
      <c r="F22" s="82">
        <v>0.1</v>
      </c>
      <c r="G22" s="83">
        <f aca="true" t="shared" si="0" ref="G22:G27">SUM(D22:F22)</f>
        <v>2.3000000000000003</v>
      </c>
      <c r="H22" s="84">
        <f>ROUND(G22-L22,2)/L22*100</f>
        <v>21.05263157894737</v>
      </c>
      <c r="I22" s="80">
        <v>0.5</v>
      </c>
      <c r="J22" s="81">
        <v>1.4</v>
      </c>
      <c r="K22" s="82">
        <v>0</v>
      </c>
      <c r="L22" s="83">
        <f aca="true" t="shared" si="1" ref="L22:L27">SUM(I22:K22)</f>
        <v>1.9</v>
      </c>
      <c r="M22" s="85" t="s">
        <v>27</v>
      </c>
      <c r="N22" s="77"/>
      <c r="O22" s="50"/>
    </row>
    <row r="23" spans="1:15" ht="42" customHeight="1">
      <c r="A23" s="19"/>
      <c r="B23" s="78"/>
      <c r="C23" s="86" t="s">
        <v>28</v>
      </c>
      <c r="D23" s="87">
        <v>0</v>
      </c>
      <c r="E23" s="88">
        <v>0</v>
      </c>
      <c r="F23" s="89">
        <v>0</v>
      </c>
      <c r="G23" s="90">
        <f t="shared" si="0"/>
        <v>0</v>
      </c>
      <c r="H23" s="91">
        <f>ROUND(G23-L23,2)/L23*100</f>
        <v>-100</v>
      </c>
      <c r="I23" s="87">
        <v>0</v>
      </c>
      <c r="J23" s="88">
        <v>0</v>
      </c>
      <c r="K23" s="89">
        <v>0.4</v>
      </c>
      <c r="L23" s="90">
        <f t="shared" si="1"/>
        <v>0.4</v>
      </c>
      <c r="M23" s="92" t="s">
        <v>29</v>
      </c>
      <c r="N23" s="77"/>
      <c r="O23" s="50"/>
    </row>
    <row r="24" spans="1:15" ht="21" customHeight="1">
      <c r="A24" s="19"/>
      <c r="B24" s="78"/>
      <c r="C24" s="93" t="s">
        <v>30</v>
      </c>
      <c r="D24" s="53">
        <v>0</v>
      </c>
      <c r="E24" s="54">
        <v>0</v>
      </c>
      <c r="F24" s="55">
        <v>0</v>
      </c>
      <c r="G24" s="83">
        <f t="shared" si="0"/>
        <v>0</v>
      </c>
      <c r="H24" s="94">
        <f>ROUND(G24-L24,2)/L24*100</f>
        <v>-100</v>
      </c>
      <c r="I24" s="53">
        <v>0.1</v>
      </c>
      <c r="J24" s="54">
        <v>0.1</v>
      </c>
      <c r="K24" s="55">
        <v>0</v>
      </c>
      <c r="L24" s="83">
        <f t="shared" si="1"/>
        <v>0.2</v>
      </c>
      <c r="M24" s="95" t="s">
        <v>31</v>
      </c>
      <c r="N24" s="96"/>
      <c r="O24" s="50"/>
    </row>
    <row r="25" spans="1:15" ht="21" customHeight="1">
      <c r="A25" s="19"/>
      <c r="B25" s="97" t="s">
        <v>32</v>
      </c>
      <c r="C25" s="98"/>
      <c r="D25" s="80">
        <v>0</v>
      </c>
      <c r="E25" s="81">
        <v>0</v>
      </c>
      <c r="F25" s="82">
        <v>0</v>
      </c>
      <c r="G25" s="46">
        <f t="shared" si="0"/>
        <v>0</v>
      </c>
      <c r="H25" s="47">
        <v>0</v>
      </c>
      <c r="I25" s="80">
        <v>0</v>
      </c>
      <c r="J25" s="81">
        <v>0</v>
      </c>
      <c r="K25" s="82">
        <v>0</v>
      </c>
      <c r="L25" s="46">
        <f t="shared" si="1"/>
        <v>0</v>
      </c>
      <c r="M25" s="60"/>
      <c r="N25" s="96" t="s">
        <v>33</v>
      </c>
      <c r="O25" s="50"/>
    </row>
    <row r="26" spans="1:15" ht="21" customHeight="1">
      <c r="A26" s="19"/>
      <c r="B26" s="97" t="s">
        <v>60</v>
      </c>
      <c r="C26" s="98"/>
      <c r="D26" s="80">
        <v>0</v>
      </c>
      <c r="E26" s="81">
        <v>0</v>
      </c>
      <c r="F26" s="82">
        <v>0</v>
      </c>
      <c r="G26" s="83">
        <f t="shared" si="0"/>
        <v>0</v>
      </c>
      <c r="H26" s="84">
        <v>0</v>
      </c>
      <c r="I26" s="80">
        <v>0</v>
      </c>
      <c r="J26" s="81">
        <v>0</v>
      </c>
      <c r="K26" s="82">
        <v>0</v>
      </c>
      <c r="L26" s="83">
        <f t="shared" si="1"/>
        <v>0</v>
      </c>
      <c r="M26" s="99"/>
      <c r="N26" s="96" t="s">
        <v>34</v>
      </c>
      <c r="O26" s="50"/>
    </row>
    <row r="27" spans="1:15" ht="21" customHeight="1" thickBot="1">
      <c r="A27" s="19"/>
      <c r="B27" s="100" t="s">
        <v>35</v>
      </c>
      <c r="C27" s="101"/>
      <c r="D27" s="102">
        <v>0</v>
      </c>
      <c r="E27" s="103">
        <v>0</v>
      </c>
      <c r="F27" s="104">
        <v>0</v>
      </c>
      <c r="G27" s="105">
        <f t="shared" si="0"/>
        <v>0</v>
      </c>
      <c r="H27" s="106">
        <v>0</v>
      </c>
      <c r="I27" s="102">
        <v>0</v>
      </c>
      <c r="J27" s="103">
        <v>0</v>
      </c>
      <c r="K27" s="104">
        <v>0</v>
      </c>
      <c r="L27" s="105">
        <f t="shared" si="1"/>
        <v>0</v>
      </c>
      <c r="M27" s="107"/>
      <c r="N27" s="108" t="s">
        <v>36</v>
      </c>
      <c r="O27" s="50"/>
    </row>
    <row r="28" spans="1:15" ht="12" customHeight="1">
      <c r="A28" s="19"/>
      <c r="B28" s="20"/>
      <c r="C28" s="20"/>
      <c r="D28" s="109"/>
      <c r="E28" s="109"/>
      <c r="F28" s="109"/>
      <c r="G28" s="109"/>
      <c r="H28" s="58"/>
      <c r="I28" s="109"/>
      <c r="J28" s="109"/>
      <c r="K28" s="109"/>
      <c r="L28" s="109"/>
      <c r="M28" s="25"/>
      <c r="N28" s="25"/>
      <c r="O28" s="27"/>
    </row>
    <row r="29" spans="1:15" ht="21" customHeight="1" thickBot="1">
      <c r="A29" s="19" t="s">
        <v>57</v>
      </c>
      <c r="B29" s="36"/>
      <c r="C29" s="36"/>
      <c r="D29" s="110"/>
      <c r="E29" s="110"/>
      <c r="F29" s="110"/>
      <c r="G29" s="110"/>
      <c r="H29" s="111"/>
      <c r="I29" s="110"/>
      <c r="J29" s="110"/>
      <c r="K29" s="110"/>
      <c r="L29" s="110"/>
      <c r="M29" s="112"/>
      <c r="N29" s="112"/>
      <c r="O29" s="113" t="s">
        <v>58</v>
      </c>
    </row>
    <row r="30" spans="1:15" ht="21" customHeight="1">
      <c r="A30" s="19"/>
      <c r="B30" s="66" t="s">
        <v>37</v>
      </c>
      <c r="C30" s="114"/>
      <c r="D30" s="115">
        <f>SUM(D31:D32)</f>
        <v>1.3</v>
      </c>
      <c r="E30" s="38">
        <f>SUM(E31:E32)</f>
        <v>0.1</v>
      </c>
      <c r="F30" s="116">
        <f>SUM(F31:F32)</f>
        <v>0.6</v>
      </c>
      <c r="G30" s="39">
        <f>SUM(D30:F30)</f>
        <v>2</v>
      </c>
      <c r="H30" s="117" t="s">
        <v>78</v>
      </c>
      <c r="I30" s="115">
        <f>SUM(I31:I32)</f>
        <v>0.3</v>
      </c>
      <c r="J30" s="38">
        <f>SUM(J31:J32)</f>
        <v>0.30000000000000004</v>
      </c>
      <c r="K30" s="116">
        <f>SUM(K31:K32)</f>
        <v>0.2</v>
      </c>
      <c r="L30" s="39">
        <f>SUM(I30:K30)</f>
        <v>0.8</v>
      </c>
      <c r="M30" s="118"/>
      <c r="N30" s="119" t="s">
        <v>38</v>
      </c>
      <c r="O30" s="27"/>
    </row>
    <row r="31" spans="1:15" ht="21" customHeight="1">
      <c r="A31" s="19"/>
      <c r="B31" s="120"/>
      <c r="C31" s="121" t="s">
        <v>39</v>
      </c>
      <c r="D31" s="122">
        <v>0</v>
      </c>
      <c r="E31" s="45">
        <v>0</v>
      </c>
      <c r="F31" s="45">
        <v>0.6</v>
      </c>
      <c r="G31" s="46">
        <f>SUM(D31:F31)</f>
        <v>0.6</v>
      </c>
      <c r="H31" s="123" t="s">
        <v>78</v>
      </c>
      <c r="I31" s="122">
        <v>0</v>
      </c>
      <c r="J31" s="45">
        <v>0.2</v>
      </c>
      <c r="K31" s="45">
        <v>0.2</v>
      </c>
      <c r="L31" s="46">
        <f>SUM(I31:K31)</f>
        <v>0.4</v>
      </c>
      <c r="M31" s="76" t="s">
        <v>40</v>
      </c>
      <c r="N31" s="124"/>
      <c r="O31" s="27"/>
    </row>
    <row r="32" spans="1:15" ht="21" customHeight="1" thickBot="1">
      <c r="A32" s="19"/>
      <c r="B32" s="169"/>
      <c r="C32" s="125" t="s">
        <v>41</v>
      </c>
      <c r="D32" s="170">
        <v>1.3</v>
      </c>
      <c r="E32" s="104">
        <v>0.1</v>
      </c>
      <c r="F32" s="104">
        <v>0</v>
      </c>
      <c r="G32" s="105">
        <f>SUM(D32:F32)</f>
        <v>1.4000000000000001</v>
      </c>
      <c r="H32" s="171" t="s">
        <v>78</v>
      </c>
      <c r="I32" s="170">
        <v>0.3</v>
      </c>
      <c r="J32" s="104">
        <v>0.1</v>
      </c>
      <c r="K32" s="104">
        <v>0</v>
      </c>
      <c r="L32" s="105">
        <f>SUM(I32:K32)</f>
        <v>0.4</v>
      </c>
      <c r="M32" s="95" t="s">
        <v>42</v>
      </c>
      <c r="N32" s="175"/>
      <c r="O32" s="27"/>
    </row>
    <row r="33" spans="1:15" ht="9" customHeight="1" thickBot="1">
      <c r="A33" s="19"/>
      <c r="B33" s="98"/>
      <c r="C33" s="98"/>
      <c r="D33" s="109"/>
      <c r="E33" s="109"/>
      <c r="F33" s="109"/>
      <c r="G33" s="109"/>
      <c r="H33" s="58"/>
      <c r="I33" s="109"/>
      <c r="J33" s="109"/>
      <c r="K33" s="109"/>
      <c r="L33" s="109"/>
      <c r="M33" s="60"/>
      <c r="N33" s="60"/>
      <c r="O33" s="50"/>
    </row>
    <row r="34" spans="1:15" ht="21" customHeight="1">
      <c r="A34" s="126" t="s">
        <v>43</v>
      </c>
      <c r="B34" s="20"/>
      <c r="C34" s="20"/>
      <c r="D34" s="115">
        <f>SUM(D35:D36)</f>
        <v>1.2000000000000002</v>
      </c>
      <c r="E34" s="38">
        <f>SUM(E35:E36)</f>
        <v>-1.7000000000000002</v>
      </c>
      <c r="F34" s="38">
        <f>SUM(F35:F36)</f>
        <v>0.6</v>
      </c>
      <c r="G34" s="39">
        <f>SUM(D34:F34)</f>
        <v>0.09999999999999998</v>
      </c>
      <c r="H34" s="117" t="s">
        <v>78</v>
      </c>
      <c r="I34" s="115">
        <f>SUM(I35:I36)</f>
        <v>-0.5</v>
      </c>
      <c r="J34" s="38">
        <f>SUM(J35:J36)</f>
        <v>-0.1</v>
      </c>
      <c r="K34" s="38">
        <f>SUM(K35:K36)</f>
        <v>0.2</v>
      </c>
      <c r="L34" s="39">
        <f>SUM(I34:K34)</f>
        <v>-0.39999999999999997</v>
      </c>
      <c r="M34" s="25"/>
      <c r="N34" s="25"/>
      <c r="O34" s="27" t="s">
        <v>44</v>
      </c>
    </row>
    <row r="35" spans="1:15" ht="21" customHeight="1">
      <c r="A35" s="19"/>
      <c r="B35" s="41" t="s">
        <v>66</v>
      </c>
      <c r="C35" s="42"/>
      <c r="D35" s="122">
        <v>0.8</v>
      </c>
      <c r="E35" s="45">
        <v>-0.4</v>
      </c>
      <c r="F35" s="45">
        <v>0</v>
      </c>
      <c r="G35" s="46">
        <f>SUM(D35:F35)</f>
        <v>0.4</v>
      </c>
      <c r="H35" s="123" t="s">
        <v>78</v>
      </c>
      <c r="I35" s="122">
        <v>-0.2</v>
      </c>
      <c r="J35" s="45">
        <v>0.1</v>
      </c>
      <c r="K35" s="45">
        <v>0</v>
      </c>
      <c r="L35" s="46">
        <f>SUM(I35:K35)</f>
        <v>-0.1</v>
      </c>
      <c r="M35" s="48"/>
      <c r="N35" s="49" t="s">
        <v>68</v>
      </c>
      <c r="O35" s="50"/>
    </row>
    <row r="36" spans="1:15" ht="21" customHeight="1" thickBot="1">
      <c r="A36" s="19"/>
      <c r="B36" s="127" t="s">
        <v>45</v>
      </c>
      <c r="C36" s="128"/>
      <c r="D36" s="170">
        <v>0.4</v>
      </c>
      <c r="E36" s="104">
        <v>-1.3</v>
      </c>
      <c r="F36" s="104">
        <v>0.6</v>
      </c>
      <c r="G36" s="105">
        <f>SUM(D36:F36)</f>
        <v>-0.30000000000000004</v>
      </c>
      <c r="H36" s="176" t="s">
        <v>78</v>
      </c>
      <c r="I36" s="170">
        <v>-0.3</v>
      </c>
      <c r="J36" s="104">
        <v>-0.2</v>
      </c>
      <c r="K36" s="104">
        <v>0.2</v>
      </c>
      <c r="L36" s="105">
        <f>SUM(I36:K36)</f>
        <v>-0.3</v>
      </c>
      <c r="M36" s="129"/>
      <c r="N36" s="5" t="s">
        <v>61</v>
      </c>
      <c r="O36" s="50"/>
    </row>
    <row r="37" spans="1:15" ht="9.75" customHeight="1" thickBot="1">
      <c r="A37" s="19"/>
      <c r="B37" s="172"/>
      <c r="C37" s="26"/>
      <c r="D37" s="155"/>
      <c r="E37" s="155"/>
      <c r="F37" s="155"/>
      <c r="G37" s="173"/>
      <c r="H37" s="156"/>
      <c r="I37" s="155"/>
      <c r="J37" s="155"/>
      <c r="K37" s="155"/>
      <c r="L37" s="173"/>
      <c r="M37" s="174"/>
      <c r="N37" s="174"/>
      <c r="O37" s="50"/>
    </row>
    <row r="38" spans="1:15" s="3" customFormat="1" ht="21" customHeight="1" thickBot="1">
      <c r="A38" s="30"/>
      <c r="B38" s="31"/>
      <c r="C38" s="31"/>
      <c r="D38" s="206" t="s">
        <v>86</v>
      </c>
      <c r="E38" s="207"/>
      <c r="F38" s="207"/>
      <c r="G38" s="208"/>
      <c r="H38" s="182"/>
      <c r="I38" s="209" t="s">
        <v>87</v>
      </c>
      <c r="J38" s="210"/>
      <c r="K38" s="211"/>
      <c r="L38" s="212"/>
      <c r="M38" s="34"/>
      <c r="N38" s="34"/>
      <c r="O38" s="35"/>
    </row>
    <row r="39" spans="1:15" ht="21" customHeight="1" thickBot="1">
      <c r="A39" s="130" t="s">
        <v>46</v>
      </c>
      <c r="B39" s="131"/>
      <c r="C39" s="131"/>
      <c r="D39" s="132">
        <f>SUM(D11+D15-D19-D30-D34)</f>
        <v>23</v>
      </c>
      <c r="E39" s="63">
        <f>SUM(E11+E15-E19-E30-E34)</f>
        <v>12.100000000000001</v>
      </c>
      <c r="F39" s="63">
        <f>SUM(F11+F15-F19-F30-F34)</f>
        <v>11.600000000000001</v>
      </c>
      <c r="G39" s="23">
        <f>SUM(D39:F39)</f>
        <v>46.7</v>
      </c>
      <c r="H39" s="133">
        <f>ROUND(G39-L39,2)/L39*100</f>
        <v>199.3589743589744</v>
      </c>
      <c r="I39" s="132">
        <f>SUM(I11+I15-I19-I30-I34)</f>
        <v>8.399999999999999</v>
      </c>
      <c r="J39" s="63">
        <f>SUM(J11+J15-J19-J30-J34)</f>
        <v>5.1000000000000005</v>
      </c>
      <c r="K39" s="63">
        <f>SUM(K11+K15-K19-K30-K34)</f>
        <v>2.0999999999999996</v>
      </c>
      <c r="L39" s="23">
        <f>SUM(I39:K39)</f>
        <v>15.6</v>
      </c>
      <c r="M39" s="197" t="s">
        <v>88</v>
      </c>
      <c r="N39" s="198"/>
      <c r="O39" s="199"/>
    </row>
    <row r="40" spans="1:15" ht="9" customHeight="1" thickBot="1">
      <c r="A40" s="135"/>
      <c r="B40" s="136"/>
      <c r="C40" s="136"/>
      <c r="D40" s="200"/>
      <c r="E40" s="200"/>
      <c r="F40" s="200"/>
      <c r="G40" s="200"/>
      <c r="H40" s="137"/>
      <c r="I40" s="200"/>
      <c r="J40" s="200"/>
      <c r="K40" s="200"/>
      <c r="L40" s="200"/>
      <c r="M40" s="201"/>
      <c r="N40" s="201"/>
      <c r="O40" s="50"/>
    </row>
    <row r="41" spans="1:15" ht="21" customHeight="1">
      <c r="A41" s="126" t="s">
        <v>89</v>
      </c>
      <c r="B41" s="20"/>
      <c r="C41" s="20"/>
      <c r="D41" s="138">
        <f>SUM(D42:D43)</f>
        <v>23</v>
      </c>
      <c r="E41" s="139">
        <f>SUM(E42:E43)</f>
        <v>12.1</v>
      </c>
      <c r="F41" s="139">
        <f>SUM(F42:F43)</f>
        <v>11.6</v>
      </c>
      <c r="G41" s="140">
        <f>SUM(D41:F41)</f>
        <v>46.7</v>
      </c>
      <c r="H41" s="72">
        <f>ROUND(G41-L41,2)/L41*100</f>
        <v>199.3589743589744</v>
      </c>
      <c r="I41" s="138">
        <f>SUM(I42:I43)</f>
        <v>8.4</v>
      </c>
      <c r="J41" s="139">
        <f>SUM(J42:J43)</f>
        <v>5.1</v>
      </c>
      <c r="K41" s="139">
        <f>SUM(K42:K43)</f>
        <v>2.0999999999999996</v>
      </c>
      <c r="L41" s="140">
        <f>SUM(I41:K41)</f>
        <v>15.6</v>
      </c>
      <c r="M41" s="25"/>
      <c r="N41" s="25"/>
      <c r="O41" s="27" t="s">
        <v>67</v>
      </c>
    </row>
    <row r="42" spans="1:15" ht="21" customHeight="1">
      <c r="A42" s="141"/>
      <c r="B42" s="41" t="s">
        <v>47</v>
      </c>
      <c r="C42" s="42"/>
      <c r="D42" s="43">
        <v>20.5</v>
      </c>
      <c r="E42" s="44">
        <v>7.5</v>
      </c>
      <c r="F42" s="45">
        <v>9</v>
      </c>
      <c r="G42" s="142">
        <f>SUM(D42:F42)</f>
        <v>37</v>
      </c>
      <c r="H42" s="47">
        <f>ROUND(G42-L42,2)/L42*100</f>
        <v>239.44954128440367</v>
      </c>
      <c r="I42" s="43">
        <v>6.9</v>
      </c>
      <c r="J42" s="44">
        <v>2.6</v>
      </c>
      <c r="K42" s="45">
        <v>1.4</v>
      </c>
      <c r="L42" s="142">
        <f>SUM(I42:K42)</f>
        <v>10.9</v>
      </c>
      <c r="M42" s="48"/>
      <c r="N42" s="49" t="s">
        <v>48</v>
      </c>
      <c r="O42" s="50"/>
    </row>
    <row r="43" spans="1:15" ht="21" customHeight="1">
      <c r="A43" s="141"/>
      <c r="B43" s="127" t="s">
        <v>49</v>
      </c>
      <c r="C43" s="128"/>
      <c r="D43" s="53">
        <v>2.5</v>
      </c>
      <c r="E43" s="54">
        <v>4.6</v>
      </c>
      <c r="F43" s="55">
        <v>2.6</v>
      </c>
      <c r="G43" s="143">
        <f>SUM(D43:F43)</f>
        <v>9.7</v>
      </c>
      <c r="H43" s="144">
        <f>ROUND(G43-L43,2)/L43*100</f>
        <v>106.38297872340425</v>
      </c>
      <c r="I43" s="53">
        <v>1.5</v>
      </c>
      <c r="J43" s="54">
        <v>2.5</v>
      </c>
      <c r="K43" s="55">
        <v>0.7</v>
      </c>
      <c r="L43" s="143">
        <f>SUM(I43:K43)</f>
        <v>4.7</v>
      </c>
      <c r="M43" s="129"/>
      <c r="N43" s="5" t="s">
        <v>50</v>
      </c>
      <c r="O43" s="50"/>
    </row>
    <row r="44" spans="1:15" ht="9" customHeight="1" thickBot="1">
      <c r="A44" s="130"/>
      <c r="B44" s="131"/>
      <c r="C44" s="131"/>
      <c r="D44" s="145"/>
      <c r="E44" s="145"/>
      <c r="F44" s="145"/>
      <c r="G44" s="145"/>
      <c r="H44" s="137"/>
      <c r="I44" s="145"/>
      <c r="J44" s="145"/>
      <c r="K44" s="145"/>
      <c r="L44" s="145"/>
      <c r="M44" s="134"/>
      <c r="N44" s="134"/>
      <c r="O44" s="146"/>
    </row>
    <row r="45" spans="1:15" ht="21" customHeight="1" thickBot="1">
      <c r="A45" s="147" t="s">
        <v>71</v>
      </c>
      <c r="B45" s="148"/>
      <c r="C45" s="148"/>
      <c r="D45" s="149">
        <v>5</v>
      </c>
      <c r="E45" s="150">
        <v>3.5</v>
      </c>
      <c r="F45" s="150">
        <v>1.6</v>
      </c>
      <c r="G45" s="151">
        <f>SUM(D45:F45)</f>
        <v>10.1</v>
      </c>
      <c r="H45" s="133">
        <f>ROUND(G45-L45,2)/L45*100</f>
        <v>676.9230769230769</v>
      </c>
      <c r="I45" s="149">
        <v>0.4</v>
      </c>
      <c r="J45" s="150">
        <v>0.9</v>
      </c>
      <c r="K45" s="150">
        <v>0</v>
      </c>
      <c r="L45" s="151">
        <f>SUM(I45:K45)</f>
        <v>1.3</v>
      </c>
      <c r="M45" s="152"/>
      <c r="N45" s="152"/>
      <c r="O45" s="153" t="s">
        <v>72</v>
      </c>
    </row>
    <row r="46" spans="1:15" s="2" customFormat="1" ht="21" customHeight="1">
      <c r="A46" s="126"/>
      <c r="B46" s="20"/>
      <c r="C46" s="98"/>
      <c r="D46" s="154"/>
      <c r="E46" s="154"/>
      <c r="F46" s="154"/>
      <c r="G46" s="155"/>
      <c r="H46" s="156"/>
      <c r="I46" s="154"/>
      <c r="J46" s="154"/>
      <c r="K46" s="154"/>
      <c r="L46" s="155"/>
      <c r="M46" s="60"/>
      <c r="N46" s="25"/>
      <c r="O46" s="27"/>
    </row>
    <row r="47" spans="1:15" s="2" customFormat="1" ht="21" customHeight="1">
      <c r="A47" s="157" t="s">
        <v>51</v>
      </c>
      <c r="B47" s="158"/>
      <c r="C47" s="158"/>
      <c r="D47" s="158"/>
      <c r="E47" s="158"/>
      <c r="F47" s="158"/>
      <c r="G47" s="158"/>
      <c r="H47" s="159" t="s">
        <v>59</v>
      </c>
      <c r="I47" s="158"/>
      <c r="J47" s="158"/>
      <c r="K47" s="158"/>
      <c r="L47" s="26"/>
      <c r="M47" s="26"/>
      <c r="N47" s="160" t="s">
        <v>52</v>
      </c>
      <c r="O47" s="50"/>
    </row>
    <row r="48" spans="1:15" s="2" customFormat="1" ht="21" customHeight="1">
      <c r="A48" s="157"/>
      <c r="B48" s="158"/>
      <c r="C48" s="158"/>
      <c r="D48" s="158"/>
      <c r="E48" s="158"/>
      <c r="F48" s="158"/>
      <c r="G48" s="158"/>
      <c r="H48" s="161" t="s">
        <v>53</v>
      </c>
      <c r="I48" s="158"/>
      <c r="J48" s="158"/>
      <c r="K48" s="158"/>
      <c r="L48" s="26"/>
      <c r="M48" s="160"/>
      <c r="N48" s="160"/>
      <c r="O48" s="162"/>
    </row>
    <row r="49" spans="1:15" s="2" customFormat="1" ht="21" customHeight="1">
      <c r="A49" s="157" t="s">
        <v>54</v>
      </c>
      <c r="B49" s="158"/>
      <c r="C49" s="158"/>
      <c r="D49" s="158"/>
      <c r="E49" s="26"/>
      <c r="F49" s="163"/>
      <c r="G49" s="163" t="s">
        <v>90</v>
      </c>
      <c r="H49" s="164">
        <v>510</v>
      </c>
      <c r="I49" s="196" t="s">
        <v>91</v>
      </c>
      <c r="J49" s="196"/>
      <c r="K49" s="196"/>
      <c r="L49" s="196"/>
      <c r="M49" s="26"/>
      <c r="N49" s="160" t="s">
        <v>55</v>
      </c>
      <c r="O49" s="165"/>
    </row>
    <row r="50" spans="1:15" s="2" customFormat="1" ht="21" customHeight="1">
      <c r="A50" s="157"/>
      <c r="B50" s="158"/>
      <c r="C50" s="158"/>
      <c r="D50" s="158"/>
      <c r="E50" s="26"/>
      <c r="F50" s="163"/>
      <c r="G50" s="163" t="s">
        <v>75</v>
      </c>
      <c r="H50" s="164">
        <v>56</v>
      </c>
      <c r="I50" s="196" t="s">
        <v>74</v>
      </c>
      <c r="J50" s="196"/>
      <c r="K50" s="196"/>
      <c r="L50" s="196"/>
      <c r="M50" s="160"/>
      <c r="N50" s="160"/>
      <c r="O50" s="162"/>
    </row>
    <row r="51" spans="1:15" s="2" customFormat="1" ht="21" customHeight="1">
      <c r="A51" s="157"/>
      <c r="B51" s="158"/>
      <c r="C51" s="158"/>
      <c r="D51" s="158"/>
      <c r="E51" s="26"/>
      <c r="F51" s="177"/>
      <c r="G51" s="163" t="s">
        <v>80</v>
      </c>
      <c r="H51" s="164">
        <v>160</v>
      </c>
      <c r="I51" s="196" t="s">
        <v>82</v>
      </c>
      <c r="J51" s="196"/>
      <c r="K51" s="196"/>
      <c r="L51" s="196"/>
      <c r="M51" s="160"/>
      <c r="N51" s="160"/>
      <c r="O51" s="162"/>
    </row>
    <row r="52" spans="1:15" s="2" customFormat="1" ht="21" customHeight="1" thickBot="1">
      <c r="A52" s="179" t="s">
        <v>69</v>
      </c>
      <c r="B52" s="178"/>
      <c r="C52" s="178"/>
      <c r="D52" s="178"/>
      <c r="E52" s="178"/>
      <c r="F52" s="178"/>
      <c r="G52" s="178"/>
      <c r="H52" s="181" t="s">
        <v>70</v>
      </c>
      <c r="I52" s="178"/>
      <c r="J52" s="178"/>
      <c r="K52" s="178"/>
      <c r="L52" s="178"/>
      <c r="M52" s="178"/>
      <c r="N52" s="178"/>
      <c r="O52" s="180" t="s">
        <v>73</v>
      </c>
    </row>
    <row r="53" spans="1:15" ht="21" customHeight="1">
      <c r="A53" s="167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</row>
    <row r="54" spans="1:15" s="2" customFormat="1" ht="21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1:15" s="2" customFormat="1" ht="21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1:15" s="2" customFormat="1" ht="21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1:15" s="2" customFormat="1" ht="21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</row>
    <row r="58" spans="1:15" s="2" customFormat="1" ht="21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1:15" s="2" customFormat="1" ht="21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1:15" s="2" customFormat="1" ht="21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</row>
    <row r="61" spans="1:15" s="2" customFormat="1" ht="21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1:15" ht="8.2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1:15" ht="19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1:15" ht="19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</row>
    <row r="65" spans="1:15" ht="19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</row>
    <row r="66" spans="1:15" ht="19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spans="1:15" ht="19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</row>
    <row r="68" spans="1:15" ht="19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1:15" ht="19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</row>
    <row r="70" spans="1:15" ht="19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1:15" ht="19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</row>
    <row r="72" spans="1:15" ht="19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</row>
    <row r="73" spans="1:15" ht="19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1:15" ht="19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</row>
    <row r="75" spans="1:15" ht="19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</row>
    <row r="76" spans="1:15" ht="19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</row>
    <row r="77" spans="1:15" ht="19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</row>
    <row r="78" spans="1:15" ht="19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</row>
    <row r="79" spans="1:15" ht="19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1:15" ht="19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1" spans="1:15" ht="19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</row>
    <row r="82" spans="1:15" ht="19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</row>
    <row r="83" spans="1:15" ht="19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1:15" ht="19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</row>
    <row r="85" spans="1:15" ht="19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</row>
    <row r="86" spans="1:15" ht="19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</row>
    <row r="87" spans="1:15" ht="19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</row>
    <row r="88" spans="1:15" ht="19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</row>
    <row r="89" spans="1:15" ht="19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</row>
    <row r="90" spans="1:15" ht="19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</row>
    <row r="91" spans="1:15" ht="19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</row>
    <row r="92" spans="1:15" ht="19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</row>
    <row r="93" spans="1:15" ht="19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</row>
    <row r="94" spans="1:15" ht="19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</row>
    <row r="95" spans="1:15" ht="19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</row>
    <row r="96" spans="1:15" ht="19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</row>
    <row r="97" spans="1:15" ht="19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</row>
    <row r="98" spans="1:15" ht="19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</row>
    <row r="99" spans="1:15" ht="19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</row>
    <row r="100" spans="1:15" ht="19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</row>
    <row r="101" spans="1:15" ht="19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</row>
    <row r="102" spans="1:15" ht="19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</row>
    <row r="103" spans="1:15" ht="19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</row>
    <row r="104" spans="1:15" ht="19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</row>
    <row r="105" spans="1:15" ht="19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</row>
    <row r="106" spans="1:15" ht="19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</row>
    <row r="107" spans="1:15" ht="19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</row>
    <row r="108" spans="1:15" ht="19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</row>
    <row r="109" spans="1:15" ht="19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</row>
    <row r="110" spans="1:15" ht="19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</row>
    <row r="111" spans="1:15" ht="19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</row>
    <row r="112" spans="1:15" ht="19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</row>
    <row r="113" spans="1:15" ht="19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</row>
    <row r="114" spans="1:15" ht="19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</row>
    <row r="115" spans="1:15" ht="19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</row>
    <row r="116" spans="1:15" ht="19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</row>
    <row r="117" spans="1:15" ht="19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</row>
    <row r="118" spans="1:15" ht="19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</row>
    <row r="119" spans="1:15" ht="19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</row>
    <row r="120" spans="1:15" ht="19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</row>
    <row r="121" spans="1:15" ht="19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</row>
    <row r="122" spans="1:15" ht="19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</row>
    <row r="123" spans="1:15" ht="19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</row>
    <row r="124" spans="1:15" ht="19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</row>
    <row r="125" spans="1:15" ht="19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</row>
    <row r="126" spans="1:15" ht="19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</row>
    <row r="127" spans="1:15" ht="19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</row>
    <row r="128" spans="1:15" ht="19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</row>
    <row r="129" spans="1:15" ht="19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</row>
    <row r="130" spans="1:15" ht="19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</row>
    <row r="131" spans="1:15" ht="19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</row>
    <row r="132" spans="1:15" ht="19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</row>
    <row r="133" spans="1:15" ht="19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</row>
    <row r="134" spans="1:15" ht="19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</row>
    <row r="135" spans="1:15" ht="19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</row>
    <row r="136" spans="1:15" ht="19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</row>
    <row r="137" spans="1:15" ht="19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</row>
    <row r="138" spans="1:15" ht="19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</row>
    <row r="139" spans="1:15" ht="19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</row>
    <row r="140" spans="1:15" ht="19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</row>
    <row r="141" spans="1:15" ht="19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</row>
    <row r="142" spans="1:15" ht="19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</row>
    <row r="143" spans="1:15" ht="19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</row>
    <row r="144" spans="1:15" ht="19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</row>
    <row r="145" spans="1:15" ht="19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</row>
    <row r="146" spans="1:15" ht="19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1:15" ht="19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</row>
    <row r="148" spans="1:15" ht="19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</row>
    <row r="149" spans="1:15" ht="19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</row>
    <row r="150" spans="1:15" ht="19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</row>
    <row r="151" spans="1:15" ht="19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</row>
    <row r="152" spans="1:15" ht="19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1:15" ht="19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</row>
    <row r="154" spans="1:15" ht="19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</row>
    <row r="155" spans="1:15" ht="19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</row>
    <row r="156" spans="1:15" ht="19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</row>
    <row r="157" spans="1:15" ht="19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</row>
    <row r="158" spans="1:15" ht="19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</row>
    <row r="159" spans="1:15" ht="19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</row>
    <row r="160" spans="1:15" ht="19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</row>
    <row r="161" spans="1:15" ht="19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</row>
    <row r="162" spans="1:15" ht="19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</row>
    <row r="163" spans="1:15" ht="19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</row>
    <row r="164" spans="1:15" ht="19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</row>
    <row r="165" spans="1:15" ht="19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</row>
    <row r="166" spans="1:15" ht="19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</row>
    <row r="167" spans="1:15" ht="19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</row>
    <row r="168" spans="1:15" ht="19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</row>
    <row r="169" spans="1:15" ht="19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</row>
    <row r="170" spans="1:15" ht="19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</row>
    <row r="171" spans="1:15" ht="19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</row>
    <row r="172" spans="1:15" ht="19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</row>
    <row r="173" spans="1:15" ht="19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</row>
    <row r="174" spans="1:15" ht="19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</row>
    <row r="175" spans="1:15" ht="19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</row>
    <row r="176" spans="1:15" ht="19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</row>
    <row r="177" spans="1:15" ht="19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</row>
    <row r="178" spans="1:15" ht="19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</row>
    <row r="179" spans="1:15" ht="19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1:15" ht="19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</row>
    <row r="181" spans="1:15" ht="19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</row>
    <row r="182" spans="1:15" ht="19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</row>
    <row r="183" spans="1:15" ht="19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</row>
    <row r="184" spans="1:15" ht="19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</row>
    <row r="185" spans="1:15" ht="19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</row>
    <row r="186" spans="1:15" ht="19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</row>
    <row r="187" spans="1:15" ht="19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</row>
    <row r="188" spans="1:15" ht="19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</row>
    <row r="189" spans="1:15" ht="19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</row>
    <row r="190" spans="1:15" ht="19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</row>
    <row r="191" spans="1:15" ht="19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</row>
    <row r="192" spans="1:15" ht="19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</row>
    <row r="193" spans="1:15" ht="19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</row>
    <row r="194" spans="1:15" ht="19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</row>
    <row r="195" spans="1:15" ht="19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</row>
    <row r="196" spans="1:15" ht="19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</row>
    <row r="197" spans="1:15" ht="19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</row>
    <row r="198" spans="1:15" ht="19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</row>
    <row r="199" spans="1:15" ht="19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</row>
    <row r="200" spans="1:15" ht="19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</row>
    <row r="201" spans="1:15" ht="19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</row>
    <row r="202" spans="1:15" ht="19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</row>
    <row r="203" spans="1:15" ht="19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</row>
    <row r="204" spans="1:15" ht="19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</row>
    <row r="205" spans="1:15" ht="19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</row>
    <row r="206" spans="1:15" ht="19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</row>
    <row r="207" spans="1:15" ht="19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</row>
    <row r="208" spans="1:15" ht="19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</row>
    <row r="209" spans="1:15" ht="19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</row>
    <row r="210" spans="1:15" ht="19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</row>
    <row r="211" spans="1:15" ht="19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</row>
    <row r="212" spans="1:15" ht="19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</row>
    <row r="213" spans="1:15" ht="19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</row>
    <row r="214" spans="1:15" ht="19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</row>
    <row r="215" spans="1:15" ht="19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</row>
    <row r="216" spans="1:15" ht="19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</row>
    <row r="217" spans="1:15" ht="19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</row>
    <row r="218" spans="1:15" ht="19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</row>
    <row r="219" spans="1:15" ht="19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</row>
    <row r="220" spans="1:15" ht="19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</row>
    <row r="221" spans="1:15" ht="19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</row>
    <row r="222" spans="1:15" ht="19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</row>
    <row r="223" spans="1:15" ht="19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</row>
    <row r="224" spans="1:15" ht="19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</row>
    <row r="225" spans="1:15" ht="19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</row>
    <row r="226" spans="1:15" ht="19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</row>
    <row r="227" spans="1:15" ht="19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</row>
    <row r="228" spans="1:15" ht="19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</row>
    <row r="229" spans="1:15" ht="19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</row>
    <row r="230" spans="1:15" ht="19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</row>
    <row r="231" spans="1:15" ht="19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</row>
    <row r="232" spans="1:15" ht="19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</row>
    <row r="233" spans="1:15" ht="19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</row>
    <row r="234" spans="1:15" ht="19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</row>
    <row r="235" spans="1:15" ht="19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</row>
    <row r="236" spans="1:15" ht="19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</row>
    <row r="237" spans="1:15" ht="19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</row>
    <row r="238" spans="1:15" ht="19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</row>
    <row r="239" spans="1:15" ht="19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</row>
    <row r="240" spans="1:15" ht="19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</row>
    <row r="241" spans="1:15" ht="19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</row>
    <row r="242" spans="1:15" ht="19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</row>
    <row r="243" spans="1:15" ht="19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</row>
    <row r="244" spans="1:15" ht="19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</row>
    <row r="245" spans="1:15" ht="19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</row>
    <row r="246" spans="1:15" ht="19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</row>
    <row r="247" spans="1:15" ht="19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</row>
    <row r="248" spans="1:15" ht="19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</row>
    <row r="249" spans="1:15" ht="19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</row>
    <row r="250" spans="1:15" ht="19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</row>
    <row r="251" spans="1:15" ht="19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</row>
    <row r="252" spans="1:15" ht="19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</row>
    <row r="253" spans="1:15" ht="19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</row>
    <row r="254" spans="1:15" ht="19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</row>
    <row r="255" spans="1:15" ht="19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</row>
    <row r="256" spans="1:15" ht="19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</row>
    <row r="257" spans="1:15" ht="19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</row>
    <row r="258" spans="1:15" ht="19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</row>
    <row r="259" spans="1:15" ht="19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</row>
    <row r="260" spans="1:15" ht="19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</row>
    <row r="261" spans="1:15" ht="19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</row>
    <row r="262" spans="1:15" ht="19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</row>
    <row r="263" spans="1:15" ht="19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</row>
    <row r="264" spans="1:15" ht="19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</row>
    <row r="265" spans="1:15" ht="19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</row>
    <row r="266" spans="1:15" ht="19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</row>
    <row r="267" spans="1:15" ht="19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</row>
    <row r="268" spans="1:15" ht="19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</row>
    <row r="269" spans="1:15" ht="19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</row>
    <row r="270" spans="1:15" ht="19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</row>
    <row r="271" spans="1:15" ht="19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</row>
    <row r="272" spans="1:15" ht="19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</row>
    <row r="273" spans="1:15" ht="19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</row>
    <row r="274" spans="1:15" ht="19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</row>
    <row r="275" spans="1:15" ht="19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</row>
    <row r="276" spans="1:15" ht="19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</row>
    <row r="277" spans="1:15" ht="19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</row>
    <row r="278" spans="1:15" ht="19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</row>
    <row r="279" spans="1:15" ht="19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</row>
    <row r="280" spans="1:15" ht="19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</row>
    <row r="281" spans="1:15" ht="19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</row>
    <row r="282" spans="1:15" ht="19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</row>
    <row r="283" spans="1:15" ht="19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</row>
    <row r="284" spans="1:15" ht="19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</row>
    <row r="285" spans="1:15" ht="19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</row>
    <row r="286" spans="1:15" ht="19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</row>
    <row r="287" spans="1:15" ht="19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</row>
    <row r="288" spans="1:15" ht="19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</row>
    <row r="289" spans="1:15" ht="19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</row>
    <row r="290" spans="1:15" ht="19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</row>
    <row r="291" spans="1:15" ht="19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</row>
    <row r="292" spans="1:15" ht="19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</row>
    <row r="293" spans="1:15" ht="19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</row>
    <row r="294" spans="1:15" ht="19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</row>
    <row r="295" spans="1:15" ht="19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</row>
    <row r="296" spans="1:15" ht="19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</row>
    <row r="297" spans="1:15" ht="19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</row>
    <row r="298" spans="1:15" ht="19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</row>
    <row r="299" spans="1:15" ht="19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</row>
    <row r="300" spans="1:15" ht="19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</row>
    <row r="301" spans="1:15" ht="19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</row>
    <row r="302" spans="1:15" ht="19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</row>
    <row r="303" spans="1:15" ht="19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</row>
    <row r="304" spans="1:15" ht="19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</row>
    <row r="305" spans="1:15" ht="19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</row>
    <row r="306" spans="1:15" ht="19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</row>
    <row r="307" spans="1:15" ht="19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</row>
    <row r="308" spans="1:15" ht="19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</row>
    <row r="309" spans="1:15" ht="19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</row>
    <row r="310" spans="1:15" ht="19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</row>
    <row r="311" spans="1:15" ht="19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</row>
    <row r="312" spans="1:15" ht="19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</row>
    <row r="313" spans="1:15" ht="19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</row>
    <row r="314" spans="1:15" ht="19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</row>
    <row r="315" spans="1:15" ht="19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</row>
    <row r="316" spans="1:15" ht="19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</row>
    <row r="317" spans="1:15" ht="19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</row>
    <row r="318" spans="1:15" ht="19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</row>
    <row r="319" spans="1:15" ht="19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</row>
    <row r="320" spans="1:15" ht="19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</row>
    <row r="321" spans="1:15" ht="19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</row>
    <row r="322" spans="1:15" ht="19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</row>
    <row r="323" spans="1:15" ht="19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</row>
    <row r="324" spans="1:15" ht="19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</row>
    <row r="325" spans="1:15" ht="19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</row>
    <row r="326" spans="1:15" ht="19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</row>
    <row r="327" spans="1:15" ht="19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</row>
    <row r="328" spans="1:15" ht="19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</row>
    <row r="329" spans="1:15" ht="19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</row>
    <row r="330" spans="1:15" ht="19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</row>
    <row r="331" spans="1:15" ht="19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</row>
    <row r="332" spans="1:15" ht="19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</row>
    <row r="333" spans="1:15" ht="19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</row>
    <row r="334" spans="1:15" ht="19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</row>
    <row r="335" spans="1:15" ht="19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</row>
    <row r="336" spans="1:15" ht="19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</row>
    <row r="337" spans="1:15" ht="19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</row>
    <row r="338" spans="1:15" ht="19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</row>
    <row r="339" spans="1:15" ht="19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</row>
    <row r="340" spans="1:15" ht="19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</row>
    <row r="341" spans="1:15" ht="19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</row>
    <row r="342" spans="1:15" ht="19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</row>
    <row r="343" spans="1:15" ht="19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</row>
    <row r="344" spans="1:15" ht="19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</row>
    <row r="345" spans="1:15" ht="19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</row>
    <row r="346" spans="1:15" ht="19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</row>
    <row r="347" spans="1:15" ht="19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</row>
    <row r="348" spans="1:15" ht="19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</row>
    <row r="349" spans="1:15" ht="19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</row>
    <row r="350" spans="1:15" ht="19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</row>
    <row r="351" spans="1:15" ht="19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</row>
    <row r="352" spans="1:15" ht="19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</row>
    <row r="353" spans="1:15" ht="19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</row>
    <row r="354" spans="1:15" ht="19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</row>
    <row r="355" spans="1:15" ht="19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</row>
    <row r="356" spans="1:15" ht="19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</row>
    <row r="357" spans="1:15" ht="19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</row>
    <row r="358" spans="1:15" ht="19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</row>
    <row r="359" spans="1:15" ht="19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</row>
    <row r="360" spans="1:15" ht="19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</row>
    <row r="361" spans="1:15" ht="19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</row>
    <row r="362" spans="1:15" ht="19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</row>
    <row r="363" spans="1:15" ht="19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</row>
    <row r="364" spans="1:15" ht="19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</row>
    <row r="365" spans="1:15" ht="19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</row>
    <row r="366" spans="1:15" ht="19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</row>
    <row r="367" spans="1:15" ht="19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</row>
    <row r="368" spans="1:15" ht="19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</row>
    <row r="369" spans="1:15" ht="19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</row>
    <row r="370" spans="1:15" ht="19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</row>
    <row r="371" spans="1:15" ht="19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</row>
    <row r="372" spans="1:15" ht="19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</row>
    <row r="373" spans="1:15" ht="19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</row>
    <row r="374" spans="1:15" ht="19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</row>
    <row r="375" spans="1:15" ht="19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</row>
    <row r="376" spans="1:15" ht="19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</row>
    <row r="377" spans="1:15" ht="19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</row>
    <row r="378" spans="1:15" ht="19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</row>
    <row r="379" spans="1:15" ht="19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</row>
    <row r="380" spans="1:15" ht="19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</row>
    <row r="381" spans="1:15" ht="19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</row>
    <row r="382" spans="1:8" ht="19.5">
      <c r="A382" s="166"/>
      <c r="B382" s="166"/>
      <c r="C382" s="166"/>
      <c r="D382" s="166"/>
      <c r="E382" s="166"/>
      <c r="F382" s="166"/>
      <c r="G382" s="166"/>
      <c r="H382" s="166"/>
    </row>
  </sheetData>
  <mergeCells count="34">
    <mergeCell ref="I5:L5"/>
    <mergeCell ref="M5:O8"/>
    <mergeCell ref="D6:G6"/>
    <mergeCell ref="I6:L6"/>
    <mergeCell ref="A9:C9"/>
    <mergeCell ref="M9:O9"/>
    <mergeCell ref="A1:C8"/>
    <mergeCell ref="D1:L1"/>
    <mergeCell ref="M1:O4"/>
    <mergeCell ref="D2:L2"/>
    <mergeCell ref="D3:L3"/>
    <mergeCell ref="D4:G4"/>
    <mergeCell ref="I4:L4"/>
    <mergeCell ref="D5:G5"/>
    <mergeCell ref="A10:C10"/>
    <mergeCell ref="D10:G10"/>
    <mergeCell ref="I10:L10"/>
    <mergeCell ref="M10:O10"/>
    <mergeCell ref="D12:G12"/>
    <mergeCell ref="I12:L12"/>
    <mergeCell ref="D13:G13"/>
    <mergeCell ref="I13:L13"/>
    <mergeCell ref="D40:G40"/>
    <mergeCell ref="I40:L40"/>
    <mergeCell ref="M40:N40"/>
    <mergeCell ref="D14:G14"/>
    <mergeCell ref="I14:L14"/>
    <mergeCell ref="M17:N17"/>
    <mergeCell ref="D38:G38"/>
    <mergeCell ref="I38:L38"/>
    <mergeCell ref="I50:L50"/>
    <mergeCell ref="I51:L51"/>
    <mergeCell ref="I49:L49"/>
    <mergeCell ref="M39:O3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2005-04-26T07:03:40Z</cp:lastPrinted>
  <dcterms:created xsi:type="dcterms:W3CDTF">2004-05-24T05:59:45Z</dcterms:created>
  <dcterms:modified xsi:type="dcterms:W3CDTF">2005-04-26T09:52:26Z</dcterms:modified>
  <cp:category/>
  <cp:version/>
  <cp:contentType/>
  <cp:contentStatus/>
</cp:coreProperties>
</file>