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533717DD-D3D3-4EC2-8384-66DAFFBDD0ED}" xr6:coauthVersionLast="47" xr6:coauthVersionMax="47" xr10:uidLastSave="{00000000-0000-0000-0000-000000000000}"/>
  <bookViews>
    <workbookView xWindow="7344" yWindow="168" windowWidth="8772" windowHeight="12096" xr2:uid="{00000000-000D-0000-FFFF-FFFF00000000}"/>
  </bookViews>
  <sheets>
    <sheet name="2306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39" i="1" l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Z238" i="1"/>
  <c r="W238" i="1"/>
  <c r="T238" i="1"/>
  <c r="Q238" i="1"/>
  <c r="N238" i="1"/>
  <c r="K238" i="1"/>
  <c r="H238" i="1"/>
  <c r="Z237" i="1"/>
  <c r="W237" i="1"/>
  <c r="T237" i="1"/>
  <c r="Q237" i="1"/>
  <c r="N237" i="1"/>
  <c r="K237" i="1"/>
  <c r="H237" i="1"/>
  <c r="Z236" i="1"/>
  <c r="W236" i="1"/>
  <c r="T236" i="1"/>
  <c r="Q236" i="1"/>
  <c r="N236" i="1"/>
  <c r="K236" i="1"/>
  <c r="H236" i="1"/>
  <c r="Z235" i="1"/>
  <c r="W235" i="1"/>
  <c r="T235" i="1"/>
  <c r="Q235" i="1"/>
  <c r="N235" i="1"/>
  <c r="K235" i="1"/>
  <c r="H235" i="1"/>
  <c r="Z234" i="1"/>
  <c r="W234" i="1"/>
  <c r="T234" i="1"/>
  <c r="Q234" i="1"/>
  <c r="N234" i="1"/>
  <c r="K234" i="1"/>
  <c r="H234" i="1"/>
  <c r="Z233" i="1"/>
  <c r="W233" i="1"/>
  <c r="T233" i="1"/>
  <c r="Q233" i="1"/>
  <c r="N233" i="1"/>
  <c r="K233" i="1"/>
  <c r="H233" i="1"/>
  <c r="Z232" i="1"/>
  <c r="W232" i="1"/>
  <c r="T232" i="1"/>
  <c r="Q232" i="1"/>
  <c r="N232" i="1"/>
  <c r="K232" i="1"/>
  <c r="H232" i="1"/>
  <c r="Z231" i="1"/>
  <c r="W231" i="1"/>
  <c r="T231" i="1"/>
  <c r="Q231" i="1"/>
  <c r="N231" i="1"/>
  <c r="K231" i="1"/>
  <c r="H231" i="1"/>
  <c r="Z230" i="1"/>
  <c r="W230" i="1"/>
  <c r="T230" i="1"/>
  <c r="Q230" i="1"/>
  <c r="N230" i="1"/>
  <c r="K230" i="1"/>
  <c r="H230" i="1"/>
  <c r="Z229" i="1"/>
  <c r="W229" i="1"/>
  <c r="T229" i="1"/>
  <c r="Q229" i="1"/>
  <c r="N229" i="1"/>
  <c r="K229" i="1"/>
  <c r="H229" i="1"/>
  <c r="Z228" i="1"/>
  <c r="W228" i="1"/>
  <c r="T228" i="1"/>
  <c r="Q228" i="1"/>
  <c r="N228" i="1"/>
  <c r="K228" i="1"/>
  <c r="H228" i="1"/>
  <c r="Z227" i="1"/>
  <c r="W227" i="1"/>
  <c r="T227" i="1"/>
  <c r="Q227" i="1"/>
  <c r="N227" i="1"/>
  <c r="K227" i="1"/>
  <c r="H227" i="1"/>
  <c r="D239" i="1"/>
  <c r="AB239" i="1" s="1"/>
  <c r="C239" i="1"/>
  <c r="AB238" i="1"/>
  <c r="AA238" i="1"/>
  <c r="E238" i="1"/>
  <c r="AB237" i="1"/>
  <c r="AA237" i="1"/>
  <c r="E237" i="1"/>
  <c r="AB236" i="1"/>
  <c r="AA236" i="1"/>
  <c r="E236" i="1"/>
  <c r="AB235" i="1"/>
  <c r="AA235" i="1"/>
  <c r="E235" i="1"/>
  <c r="AB234" i="1"/>
  <c r="AA234" i="1"/>
  <c r="E234" i="1"/>
  <c r="AB233" i="1"/>
  <c r="AA233" i="1"/>
  <c r="E233" i="1"/>
  <c r="AB232" i="1"/>
  <c r="AA232" i="1"/>
  <c r="E232" i="1"/>
  <c r="AB231" i="1"/>
  <c r="AA231" i="1"/>
  <c r="E231" i="1"/>
  <c r="AB230" i="1"/>
  <c r="AA230" i="1"/>
  <c r="E230" i="1"/>
  <c r="AB229" i="1"/>
  <c r="AA229" i="1"/>
  <c r="E229" i="1"/>
  <c r="AB228" i="1"/>
  <c r="AA228" i="1"/>
  <c r="E228" i="1"/>
  <c r="AB227" i="1"/>
  <c r="AA227" i="1"/>
  <c r="E227" i="1"/>
  <c r="AB226" i="1"/>
  <c r="AA226" i="1"/>
  <c r="AB225" i="1"/>
  <c r="AA225" i="1"/>
  <c r="AB224" i="1"/>
  <c r="AA224" i="1"/>
  <c r="AB223" i="1"/>
  <c r="AA223" i="1"/>
  <c r="AB222" i="1"/>
  <c r="AA222" i="1"/>
  <c r="AB221" i="1"/>
  <c r="AA221" i="1"/>
  <c r="AB220" i="1"/>
  <c r="AA220" i="1"/>
  <c r="AB219" i="1"/>
  <c r="AA219" i="1"/>
  <c r="AB218" i="1"/>
  <c r="AA218" i="1"/>
  <c r="AB217" i="1"/>
  <c r="AA217" i="1"/>
  <c r="AB216" i="1"/>
  <c r="AA216" i="1"/>
  <c r="AB215" i="1"/>
  <c r="AA215" i="1"/>
  <c r="AB214" i="1"/>
  <c r="AA214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Z225" i="1"/>
  <c r="W225" i="1"/>
  <c r="T225" i="1"/>
  <c r="Q225" i="1"/>
  <c r="N225" i="1"/>
  <c r="K225" i="1"/>
  <c r="H225" i="1"/>
  <c r="Z224" i="1"/>
  <c r="W224" i="1"/>
  <c r="T224" i="1"/>
  <c r="Q224" i="1"/>
  <c r="N224" i="1"/>
  <c r="K224" i="1"/>
  <c r="H224" i="1"/>
  <c r="Z223" i="1"/>
  <c r="W223" i="1"/>
  <c r="T223" i="1"/>
  <c r="Q223" i="1"/>
  <c r="N223" i="1"/>
  <c r="K223" i="1"/>
  <c r="H223" i="1"/>
  <c r="Z222" i="1"/>
  <c r="W222" i="1"/>
  <c r="T222" i="1"/>
  <c r="Q222" i="1"/>
  <c r="N222" i="1"/>
  <c r="K222" i="1"/>
  <c r="H222" i="1"/>
  <c r="Z221" i="1"/>
  <c r="W221" i="1"/>
  <c r="T221" i="1"/>
  <c r="Q221" i="1"/>
  <c r="N221" i="1"/>
  <c r="K221" i="1"/>
  <c r="H221" i="1"/>
  <c r="Z220" i="1"/>
  <c r="W220" i="1"/>
  <c r="T220" i="1"/>
  <c r="Q220" i="1"/>
  <c r="N220" i="1"/>
  <c r="K220" i="1"/>
  <c r="H220" i="1"/>
  <c r="Z219" i="1"/>
  <c r="W219" i="1"/>
  <c r="T219" i="1"/>
  <c r="Q219" i="1"/>
  <c r="N219" i="1"/>
  <c r="K219" i="1"/>
  <c r="H219" i="1"/>
  <c r="Z218" i="1"/>
  <c r="W218" i="1"/>
  <c r="T218" i="1"/>
  <c r="Q218" i="1"/>
  <c r="N218" i="1"/>
  <c r="K218" i="1"/>
  <c r="H218" i="1"/>
  <c r="Z217" i="1"/>
  <c r="W217" i="1"/>
  <c r="T217" i="1"/>
  <c r="Q217" i="1"/>
  <c r="N217" i="1"/>
  <c r="K217" i="1"/>
  <c r="H217" i="1"/>
  <c r="Z216" i="1"/>
  <c r="W216" i="1"/>
  <c r="T216" i="1"/>
  <c r="Q216" i="1"/>
  <c r="N216" i="1"/>
  <c r="K216" i="1"/>
  <c r="H216" i="1"/>
  <c r="Z215" i="1"/>
  <c r="W215" i="1"/>
  <c r="T215" i="1"/>
  <c r="Q215" i="1"/>
  <c r="N215" i="1"/>
  <c r="K215" i="1"/>
  <c r="H215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G200" i="1"/>
  <c r="F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G187" i="1"/>
  <c r="F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G174" i="1"/>
  <c r="F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213" i="1"/>
  <c r="F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AB212" i="1"/>
  <c r="AA212" i="1"/>
  <c r="AB211" i="1"/>
  <c r="AA211" i="1"/>
  <c r="AB210" i="1"/>
  <c r="AA210" i="1"/>
  <c r="AB209" i="1"/>
  <c r="AA209" i="1"/>
  <c r="AB208" i="1"/>
  <c r="AA208" i="1"/>
  <c r="AB207" i="1"/>
  <c r="AA207" i="1"/>
  <c r="AB206" i="1"/>
  <c r="AA206" i="1"/>
  <c r="AB205" i="1"/>
  <c r="AA205" i="1"/>
  <c r="AB204" i="1"/>
  <c r="AA204" i="1"/>
  <c r="AB203" i="1"/>
  <c r="AA203" i="1"/>
  <c r="AB202" i="1"/>
  <c r="AA202" i="1"/>
  <c r="AB201" i="1"/>
  <c r="AA201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Z212" i="1"/>
  <c r="W212" i="1"/>
  <c r="T212" i="1"/>
  <c r="Q212" i="1"/>
  <c r="N212" i="1"/>
  <c r="K212" i="1"/>
  <c r="Z211" i="1"/>
  <c r="W211" i="1"/>
  <c r="T211" i="1"/>
  <c r="Q211" i="1"/>
  <c r="N211" i="1"/>
  <c r="K211" i="1"/>
  <c r="Z210" i="1"/>
  <c r="W210" i="1"/>
  <c r="T210" i="1"/>
  <c r="Q210" i="1"/>
  <c r="N210" i="1"/>
  <c r="K210" i="1"/>
  <c r="Z209" i="1"/>
  <c r="W209" i="1"/>
  <c r="T209" i="1"/>
  <c r="Q209" i="1"/>
  <c r="N209" i="1"/>
  <c r="K209" i="1"/>
  <c r="Z208" i="1"/>
  <c r="W208" i="1"/>
  <c r="T208" i="1"/>
  <c r="Q208" i="1"/>
  <c r="N208" i="1"/>
  <c r="K208" i="1"/>
  <c r="Z207" i="1"/>
  <c r="W207" i="1"/>
  <c r="T207" i="1"/>
  <c r="Q207" i="1"/>
  <c r="N207" i="1"/>
  <c r="K207" i="1"/>
  <c r="Z206" i="1"/>
  <c r="W206" i="1"/>
  <c r="T206" i="1"/>
  <c r="Q206" i="1"/>
  <c r="N206" i="1"/>
  <c r="K206" i="1"/>
  <c r="Z205" i="1"/>
  <c r="W205" i="1"/>
  <c r="T205" i="1"/>
  <c r="Q205" i="1"/>
  <c r="N205" i="1"/>
  <c r="K205" i="1"/>
  <c r="Z204" i="1"/>
  <c r="W204" i="1"/>
  <c r="T204" i="1"/>
  <c r="Q204" i="1"/>
  <c r="N204" i="1"/>
  <c r="K204" i="1"/>
  <c r="Z203" i="1"/>
  <c r="W203" i="1"/>
  <c r="T203" i="1"/>
  <c r="Q203" i="1"/>
  <c r="N203" i="1"/>
  <c r="K203" i="1"/>
  <c r="Z202" i="1"/>
  <c r="W202" i="1"/>
  <c r="T202" i="1"/>
  <c r="Q202" i="1"/>
  <c r="N202" i="1"/>
  <c r="K202" i="1"/>
  <c r="Z201" i="1"/>
  <c r="W201" i="1"/>
  <c r="T201" i="1"/>
  <c r="Q201" i="1"/>
  <c r="N201" i="1"/>
  <c r="K201" i="1"/>
  <c r="D213" i="1"/>
  <c r="AB213" i="1" s="1"/>
  <c r="C213" i="1"/>
  <c r="AA213" i="1" s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A239" i="1" l="1"/>
  <c r="AB199" i="1"/>
  <c r="AA199" i="1"/>
  <c r="AB198" i="1"/>
  <c r="AA198" i="1"/>
  <c r="AB197" i="1"/>
  <c r="AA197" i="1"/>
  <c r="AB196" i="1"/>
  <c r="AA196" i="1"/>
  <c r="AB195" i="1"/>
  <c r="AA195" i="1"/>
  <c r="AB194" i="1"/>
  <c r="AA194" i="1"/>
  <c r="AB193" i="1"/>
  <c r="AA193" i="1"/>
  <c r="AB192" i="1"/>
  <c r="AA192" i="1"/>
  <c r="AB191" i="1"/>
  <c r="AA191" i="1"/>
  <c r="AB190" i="1"/>
  <c r="AA190" i="1"/>
  <c r="AB189" i="1"/>
  <c r="AA189" i="1"/>
  <c r="AB188" i="1"/>
  <c r="AA188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Z199" i="1"/>
  <c r="W199" i="1"/>
  <c r="T199" i="1"/>
  <c r="Q199" i="1"/>
  <c r="N199" i="1"/>
  <c r="K199" i="1"/>
  <c r="Z198" i="1"/>
  <c r="W198" i="1"/>
  <c r="T198" i="1"/>
  <c r="Q198" i="1"/>
  <c r="N198" i="1"/>
  <c r="K198" i="1"/>
  <c r="Z197" i="1"/>
  <c r="W197" i="1"/>
  <c r="T197" i="1"/>
  <c r="Q197" i="1"/>
  <c r="N197" i="1"/>
  <c r="K197" i="1"/>
  <c r="Z196" i="1"/>
  <c r="W196" i="1"/>
  <c r="T196" i="1"/>
  <c r="Q196" i="1"/>
  <c r="N196" i="1"/>
  <c r="K196" i="1"/>
  <c r="Z195" i="1"/>
  <c r="W195" i="1"/>
  <c r="T195" i="1"/>
  <c r="Q195" i="1"/>
  <c r="N195" i="1"/>
  <c r="K195" i="1"/>
  <c r="Z194" i="1"/>
  <c r="W194" i="1"/>
  <c r="T194" i="1"/>
  <c r="Q194" i="1"/>
  <c r="N194" i="1"/>
  <c r="K194" i="1"/>
  <c r="Z193" i="1"/>
  <c r="W193" i="1"/>
  <c r="T193" i="1"/>
  <c r="Q193" i="1"/>
  <c r="N193" i="1"/>
  <c r="K193" i="1"/>
  <c r="Z192" i="1"/>
  <c r="W192" i="1"/>
  <c r="T192" i="1"/>
  <c r="Q192" i="1"/>
  <c r="N192" i="1"/>
  <c r="K192" i="1"/>
  <c r="Z191" i="1"/>
  <c r="W191" i="1"/>
  <c r="T191" i="1"/>
  <c r="Q191" i="1"/>
  <c r="N191" i="1"/>
  <c r="K191" i="1"/>
  <c r="Z190" i="1"/>
  <c r="W190" i="1"/>
  <c r="T190" i="1"/>
  <c r="Q190" i="1"/>
  <c r="N190" i="1"/>
  <c r="K190" i="1"/>
  <c r="Z189" i="1"/>
  <c r="W189" i="1"/>
  <c r="T189" i="1"/>
  <c r="Q189" i="1"/>
  <c r="N189" i="1"/>
  <c r="K189" i="1"/>
  <c r="Z188" i="1"/>
  <c r="W188" i="1"/>
  <c r="T188" i="1"/>
  <c r="Q188" i="1"/>
  <c r="N188" i="1"/>
  <c r="K188" i="1"/>
  <c r="D200" i="1"/>
  <c r="AB200" i="1" s="1"/>
  <c r="C200" i="1"/>
  <c r="AA200" i="1" s="1"/>
  <c r="E199" i="1"/>
  <c r="E198" i="1"/>
  <c r="E197" i="1"/>
  <c r="E196" i="1"/>
  <c r="E195" i="1"/>
  <c r="E194" i="1"/>
  <c r="E193" i="1"/>
  <c r="E192" i="1"/>
  <c r="E191" i="1"/>
  <c r="E190" i="1"/>
  <c r="E189" i="1"/>
  <c r="E188" i="1"/>
  <c r="AB186" i="1"/>
  <c r="AA186" i="1"/>
  <c r="AB185" i="1"/>
  <c r="AA185" i="1"/>
  <c r="AB184" i="1"/>
  <c r="AA184" i="1"/>
  <c r="AB183" i="1"/>
  <c r="AA183" i="1"/>
  <c r="AB182" i="1"/>
  <c r="AA182" i="1"/>
  <c r="AB181" i="1"/>
  <c r="AA181" i="1"/>
  <c r="AB180" i="1"/>
  <c r="AA180" i="1"/>
  <c r="AB179" i="1"/>
  <c r="AA179" i="1"/>
  <c r="AB178" i="1"/>
  <c r="AA178" i="1"/>
  <c r="AB177" i="1"/>
  <c r="AA177" i="1"/>
  <c r="AB176" i="1"/>
  <c r="AA176" i="1"/>
  <c r="AB175" i="1"/>
  <c r="AA175" i="1"/>
  <c r="Y187" i="1"/>
  <c r="X187" i="1"/>
  <c r="V187" i="1"/>
  <c r="U187" i="1"/>
  <c r="S187" i="1"/>
  <c r="R187" i="1"/>
  <c r="P187" i="1"/>
  <c r="AB187" i="1" s="1"/>
  <c r="O187" i="1"/>
  <c r="M187" i="1"/>
  <c r="L187" i="1"/>
  <c r="J187" i="1"/>
  <c r="I187" i="1"/>
  <c r="Z186" i="1"/>
  <c r="W186" i="1"/>
  <c r="T186" i="1"/>
  <c r="Q186" i="1"/>
  <c r="N186" i="1"/>
  <c r="K186" i="1"/>
  <c r="Z185" i="1"/>
  <c r="W185" i="1"/>
  <c r="T185" i="1"/>
  <c r="Q185" i="1"/>
  <c r="N185" i="1"/>
  <c r="K185" i="1"/>
  <c r="Z184" i="1"/>
  <c r="W184" i="1"/>
  <c r="T184" i="1"/>
  <c r="Q184" i="1"/>
  <c r="N184" i="1"/>
  <c r="K184" i="1"/>
  <c r="Z183" i="1"/>
  <c r="W183" i="1"/>
  <c r="T183" i="1"/>
  <c r="Q183" i="1"/>
  <c r="N183" i="1"/>
  <c r="K183" i="1"/>
  <c r="Z182" i="1"/>
  <c r="W182" i="1"/>
  <c r="T182" i="1"/>
  <c r="Q182" i="1"/>
  <c r="N182" i="1"/>
  <c r="K182" i="1"/>
  <c r="Z181" i="1"/>
  <c r="W181" i="1"/>
  <c r="T181" i="1"/>
  <c r="Q181" i="1"/>
  <c r="N181" i="1"/>
  <c r="K181" i="1"/>
  <c r="Z180" i="1"/>
  <c r="W180" i="1"/>
  <c r="T180" i="1"/>
  <c r="Q180" i="1"/>
  <c r="N180" i="1"/>
  <c r="K180" i="1"/>
  <c r="Z179" i="1"/>
  <c r="W179" i="1"/>
  <c r="T179" i="1"/>
  <c r="Q179" i="1"/>
  <c r="N179" i="1"/>
  <c r="K179" i="1"/>
  <c r="Z178" i="1"/>
  <c r="W178" i="1"/>
  <c r="T178" i="1"/>
  <c r="Q178" i="1"/>
  <c r="N178" i="1"/>
  <c r="K178" i="1"/>
  <c r="Z177" i="1"/>
  <c r="W177" i="1"/>
  <c r="T177" i="1"/>
  <c r="Q177" i="1"/>
  <c r="N177" i="1"/>
  <c r="K177" i="1"/>
  <c r="Z176" i="1"/>
  <c r="W176" i="1"/>
  <c r="T176" i="1"/>
  <c r="Q176" i="1"/>
  <c r="N176" i="1"/>
  <c r="K176" i="1"/>
  <c r="Z175" i="1"/>
  <c r="W175" i="1"/>
  <c r="T175" i="1"/>
  <c r="Q175" i="1"/>
  <c r="N175" i="1"/>
  <c r="K175" i="1"/>
  <c r="D187" i="1"/>
  <c r="C187" i="1"/>
  <c r="AA187" i="1" s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B173" i="1" l="1"/>
  <c r="AA173" i="1"/>
  <c r="AB172" i="1"/>
  <c r="AA172" i="1"/>
  <c r="AB171" i="1"/>
  <c r="AA171" i="1"/>
  <c r="AB170" i="1"/>
  <c r="AA170" i="1"/>
  <c r="AB169" i="1"/>
  <c r="AA169" i="1"/>
  <c r="AB168" i="1"/>
  <c r="AA168" i="1"/>
  <c r="AB167" i="1"/>
  <c r="AA167" i="1"/>
  <c r="AB166" i="1"/>
  <c r="AA166" i="1"/>
  <c r="AB165" i="1"/>
  <c r="AA165" i="1"/>
  <c r="AB164" i="1"/>
  <c r="AA164" i="1"/>
  <c r="AB163" i="1"/>
  <c r="AA163" i="1"/>
  <c r="AB162" i="1"/>
  <c r="AA162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Z173" i="1"/>
  <c r="W173" i="1"/>
  <c r="T173" i="1"/>
  <c r="Q173" i="1"/>
  <c r="N173" i="1"/>
  <c r="K173" i="1"/>
  <c r="Z172" i="1"/>
  <c r="W172" i="1"/>
  <c r="T172" i="1"/>
  <c r="Q172" i="1"/>
  <c r="N172" i="1"/>
  <c r="K172" i="1"/>
  <c r="Z171" i="1"/>
  <c r="W171" i="1"/>
  <c r="T171" i="1"/>
  <c r="Q171" i="1"/>
  <c r="N171" i="1"/>
  <c r="K171" i="1"/>
  <c r="Z170" i="1"/>
  <c r="W170" i="1"/>
  <c r="T170" i="1"/>
  <c r="Q170" i="1"/>
  <c r="N170" i="1"/>
  <c r="K170" i="1"/>
  <c r="Z169" i="1"/>
  <c r="W169" i="1"/>
  <c r="T169" i="1"/>
  <c r="Q169" i="1"/>
  <c r="N169" i="1"/>
  <c r="K169" i="1"/>
  <c r="Z168" i="1"/>
  <c r="W168" i="1"/>
  <c r="T168" i="1"/>
  <c r="Q168" i="1"/>
  <c r="N168" i="1"/>
  <c r="K168" i="1"/>
  <c r="Z167" i="1"/>
  <c r="W167" i="1"/>
  <c r="T167" i="1"/>
  <c r="Q167" i="1"/>
  <c r="N167" i="1"/>
  <c r="K167" i="1"/>
  <c r="Z166" i="1"/>
  <c r="W166" i="1"/>
  <c r="T166" i="1"/>
  <c r="Q166" i="1"/>
  <c r="N166" i="1"/>
  <c r="K166" i="1"/>
  <c r="Z165" i="1"/>
  <c r="W165" i="1"/>
  <c r="T165" i="1"/>
  <c r="Q165" i="1"/>
  <c r="N165" i="1"/>
  <c r="K165" i="1"/>
  <c r="Z164" i="1"/>
  <c r="W164" i="1"/>
  <c r="T164" i="1"/>
  <c r="Q164" i="1"/>
  <c r="N164" i="1"/>
  <c r="K164" i="1"/>
  <c r="Z163" i="1"/>
  <c r="W163" i="1"/>
  <c r="T163" i="1"/>
  <c r="Q163" i="1"/>
  <c r="N163" i="1"/>
  <c r="K163" i="1"/>
  <c r="Z162" i="1"/>
  <c r="W162" i="1"/>
  <c r="T162" i="1"/>
  <c r="Q162" i="1"/>
  <c r="N162" i="1"/>
  <c r="K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A174" i="1" l="1"/>
  <c r="AB174" i="1"/>
  <c r="Z160" i="1"/>
  <c r="W160" i="1"/>
  <c r="T160" i="1"/>
  <c r="Q160" i="1"/>
  <c r="N160" i="1"/>
  <c r="K160" i="1"/>
  <c r="E160" i="1"/>
  <c r="Z159" i="1"/>
  <c r="W159" i="1"/>
  <c r="T159" i="1"/>
  <c r="Q159" i="1"/>
  <c r="N159" i="1"/>
  <c r="K159" i="1"/>
  <c r="E159" i="1"/>
  <c r="Z158" i="1"/>
  <c r="W158" i="1"/>
  <c r="T158" i="1"/>
  <c r="Q158" i="1"/>
  <c r="N158" i="1"/>
  <c r="K158" i="1"/>
  <c r="E158" i="1"/>
  <c r="Z157" i="1"/>
  <c r="W157" i="1"/>
  <c r="T157" i="1"/>
  <c r="Q157" i="1"/>
  <c r="N157" i="1"/>
  <c r="K157" i="1"/>
  <c r="E157" i="1"/>
  <c r="Z156" i="1"/>
  <c r="W156" i="1"/>
  <c r="T156" i="1"/>
  <c r="Q156" i="1"/>
  <c r="N156" i="1"/>
  <c r="K156" i="1"/>
  <c r="E156" i="1"/>
  <c r="Z155" i="1"/>
  <c r="W155" i="1"/>
  <c r="T155" i="1"/>
  <c r="Q155" i="1"/>
  <c r="N155" i="1"/>
  <c r="K155" i="1"/>
  <c r="E155" i="1"/>
  <c r="Z154" i="1"/>
  <c r="W154" i="1"/>
  <c r="T154" i="1"/>
  <c r="Q154" i="1"/>
  <c r="N154" i="1"/>
  <c r="K154" i="1"/>
  <c r="E154" i="1"/>
  <c r="Z153" i="1"/>
  <c r="W153" i="1"/>
  <c r="T153" i="1"/>
  <c r="Q153" i="1"/>
  <c r="N153" i="1"/>
  <c r="K153" i="1"/>
  <c r="E153" i="1"/>
  <c r="AB160" i="1" l="1"/>
  <c r="AA160" i="1"/>
  <c r="AB159" i="1"/>
  <c r="AA159" i="1"/>
  <c r="AB158" i="1"/>
  <c r="AA158" i="1"/>
  <c r="AB157" i="1"/>
  <c r="AA157" i="1"/>
  <c r="AB156" i="1"/>
  <c r="AA156" i="1"/>
  <c r="AB155" i="1"/>
  <c r="AA155" i="1"/>
  <c r="AB154" i="1"/>
  <c r="AA154" i="1"/>
  <c r="AB153" i="1"/>
  <c r="AA153" i="1"/>
  <c r="AB152" i="1"/>
  <c r="AA152" i="1"/>
  <c r="AB150" i="1"/>
  <c r="AA150" i="1"/>
  <c r="AB149" i="1"/>
  <c r="AA149" i="1"/>
  <c r="AB151" i="1"/>
  <c r="AA151" i="1"/>
  <c r="K151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M161" i="1" l="1"/>
  <c r="L161" i="1"/>
  <c r="N150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Y161" i="1" l="1"/>
  <c r="X161" i="1"/>
  <c r="V161" i="1"/>
  <c r="U161" i="1"/>
  <c r="S161" i="1"/>
  <c r="R161" i="1"/>
  <c r="P161" i="1"/>
  <c r="O161" i="1"/>
  <c r="D161" i="1"/>
  <c r="C161" i="1"/>
  <c r="AA161" i="1" l="1"/>
  <c r="AB161" i="1"/>
  <c r="Y148" i="1"/>
  <c r="X148" i="1"/>
  <c r="V148" i="1"/>
  <c r="U148" i="1"/>
  <c r="S148" i="1"/>
  <c r="R148" i="1"/>
  <c r="P148" i="1"/>
  <c r="O148" i="1"/>
  <c r="D148" i="1"/>
  <c r="C148" i="1"/>
  <c r="AB147" i="1"/>
  <c r="AA147" i="1"/>
  <c r="T147" i="1"/>
  <c r="AB146" i="1"/>
  <c r="AA146" i="1"/>
  <c r="AB145" i="1"/>
  <c r="AA145" i="1"/>
  <c r="AB144" i="1"/>
  <c r="AA144" i="1"/>
  <c r="AB143" i="1"/>
  <c r="AA143" i="1"/>
  <c r="AB142" i="1"/>
  <c r="AA142" i="1"/>
  <c r="AB141" i="1"/>
  <c r="AA141" i="1"/>
  <c r="AB140" i="1"/>
  <c r="AA140" i="1"/>
  <c r="AB139" i="1"/>
  <c r="AA139" i="1"/>
  <c r="AB138" i="1"/>
  <c r="AA138" i="1"/>
  <c r="AB137" i="1"/>
  <c r="AA137" i="1"/>
  <c r="AB136" i="1"/>
  <c r="AA136" i="1"/>
  <c r="T136" i="1"/>
  <c r="AA148" i="1" l="1"/>
  <c r="AB148" i="1"/>
  <c r="Z124" i="1"/>
  <c r="T133" i="1"/>
  <c r="T130" i="1"/>
  <c r="T127" i="1"/>
  <c r="T123" i="1"/>
  <c r="Y135" i="1" l="1"/>
  <c r="X135" i="1"/>
  <c r="V135" i="1"/>
  <c r="U135" i="1"/>
  <c r="S135" i="1"/>
  <c r="R135" i="1"/>
  <c r="P135" i="1"/>
  <c r="O135" i="1"/>
  <c r="D135" i="1"/>
  <c r="C135" i="1"/>
  <c r="AB134" i="1"/>
  <c r="AA134" i="1"/>
  <c r="AB133" i="1"/>
  <c r="AA133" i="1"/>
  <c r="AB132" i="1"/>
  <c r="AA132" i="1"/>
  <c r="AB131" i="1"/>
  <c r="AA131" i="1"/>
  <c r="AB130" i="1"/>
  <c r="AA130" i="1"/>
  <c r="AB129" i="1"/>
  <c r="AA129" i="1"/>
  <c r="AB128" i="1"/>
  <c r="AA128" i="1"/>
  <c r="AB127" i="1"/>
  <c r="AA127" i="1"/>
  <c r="AB126" i="1"/>
  <c r="AA126" i="1"/>
  <c r="AB125" i="1"/>
  <c r="AA125" i="1"/>
  <c r="AB124" i="1"/>
  <c r="AA124" i="1"/>
  <c r="AB123" i="1"/>
  <c r="AA123" i="1"/>
  <c r="AA135" i="1" l="1"/>
  <c r="AB135" i="1"/>
  <c r="T115" i="1"/>
  <c r="AA111" i="1" l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B110" i="1"/>
  <c r="AA110" i="1"/>
  <c r="P122" i="1"/>
  <c r="O122" i="1"/>
  <c r="Q113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T120" i="1" l="1"/>
  <c r="E114" i="1"/>
  <c r="Y122" i="1"/>
  <c r="X122" i="1"/>
  <c r="V122" i="1"/>
  <c r="U122" i="1"/>
  <c r="S122" i="1"/>
  <c r="R122" i="1"/>
  <c r="D122" i="1"/>
  <c r="C122" i="1"/>
  <c r="AB122" i="1" l="1"/>
  <c r="AA122" i="1"/>
  <c r="T108" i="1"/>
  <c r="Y109" i="1"/>
  <c r="X109" i="1"/>
  <c r="V109" i="1"/>
  <c r="U109" i="1"/>
  <c r="S109" i="1"/>
  <c r="R109" i="1"/>
  <c r="D109" i="1"/>
  <c r="C109" i="1"/>
  <c r="AB108" i="1"/>
  <c r="AA108" i="1"/>
  <c r="AB107" i="1"/>
  <c r="AA107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AB109" i="1" l="1"/>
  <c r="AA109" i="1"/>
  <c r="T92" i="1"/>
  <c r="T91" i="1"/>
  <c r="T86" i="1"/>
  <c r="Y96" i="1"/>
  <c r="X96" i="1"/>
  <c r="V96" i="1"/>
  <c r="U96" i="1"/>
  <c r="S96" i="1"/>
  <c r="R96" i="1"/>
  <c r="D96" i="1"/>
  <c r="C96" i="1"/>
  <c r="AB95" i="1"/>
  <c r="AA95" i="1"/>
  <c r="AB94" i="1"/>
  <c r="AA94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A96" i="1" l="1"/>
  <c r="AB96" i="1"/>
  <c r="T82" i="1"/>
  <c r="T79" i="1"/>
  <c r="T76" i="1"/>
  <c r="Y83" i="1"/>
  <c r="X83" i="1"/>
  <c r="V83" i="1"/>
  <c r="U83" i="1"/>
  <c r="S83" i="1"/>
  <c r="R83" i="1"/>
  <c r="D83" i="1"/>
  <c r="C83" i="1"/>
  <c r="AB82" i="1"/>
  <c r="AA82" i="1"/>
  <c r="AB81" i="1"/>
  <c r="AA81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83" i="1" l="1"/>
  <c r="AA83" i="1"/>
  <c r="S44" i="1"/>
  <c r="R44" i="1"/>
  <c r="T43" i="1"/>
  <c r="T39" i="1"/>
  <c r="T34" i="1"/>
  <c r="Y70" i="1" l="1"/>
  <c r="X70" i="1"/>
  <c r="V70" i="1"/>
  <c r="U70" i="1"/>
  <c r="S70" i="1"/>
  <c r="R70" i="1"/>
  <c r="D70" i="1"/>
  <c r="C70" i="1"/>
  <c r="T69" i="1"/>
  <c r="AB70" i="1" l="1"/>
  <c r="AA70" i="1"/>
  <c r="AB69" i="1"/>
  <c r="AA69" i="1"/>
  <c r="AB68" i="1"/>
  <c r="AA68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  <c r="V57" i="1" l="1"/>
  <c r="U57" i="1"/>
  <c r="V44" i="1"/>
  <c r="U44" i="1"/>
  <c r="V31" i="1"/>
  <c r="U31" i="1"/>
  <c r="V18" i="1" l="1"/>
  <c r="U18" i="1"/>
  <c r="W12" i="1"/>
  <c r="Z60" i="1"/>
  <c r="Y57" i="1" l="1"/>
  <c r="X57" i="1"/>
  <c r="S57" i="1"/>
  <c r="R57" i="1"/>
  <c r="D57" i="1"/>
  <c r="C57" i="1"/>
  <c r="Y44" i="1"/>
  <c r="X44" i="1"/>
  <c r="D44" i="1"/>
  <c r="C44" i="1"/>
  <c r="T41" i="1"/>
  <c r="Y31" i="1"/>
  <c r="X31" i="1"/>
  <c r="S31" i="1"/>
  <c r="R31" i="1"/>
  <c r="D31" i="1"/>
  <c r="C31" i="1"/>
  <c r="T23" i="1"/>
  <c r="Y18" i="1"/>
  <c r="X18" i="1"/>
  <c r="S18" i="1"/>
  <c r="R18" i="1"/>
  <c r="D18" i="1"/>
  <c r="C18" i="1"/>
  <c r="E12" i="1"/>
  <c r="E11" i="1"/>
  <c r="T10" i="1"/>
  <c r="AA44" i="1" l="1"/>
  <c r="AA18" i="1"/>
  <c r="AA57" i="1"/>
  <c r="AB31" i="1"/>
  <c r="AB18" i="1"/>
  <c r="AB57" i="1"/>
  <c r="AA31" i="1"/>
  <c r="AB44" i="1"/>
</calcChain>
</file>

<file path=xl/sharedStrings.xml><?xml version="1.0" encoding="utf-8"?>
<sst xmlns="http://schemas.openxmlformats.org/spreadsheetml/2006/main" count="275" uniqueCount="32">
  <si>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</si>
  <si>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</si>
  <si>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</si>
  <si>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</si>
  <si>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</si>
  <si>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</si>
  <si>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</si>
  <si>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</si>
  <si>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</si>
  <si>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</si>
  <si>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</si>
  <si>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</si>
  <si>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</si>
  <si>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</si>
  <si>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</si>
  <si>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</si>
  <si>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</si>
  <si>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</si>
  <si>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</si>
  <si>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</si>
  <si>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United Kingdom</t>
  </si>
  <si>
    <t>United States</t>
  </si>
  <si>
    <t>All countries</t>
  </si>
  <si>
    <t>Total quantity in tons</t>
  </si>
  <si>
    <t>Total FOB value (R'000)</t>
  </si>
  <si>
    <t>Zambia</t>
  </si>
  <si>
    <t>Tariff Line 2306.20 Oilcake - Linseed</t>
  </si>
  <si>
    <t>Swaziland</t>
  </si>
  <si>
    <t>Month</t>
  </si>
  <si>
    <t>Slovakia</t>
  </si>
  <si>
    <t>Mozambique</t>
  </si>
  <si>
    <t>Malawi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</si>
</sst>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5" fillId="3" borderId="10" xfId="0" applyNumberFormat="1" applyFont="1" applyFill="1" applyBorder="1"/>
    <xf numFmtId="164" fontId="5" fillId="3" borderId="7" xfId="0" applyNumberFormat="1" applyFont="1" applyFill="1" applyBorder="1" applyAlignment="1">
      <alignment wrapText="1"/>
    </xf>
    <xf numFmtId="4" fontId="5" fillId="3" borderId="8" xfId="0" applyNumberFormat="1" applyFont="1" applyFill="1" applyBorder="1" applyAlignment="1">
      <alignment wrapText="1"/>
    </xf>
    <xf numFmtId="0" fontId="0" fillId="0" borderId="2" xfId="0" applyBorder="1"/>
    <xf numFmtId="0" fontId="0" fillId="0" borderId="3" xfId="0" applyBorder="1"/>
    <xf numFmtId="165" fontId="0" fillId="0" borderId="2" xfId="0" applyNumberFormat="1" applyBorder="1"/>
    <xf numFmtId="4" fontId="0" fillId="0" borderId="3" xfId="0" applyNumberFormat="1" applyBorder="1"/>
    <xf numFmtId="0" fontId="5" fillId="3" borderId="12" xfId="0" applyFont="1" applyFill="1" applyBorder="1"/>
    <xf numFmtId="0" fontId="5" fillId="3" borderId="11" xfId="0" applyFont="1" applyFill="1" applyBorder="1"/>
    <xf numFmtId="165" fontId="5" fillId="3" borderId="7" xfId="0" applyNumberFormat="1" applyFont="1" applyFill="1" applyBorder="1"/>
    <xf numFmtId="4" fontId="5" fillId="3" borderId="11" xfId="0" applyNumberFormat="1" applyFont="1" applyFill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3" borderId="7" xfId="0" applyFont="1" applyFill="1" applyBorder="1"/>
    <xf numFmtId="0" fontId="0" fillId="0" borderId="4" xfId="0" applyBorder="1"/>
    <xf numFmtId="0" fontId="0" fillId="0" borderId="17" xfId="0" applyBorder="1"/>
    <xf numFmtId="164" fontId="0" fillId="0" borderId="2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7" xfId="0" applyNumberFormat="1" applyFont="1" applyFill="1" applyBorder="1"/>
    <xf numFmtId="164" fontId="0" fillId="0" borderId="4" xfId="0" applyNumberFormat="1" applyBorder="1"/>
    <xf numFmtId="4" fontId="0" fillId="0" borderId="17" xfId="0" applyNumberFormat="1" applyBorder="1"/>
    <xf numFmtId="164" fontId="5" fillId="3" borderId="18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165" fontId="0" fillId="0" borderId="22" xfId="0" applyNumberFormat="1" applyBorder="1"/>
    <xf numFmtId="4" fontId="0" fillId="0" borderId="23" xfId="0" applyNumberFormat="1" applyBorder="1"/>
    <xf numFmtId="165" fontId="6" fillId="0" borderId="1" xfId="0" applyNumberFormat="1" applyFont="1" applyBorder="1"/>
    <xf numFmtId="4" fontId="6" fillId="0" borderId="1" xfId="0" applyNumberFormat="1" applyFont="1" applyBorder="1"/>
    <xf numFmtId="165" fontId="0" fillId="0" borderId="1" xfId="0" applyNumberFormat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239"/>
  <sheetViews>
    <sheetView tabSelected="1" zoomScaleNormal="100" workbookViewId="0">
      <pane xSplit="2" ySplit="5" topLeftCell="C227" activePane="bottomRight" state="frozen"/>
      <selection pane="topRight" activeCell="B1" sqref="B1"/>
      <selection pane="bottomLeft" activeCell="A6" sqref="A6"/>
      <selection pane="bottomRight" activeCell="A230" sqref="A230"/>
    </sheetView>
  </sheetViews>
  <sheetFormatPr defaultRowHeight="14.4" x14ac:dyDescent="0.3"/>
  <cols>
    <col min="2" max="2" width="11.5546875" bestFit="1" customWidth="1"/>
    <col min="3" max="3" width="9" style="6" customWidth="1"/>
    <col min="4" max="4" width="10.33203125" style="5" bestFit="1" customWidth="1"/>
    <col min="5" max="5" width="9.44140625" style="5" bestFit="1" customWidth="1"/>
    <col min="6" max="6" width="9" style="6" customWidth="1"/>
    <col min="7" max="7" width="10.33203125" style="5" bestFit="1" customWidth="1"/>
    <col min="8" max="8" width="10.88671875" style="5" bestFit="1" customWidth="1"/>
    <col min="9" max="9" width="9" style="6" customWidth="1"/>
    <col min="10" max="10" width="10.33203125" style="5" bestFit="1" customWidth="1"/>
    <col min="11" max="11" width="10.88671875" style="5" bestFit="1" customWidth="1"/>
    <col min="12" max="12" width="9" style="6" customWidth="1"/>
    <col min="13" max="13" width="10.33203125" style="5" bestFit="1" customWidth="1"/>
    <col min="14" max="14" width="10.88671875" style="5" bestFit="1" customWidth="1"/>
    <col min="15" max="15" width="9" style="6" customWidth="1"/>
    <col min="16" max="16" width="10.33203125" style="5" bestFit="1" customWidth="1"/>
    <col min="17" max="17" width="10.88671875" style="5" bestFit="1" customWidth="1"/>
    <col min="18" max="18" width="9" style="6" customWidth="1"/>
    <col min="19" max="19" width="10.33203125" style="5" bestFit="1" customWidth="1"/>
    <col min="20" max="20" width="10.88671875" style="5" bestFit="1" customWidth="1"/>
    <col min="21" max="21" width="9" style="6" customWidth="1"/>
    <col min="22" max="22" width="10.33203125" style="5" bestFit="1" customWidth="1"/>
    <col min="23" max="23" width="10" style="5" bestFit="1" customWidth="1"/>
    <col min="24" max="24" width="9" style="6" customWidth="1"/>
    <col min="25" max="25" width="10.33203125" style="5" bestFit="1" customWidth="1"/>
    <col min="26" max="26" width="9.44140625" style="5" bestFit="1" customWidth="1"/>
    <col min="27" max="27" width="11.88671875" style="6" customWidth="1"/>
    <col min="28" max="28" width="11.88671875" style="5" customWidth="1"/>
    <col min="29" max="29" width="9.109375" style="5"/>
    <col min="30" max="30" width="1.6640625" customWidth="1"/>
    <col min="34" max="34" width="1.6640625" customWidth="1"/>
    <col min="38" max="38" width="1.6640625" customWidth="1"/>
    <col min="42" max="42" width="1.6640625" customWidth="1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1" max="71" width="12.109375" customWidth="1"/>
    <col min="74" max="74" width="1.6640625" customWidth="1"/>
    <col min="78" max="78" width="1.6640625" customWidth="1"/>
    <col min="82" max="82" width="1.6640625" customWidth="1"/>
    <col min="86" max="86" width="1.6640625" customWidth="1"/>
  </cols>
  <sheetData>
    <row r="1" spans="1:168" s="13" customFormat="1" x14ac:dyDescent="0.3">
      <c r="C1" s="14"/>
      <c r="D1" s="15"/>
      <c r="E1" s="15"/>
      <c r="F1" s="14"/>
      <c r="G1" s="15"/>
      <c r="H1" s="15"/>
      <c r="I1" s="14"/>
      <c r="J1" s="15"/>
      <c r="K1" s="15"/>
      <c r="L1" s="14"/>
      <c r="M1" s="15"/>
      <c r="N1" s="15"/>
      <c r="O1" s="14"/>
      <c r="P1" s="15"/>
      <c r="Q1" s="15"/>
      <c r="R1" s="14"/>
      <c r="S1" s="15"/>
      <c r="T1" s="15"/>
      <c r="U1" s="14"/>
      <c r="V1" s="15"/>
      <c r="W1" s="15"/>
      <c r="X1" s="14"/>
      <c r="Y1" s="15"/>
      <c r="Z1" s="15"/>
      <c r="AA1" s="14"/>
      <c r="AB1" s="15"/>
      <c r="AC1" s="15"/>
    </row>
    <row r="2" spans="1:168" s="19" customFormat="1" ht="21" customHeight="1" x14ac:dyDescent="0.4">
      <c r="B2" s="16" t="s">
        <v>18</v>
      </c>
      <c r="C2" s="59" t="s">
        <v>26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18"/>
      <c r="V2" s="17"/>
      <c r="W2" s="17"/>
      <c r="X2" s="18"/>
      <c r="Y2" s="17"/>
      <c r="Z2" s="17"/>
      <c r="AA2" s="18"/>
      <c r="AB2" s="17"/>
      <c r="AC2" s="17"/>
    </row>
    <row r="3" spans="1:168" s="19" customFormat="1" ht="16.2" thickBot="1" x14ac:dyDescent="0.35">
      <c r="C3" s="20"/>
      <c r="D3" s="21"/>
      <c r="E3" s="21"/>
      <c r="F3" s="18"/>
      <c r="G3" s="17"/>
      <c r="H3" s="17"/>
      <c r="I3" s="18"/>
      <c r="J3" s="17"/>
      <c r="K3" s="17"/>
      <c r="L3" s="18"/>
      <c r="M3" s="17"/>
      <c r="N3" s="17"/>
      <c r="O3" s="18"/>
      <c r="P3" s="17"/>
      <c r="Q3" s="17"/>
      <c r="R3" s="18"/>
      <c r="S3" s="17"/>
      <c r="T3" s="17"/>
      <c r="U3" s="18"/>
      <c r="V3" s="17"/>
      <c r="W3" s="17"/>
      <c r="X3" s="18"/>
      <c r="Y3" s="17"/>
      <c r="Z3" s="17"/>
      <c r="AA3" s="18"/>
      <c r="AB3" s="17"/>
      <c r="AC3" s="17"/>
    </row>
    <row r="4" spans="1:168" s="2" customFormat="1" ht="45" customHeight="1" x14ac:dyDescent="0.3">
      <c r="A4" s="54" t="s">
        <v>0</v>
      </c>
      <c r="B4" s="55"/>
      <c r="C4" s="56" t="s">
        <v>19</v>
      </c>
      <c r="D4" s="57"/>
      <c r="E4" s="58"/>
      <c r="F4" s="56" t="s">
        <v>31</v>
      </c>
      <c r="G4" s="57"/>
      <c r="H4" s="58"/>
      <c r="I4" s="56" t="s">
        <v>30</v>
      </c>
      <c r="J4" s="57"/>
      <c r="K4" s="58"/>
      <c r="L4" s="56" t="s">
        <v>29</v>
      </c>
      <c r="M4" s="57"/>
      <c r="N4" s="58"/>
      <c r="O4" s="56" t="s">
        <v>27</v>
      </c>
      <c r="P4" s="57"/>
      <c r="Q4" s="58"/>
      <c r="R4" s="56" t="s">
        <v>20</v>
      </c>
      <c r="S4" s="57"/>
      <c r="T4" s="58"/>
      <c r="U4" s="60" t="s">
        <v>21</v>
      </c>
      <c r="V4" s="61"/>
      <c r="W4" s="62"/>
      <c r="X4" s="56" t="s">
        <v>25</v>
      </c>
      <c r="Y4" s="57"/>
      <c r="Z4" s="58"/>
      <c r="AA4" s="47" t="s">
        <v>22</v>
      </c>
      <c r="AB4" s="48" t="s">
        <v>22</v>
      </c>
      <c r="AC4" s="4"/>
      <c r="AE4" s="1"/>
      <c r="AF4" s="1"/>
      <c r="AG4" s="1"/>
      <c r="AI4" s="1"/>
      <c r="AJ4" s="1"/>
      <c r="AK4" s="1"/>
      <c r="AM4" s="1"/>
      <c r="AN4" s="1"/>
      <c r="AO4" s="1"/>
      <c r="AQ4" s="1"/>
      <c r="AR4" s="1"/>
      <c r="AS4" s="1"/>
      <c r="AU4" s="1"/>
      <c r="AV4" s="1"/>
      <c r="AW4" s="1"/>
      <c r="AY4" s="1"/>
      <c r="AZ4" s="1"/>
      <c r="BA4" s="1"/>
      <c r="BC4" s="1"/>
      <c r="BD4" s="1"/>
      <c r="BE4" s="1"/>
      <c r="BG4" s="1"/>
      <c r="BH4" s="1"/>
      <c r="BI4" s="1"/>
      <c r="BK4" s="1"/>
      <c r="BL4" s="1"/>
      <c r="BM4" s="1"/>
      <c r="BO4" s="1"/>
      <c r="BP4" s="1"/>
      <c r="BQ4" s="1"/>
      <c r="BS4" s="1"/>
      <c r="BT4" s="1"/>
      <c r="BU4" s="1"/>
      <c r="BW4" s="1"/>
      <c r="BX4" s="1"/>
      <c r="BY4" s="1"/>
      <c r="CA4" s="1"/>
      <c r="CB4" s="1"/>
      <c r="CC4" s="1"/>
      <c r="CE4" s="1"/>
      <c r="CF4" s="1"/>
      <c r="CG4" s="1"/>
      <c r="CI4" s="1"/>
      <c r="CJ4" s="1"/>
      <c r="CK4" s="1"/>
    </row>
    <row r="5" spans="1:168" ht="45" customHeight="1" thickBot="1" x14ac:dyDescent="0.35">
      <c r="A5" s="37" t="s">
        <v>1</v>
      </c>
      <c r="B5" s="38" t="s">
        <v>28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23</v>
      </c>
      <c r="AB5" s="24" t="s">
        <v>24</v>
      </c>
      <c r="AC5" s="4"/>
      <c r="AD5" s="2"/>
      <c r="AE5" s="1"/>
      <c r="AF5" s="1"/>
      <c r="AG5" s="1"/>
      <c r="AH5" s="2"/>
      <c r="AI5" s="1"/>
      <c r="AJ5" s="1"/>
      <c r="AK5" s="1"/>
      <c r="AL5" s="2"/>
      <c r="AM5" s="1"/>
      <c r="AN5" s="1"/>
      <c r="AO5" s="1"/>
      <c r="AP5" s="2"/>
      <c r="AQ5" s="1"/>
      <c r="AR5" s="1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</row>
    <row r="6" spans="1:168" x14ac:dyDescent="0.3">
      <c r="A6" s="29">
        <v>2009</v>
      </c>
      <c r="B6" s="30" t="s">
        <v>5</v>
      </c>
      <c r="C6" s="42">
        <v>0</v>
      </c>
      <c r="D6" s="9">
        <v>0</v>
      </c>
      <c r="E6" s="32">
        <v>0</v>
      </c>
      <c r="F6" s="42">
        <v>0</v>
      </c>
      <c r="G6" s="9">
        <v>0</v>
      </c>
      <c r="H6" s="32">
        <f t="shared" ref="H6:H17" si="0">IF(F6=0,0,G6/F6*1000)</f>
        <v>0</v>
      </c>
      <c r="I6" s="42">
        <v>0</v>
      </c>
      <c r="J6" s="9">
        <v>0</v>
      </c>
      <c r="K6" s="32">
        <v>0</v>
      </c>
      <c r="L6" s="42">
        <v>0</v>
      </c>
      <c r="M6" s="9">
        <v>0</v>
      </c>
      <c r="N6" s="32">
        <v>0</v>
      </c>
      <c r="O6" s="42">
        <v>0</v>
      </c>
      <c r="P6" s="9">
        <v>0</v>
      </c>
      <c r="Q6" s="32">
        <v>0</v>
      </c>
      <c r="R6" s="42">
        <v>0</v>
      </c>
      <c r="S6" s="9">
        <v>0</v>
      </c>
      <c r="T6" s="32">
        <v>0</v>
      </c>
      <c r="U6" s="42">
        <v>0</v>
      </c>
      <c r="V6" s="9">
        <v>0</v>
      </c>
      <c r="W6" s="32">
        <v>0</v>
      </c>
      <c r="X6" s="42">
        <v>0</v>
      </c>
      <c r="Y6" s="9">
        <v>0</v>
      </c>
      <c r="Z6" s="32">
        <v>0</v>
      </c>
      <c r="AA6" s="7">
        <f t="shared" ref="AA6:AA37" si="1">C6+R6+U6+X6</f>
        <v>0</v>
      </c>
      <c r="AB6" s="8">
        <f t="shared" ref="AB6:AB37" si="2">D6+S6+V6+Y6</f>
        <v>0</v>
      </c>
      <c r="AC6" s="4"/>
      <c r="AD6" s="2"/>
      <c r="AE6" s="1"/>
      <c r="AF6" s="1"/>
      <c r="AG6" s="1"/>
      <c r="AH6" s="2"/>
      <c r="AI6" s="1"/>
      <c r="AJ6" s="1"/>
      <c r="AK6" s="1"/>
      <c r="AL6" s="2"/>
      <c r="AM6" s="1"/>
      <c r="AN6" s="1"/>
      <c r="AO6" s="1"/>
      <c r="AP6" s="2"/>
      <c r="AQ6" s="1"/>
      <c r="AR6" s="1"/>
      <c r="AS6" s="1"/>
      <c r="AT6" s="2"/>
      <c r="AU6" s="1"/>
      <c r="AV6" s="1"/>
      <c r="AW6" s="1"/>
      <c r="AX6" s="2"/>
      <c r="AY6" s="1"/>
      <c r="AZ6" s="1"/>
      <c r="BA6" s="1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</row>
    <row r="7" spans="1:168" x14ac:dyDescent="0.3">
      <c r="A7" s="29">
        <v>2009</v>
      </c>
      <c r="B7" s="30" t="s">
        <v>6</v>
      </c>
      <c r="C7" s="42">
        <v>0</v>
      </c>
      <c r="D7" s="9">
        <v>0</v>
      </c>
      <c r="E7" s="32">
        <v>0</v>
      </c>
      <c r="F7" s="42">
        <v>0</v>
      </c>
      <c r="G7" s="9">
        <v>0</v>
      </c>
      <c r="H7" s="32">
        <f t="shared" si="0"/>
        <v>0</v>
      </c>
      <c r="I7" s="42">
        <v>0</v>
      </c>
      <c r="J7" s="9">
        <v>0</v>
      </c>
      <c r="K7" s="32">
        <v>0</v>
      </c>
      <c r="L7" s="42">
        <v>0</v>
      </c>
      <c r="M7" s="9">
        <v>0</v>
      </c>
      <c r="N7" s="32">
        <v>0</v>
      </c>
      <c r="O7" s="42">
        <v>0</v>
      </c>
      <c r="P7" s="9">
        <v>0</v>
      </c>
      <c r="Q7" s="32">
        <v>0</v>
      </c>
      <c r="R7" s="42">
        <v>0</v>
      </c>
      <c r="S7" s="9">
        <v>2</v>
      </c>
      <c r="T7" s="32">
        <v>0</v>
      </c>
      <c r="U7" s="42">
        <v>0</v>
      </c>
      <c r="V7" s="9">
        <v>0</v>
      </c>
      <c r="W7" s="32">
        <v>0</v>
      </c>
      <c r="X7" s="42">
        <v>0</v>
      </c>
      <c r="Y7" s="9">
        <v>0</v>
      </c>
      <c r="Z7" s="32">
        <v>0</v>
      </c>
      <c r="AA7" s="7">
        <f t="shared" si="1"/>
        <v>0</v>
      </c>
      <c r="AB7" s="8">
        <f t="shared" si="2"/>
        <v>2</v>
      </c>
      <c r="AC7" s="4"/>
      <c r="AD7" s="2"/>
      <c r="AE7" s="1"/>
      <c r="AF7" s="1"/>
      <c r="AG7" s="1"/>
      <c r="AH7" s="2"/>
      <c r="AI7" s="1"/>
      <c r="AJ7" s="1"/>
      <c r="AK7" s="1"/>
      <c r="AL7" s="2"/>
      <c r="AM7" s="1"/>
      <c r="AN7" s="1"/>
      <c r="AO7" s="1"/>
      <c r="AP7" s="2"/>
      <c r="AQ7" s="1"/>
      <c r="AR7" s="1"/>
      <c r="AS7" s="1"/>
      <c r="AT7" s="2"/>
      <c r="AU7" s="1"/>
      <c r="AV7" s="1"/>
      <c r="AW7" s="1"/>
      <c r="AX7" s="2"/>
      <c r="AY7" s="1"/>
      <c r="AZ7" s="1"/>
      <c r="BA7" s="1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</row>
    <row r="8" spans="1:168" x14ac:dyDescent="0.3">
      <c r="A8" s="29">
        <v>2009</v>
      </c>
      <c r="B8" s="30" t="s">
        <v>7</v>
      </c>
      <c r="C8" s="42">
        <v>0</v>
      </c>
      <c r="D8" s="9">
        <v>0</v>
      </c>
      <c r="E8" s="32">
        <v>0</v>
      </c>
      <c r="F8" s="42">
        <v>0</v>
      </c>
      <c r="G8" s="9">
        <v>0</v>
      </c>
      <c r="H8" s="32">
        <f t="shared" si="0"/>
        <v>0</v>
      </c>
      <c r="I8" s="42">
        <v>0</v>
      </c>
      <c r="J8" s="9">
        <v>0</v>
      </c>
      <c r="K8" s="32">
        <v>0</v>
      </c>
      <c r="L8" s="42">
        <v>0</v>
      </c>
      <c r="M8" s="9">
        <v>0</v>
      </c>
      <c r="N8" s="32">
        <v>0</v>
      </c>
      <c r="O8" s="42">
        <v>0</v>
      </c>
      <c r="P8" s="9">
        <v>0</v>
      </c>
      <c r="Q8" s="32">
        <v>0</v>
      </c>
      <c r="R8" s="42">
        <v>0</v>
      </c>
      <c r="S8" s="9">
        <v>0</v>
      </c>
      <c r="T8" s="32">
        <v>0</v>
      </c>
      <c r="U8" s="42">
        <v>0</v>
      </c>
      <c r="V8" s="9">
        <v>0</v>
      </c>
      <c r="W8" s="32">
        <v>0</v>
      </c>
      <c r="X8" s="42">
        <v>0</v>
      </c>
      <c r="Y8" s="9">
        <v>0</v>
      </c>
      <c r="Z8" s="32">
        <v>0</v>
      </c>
      <c r="AA8" s="7">
        <f t="shared" si="1"/>
        <v>0</v>
      </c>
      <c r="AB8" s="8">
        <f t="shared" si="2"/>
        <v>0</v>
      </c>
      <c r="AC8" s="4"/>
      <c r="AD8" s="2"/>
      <c r="AE8" s="1"/>
      <c r="AF8" s="1"/>
      <c r="AG8" s="1"/>
      <c r="AH8" s="2"/>
      <c r="AI8" s="1"/>
      <c r="AJ8" s="1"/>
      <c r="AK8" s="1"/>
      <c r="AL8" s="2"/>
      <c r="AM8" s="1"/>
      <c r="AN8" s="1"/>
      <c r="AO8" s="1"/>
      <c r="AP8" s="2"/>
      <c r="AQ8" s="1"/>
      <c r="AR8" s="1"/>
      <c r="AS8" s="1"/>
      <c r="AT8" s="2"/>
      <c r="AU8" s="1"/>
      <c r="AV8" s="1"/>
      <c r="AW8" s="1"/>
      <c r="AX8" s="2"/>
      <c r="AY8" s="1"/>
      <c r="AZ8" s="1"/>
      <c r="BA8" s="1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</row>
    <row r="9" spans="1:168" x14ac:dyDescent="0.3">
      <c r="A9" s="29">
        <v>2009</v>
      </c>
      <c r="B9" s="30" t="s">
        <v>8</v>
      </c>
      <c r="C9" s="42">
        <v>0</v>
      </c>
      <c r="D9" s="9">
        <v>0</v>
      </c>
      <c r="E9" s="32">
        <v>0</v>
      </c>
      <c r="F9" s="42">
        <v>0</v>
      </c>
      <c r="G9" s="9">
        <v>0</v>
      </c>
      <c r="H9" s="32">
        <f t="shared" si="0"/>
        <v>0</v>
      </c>
      <c r="I9" s="42">
        <v>0</v>
      </c>
      <c r="J9" s="9">
        <v>0</v>
      </c>
      <c r="K9" s="32">
        <v>0</v>
      </c>
      <c r="L9" s="42">
        <v>0</v>
      </c>
      <c r="M9" s="9">
        <v>0</v>
      </c>
      <c r="N9" s="32">
        <v>0</v>
      </c>
      <c r="O9" s="42">
        <v>0</v>
      </c>
      <c r="P9" s="9">
        <v>0</v>
      </c>
      <c r="Q9" s="32">
        <v>0</v>
      </c>
      <c r="R9" s="42">
        <v>0</v>
      </c>
      <c r="S9" s="9">
        <v>0</v>
      </c>
      <c r="T9" s="32">
        <v>0</v>
      </c>
      <c r="U9" s="42">
        <v>0</v>
      </c>
      <c r="V9" s="9">
        <v>0</v>
      </c>
      <c r="W9" s="32">
        <v>0</v>
      </c>
      <c r="X9" s="42">
        <v>0</v>
      </c>
      <c r="Y9" s="9">
        <v>0</v>
      </c>
      <c r="Z9" s="32">
        <v>0</v>
      </c>
      <c r="AA9" s="7">
        <f t="shared" si="1"/>
        <v>0</v>
      </c>
      <c r="AB9" s="8">
        <f t="shared" si="2"/>
        <v>0</v>
      </c>
      <c r="AC9" s="4"/>
      <c r="AD9" s="2"/>
      <c r="AE9" s="1"/>
      <c r="AF9" s="1"/>
      <c r="AG9" s="1"/>
      <c r="AH9" s="2"/>
      <c r="AI9" s="1"/>
      <c r="AJ9" s="1"/>
      <c r="AK9" s="1"/>
      <c r="AL9" s="2"/>
      <c r="AM9" s="1"/>
      <c r="AN9" s="1"/>
      <c r="AO9" s="1"/>
      <c r="AP9" s="2"/>
      <c r="AQ9" s="1"/>
      <c r="AR9" s="1"/>
      <c r="AS9" s="1"/>
      <c r="AT9" s="2"/>
      <c r="AU9" s="1"/>
      <c r="AV9" s="1"/>
      <c r="AW9" s="1"/>
      <c r="AX9" s="2"/>
      <c r="AY9" s="1"/>
      <c r="AZ9" s="1"/>
      <c r="BA9" s="1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</row>
    <row r="10" spans="1:168" x14ac:dyDescent="0.3">
      <c r="A10" s="29">
        <v>2009</v>
      </c>
      <c r="B10" s="30" t="s">
        <v>9</v>
      </c>
      <c r="C10" s="42">
        <v>0</v>
      </c>
      <c r="D10" s="9">
        <v>0</v>
      </c>
      <c r="E10" s="32">
        <v>0</v>
      </c>
      <c r="F10" s="42">
        <v>0</v>
      </c>
      <c r="G10" s="9">
        <v>0</v>
      </c>
      <c r="H10" s="32">
        <f t="shared" si="0"/>
        <v>0</v>
      </c>
      <c r="I10" s="42">
        <v>0</v>
      </c>
      <c r="J10" s="9">
        <v>0</v>
      </c>
      <c r="K10" s="32">
        <v>0</v>
      </c>
      <c r="L10" s="42">
        <v>0</v>
      </c>
      <c r="M10" s="9">
        <v>0</v>
      </c>
      <c r="N10" s="32">
        <v>0</v>
      </c>
      <c r="O10" s="42">
        <v>0</v>
      </c>
      <c r="P10" s="9">
        <v>0</v>
      </c>
      <c r="Q10" s="32">
        <v>0</v>
      </c>
      <c r="R10" s="43">
        <v>1</v>
      </c>
      <c r="S10" s="10">
        <v>5</v>
      </c>
      <c r="T10" s="32">
        <f t="shared" ref="T10" si="3">S10/R10*1000</f>
        <v>5000</v>
      </c>
      <c r="U10" s="42">
        <v>0</v>
      </c>
      <c r="V10" s="9">
        <v>0</v>
      </c>
      <c r="W10" s="32">
        <v>0</v>
      </c>
      <c r="X10" s="42">
        <v>0</v>
      </c>
      <c r="Y10" s="9">
        <v>0</v>
      </c>
      <c r="Z10" s="32">
        <v>0</v>
      </c>
      <c r="AA10" s="7">
        <f t="shared" si="1"/>
        <v>1</v>
      </c>
      <c r="AB10" s="8">
        <f t="shared" si="2"/>
        <v>5</v>
      </c>
      <c r="AC10" s="4"/>
      <c r="AD10" s="2"/>
      <c r="AE10" s="1"/>
      <c r="AF10" s="1"/>
      <c r="AG10" s="1"/>
      <c r="AH10" s="2"/>
      <c r="AI10" s="1"/>
      <c r="AJ10" s="1"/>
      <c r="AK10" s="1"/>
      <c r="AL10" s="2"/>
      <c r="AM10" s="1"/>
      <c r="AN10" s="1"/>
      <c r="AO10" s="1"/>
      <c r="AP10" s="2"/>
      <c r="AQ10" s="1"/>
      <c r="AR10" s="1"/>
      <c r="AS10" s="1"/>
      <c r="AT10" s="2"/>
      <c r="AU10" s="1"/>
      <c r="AV10" s="1"/>
      <c r="AW10" s="1"/>
      <c r="AX10" s="2"/>
      <c r="AY10" s="1"/>
      <c r="AZ10" s="1"/>
      <c r="BA10" s="1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</row>
    <row r="11" spans="1:168" x14ac:dyDescent="0.3">
      <c r="A11" s="29">
        <v>2009</v>
      </c>
      <c r="B11" s="30" t="s">
        <v>10</v>
      </c>
      <c r="C11" s="43">
        <v>21</v>
      </c>
      <c r="D11" s="10">
        <v>122</v>
      </c>
      <c r="E11" s="32">
        <f t="shared" ref="E11:E12" si="4">D11/C11*1000</f>
        <v>5809.5238095238092</v>
      </c>
      <c r="F11" s="42">
        <v>0</v>
      </c>
      <c r="G11" s="9">
        <v>0</v>
      </c>
      <c r="H11" s="32">
        <f t="shared" si="0"/>
        <v>0</v>
      </c>
      <c r="I11" s="42">
        <v>0</v>
      </c>
      <c r="J11" s="9">
        <v>0</v>
      </c>
      <c r="K11" s="32">
        <v>0</v>
      </c>
      <c r="L11" s="42">
        <v>0</v>
      </c>
      <c r="M11" s="9">
        <v>0</v>
      </c>
      <c r="N11" s="32">
        <v>0</v>
      </c>
      <c r="O11" s="42">
        <v>0</v>
      </c>
      <c r="P11" s="9">
        <v>0</v>
      </c>
      <c r="Q11" s="32">
        <v>0</v>
      </c>
      <c r="R11" s="42">
        <v>0</v>
      </c>
      <c r="S11" s="9">
        <v>2</v>
      </c>
      <c r="T11" s="32">
        <v>0</v>
      </c>
      <c r="U11" s="42">
        <v>0</v>
      </c>
      <c r="V11" s="9">
        <v>0</v>
      </c>
      <c r="W11" s="32">
        <v>0</v>
      </c>
      <c r="X11" s="42">
        <v>0</v>
      </c>
      <c r="Y11" s="9">
        <v>0</v>
      </c>
      <c r="Z11" s="32">
        <v>0</v>
      </c>
      <c r="AA11" s="7">
        <f t="shared" si="1"/>
        <v>21</v>
      </c>
      <c r="AB11" s="8">
        <f t="shared" si="2"/>
        <v>124</v>
      </c>
      <c r="AC11" s="4"/>
      <c r="AD11" s="2"/>
      <c r="AE11" s="1"/>
      <c r="AF11" s="1"/>
      <c r="AG11" s="1"/>
      <c r="AH11" s="2"/>
      <c r="AI11" s="1"/>
      <c r="AJ11" s="1"/>
      <c r="AK11" s="1"/>
      <c r="AL11" s="2"/>
      <c r="AM11" s="1"/>
      <c r="AN11" s="1"/>
      <c r="AO11" s="1"/>
      <c r="AP11" s="2"/>
      <c r="AQ11" s="1"/>
      <c r="AR11" s="1"/>
      <c r="AS11" s="1"/>
      <c r="AT11" s="2"/>
      <c r="AU11" s="1"/>
      <c r="AV11" s="1"/>
      <c r="AW11" s="1"/>
      <c r="AX11" s="2"/>
      <c r="AY11" s="1"/>
      <c r="AZ11" s="1"/>
      <c r="BA11" s="1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</row>
    <row r="12" spans="1:168" x14ac:dyDescent="0.3">
      <c r="A12" s="29">
        <v>2009</v>
      </c>
      <c r="B12" s="30" t="s">
        <v>11</v>
      </c>
      <c r="C12" s="43">
        <v>21</v>
      </c>
      <c r="D12" s="10">
        <v>141</v>
      </c>
      <c r="E12" s="32">
        <f t="shared" si="4"/>
        <v>6714.2857142857147</v>
      </c>
      <c r="F12" s="42">
        <v>0</v>
      </c>
      <c r="G12" s="9">
        <v>0</v>
      </c>
      <c r="H12" s="32">
        <f t="shared" si="0"/>
        <v>0</v>
      </c>
      <c r="I12" s="42">
        <v>0</v>
      </c>
      <c r="J12" s="9">
        <v>0</v>
      </c>
      <c r="K12" s="32">
        <v>0</v>
      </c>
      <c r="L12" s="42">
        <v>0</v>
      </c>
      <c r="M12" s="9">
        <v>0</v>
      </c>
      <c r="N12" s="32">
        <v>0</v>
      </c>
      <c r="O12" s="42">
        <v>0</v>
      </c>
      <c r="P12" s="9">
        <v>0</v>
      </c>
      <c r="Q12" s="32">
        <v>0</v>
      </c>
      <c r="R12" s="42">
        <v>0</v>
      </c>
      <c r="S12" s="9">
        <v>1</v>
      </c>
      <c r="T12" s="32">
        <v>0</v>
      </c>
      <c r="U12" s="43">
        <v>21</v>
      </c>
      <c r="V12" s="10">
        <v>147</v>
      </c>
      <c r="W12" s="32">
        <f t="shared" ref="W12" si="5">V12/U12*1000</f>
        <v>7000</v>
      </c>
      <c r="X12" s="43">
        <v>0</v>
      </c>
      <c r="Y12" s="10">
        <v>0</v>
      </c>
      <c r="Z12" s="32">
        <v>0</v>
      </c>
      <c r="AA12" s="7">
        <f t="shared" si="1"/>
        <v>42</v>
      </c>
      <c r="AB12" s="8">
        <f t="shared" si="2"/>
        <v>289</v>
      </c>
      <c r="AC12" s="4"/>
      <c r="AD12" s="2"/>
      <c r="AE12" s="1"/>
      <c r="AF12" s="1"/>
      <c r="AG12" s="1"/>
      <c r="AH12" s="2"/>
      <c r="AI12" s="1"/>
      <c r="AJ12" s="1"/>
      <c r="AK12" s="1"/>
      <c r="AL12" s="2"/>
      <c r="AM12" s="1"/>
      <c r="AN12" s="1"/>
      <c r="AO12" s="1"/>
      <c r="AP12" s="2"/>
      <c r="AQ12" s="1"/>
      <c r="AR12" s="1"/>
      <c r="AS12" s="1"/>
      <c r="AT12" s="2"/>
      <c r="AU12" s="1"/>
      <c r="AV12" s="1"/>
      <c r="AW12" s="1"/>
      <c r="AX12" s="2"/>
      <c r="AY12" s="1"/>
      <c r="AZ12" s="1"/>
      <c r="BA12" s="1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</row>
    <row r="13" spans="1:168" x14ac:dyDescent="0.3">
      <c r="A13" s="29">
        <v>2009</v>
      </c>
      <c r="B13" s="30" t="s">
        <v>12</v>
      </c>
      <c r="C13" s="42">
        <v>0</v>
      </c>
      <c r="D13" s="9">
        <v>0</v>
      </c>
      <c r="E13" s="32">
        <v>0</v>
      </c>
      <c r="F13" s="42">
        <v>0</v>
      </c>
      <c r="G13" s="9">
        <v>0</v>
      </c>
      <c r="H13" s="32">
        <f t="shared" si="0"/>
        <v>0</v>
      </c>
      <c r="I13" s="42">
        <v>0</v>
      </c>
      <c r="J13" s="9">
        <v>0</v>
      </c>
      <c r="K13" s="32">
        <v>0</v>
      </c>
      <c r="L13" s="42">
        <v>0</v>
      </c>
      <c r="M13" s="9">
        <v>0</v>
      </c>
      <c r="N13" s="32">
        <v>0</v>
      </c>
      <c r="O13" s="42">
        <v>0</v>
      </c>
      <c r="P13" s="9">
        <v>0</v>
      </c>
      <c r="Q13" s="32">
        <v>0</v>
      </c>
      <c r="R13" s="42">
        <v>0</v>
      </c>
      <c r="S13" s="9">
        <v>0</v>
      </c>
      <c r="T13" s="32">
        <v>0</v>
      </c>
      <c r="U13" s="42">
        <v>0</v>
      </c>
      <c r="V13" s="9">
        <v>0</v>
      </c>
      <c r="W13" s="32">
        <v>0</v>
      </c>
      <c r="X13" s="42">
        <v>0</v>
      </c>
      <c r="Y13" s="9">
        <v>0</v>
      </c>
      <c r="Z13" s="32">
        <v>0</v>
      </c>
      <c r="AA13" s="7">
        <f t="shared" si="1"/>
        <v>0</v>
      </c>
      <c r="AB13" s="8">
        <f t="shared" si="2"/>
        <v>0</v>
      </c>
      <c r="AC13" s="4"/>
      <c r="AD13" s="2"/>
      <c r="AE13" s="1"/>
      <c r="AF13" s="1"/>
      <c r="AG13" s="1"/>
      <c r="AH13" s="2"/>
      <c r="AI13" s="1"/>
      <c r="AJ13" s="1"/>
      <c r="AK13" s="1"/>
      <c r="AL13" s="2"/>
      <c r="AM13" s="1"/>
      <c r="AN13" s="1"/>
      <c r="AO13" s="1"/>
      <c r="AP13" s="2"/>
      <c r="AQ13" s="1"/>
      <c r="AR13" s="1"/>
      <c r="AS13" s="1"/>
      <c r="AT13" s="2"/>
      <c r="AU13" s="1"/>
      <c r="AV13" s="1"/>
      <c r="AW13" s="1"/>
      <c r="AX13" s="2"/>
      <c r="AY13" s="1"/>
      <c r="AZ13" s="1"/>
      <c r="BA13" s="1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</row>
    <row r="14" spans="1:168" x14ac:dyDescent="0.3">
      <c r="A14" s="29">
        <v>2009</v>
      </c>
      <c r="B14" s="30" t="s">
        <v>13</v>
      </c>
      <c r="C14" s="42">
        <v>0</v>
      </c>
      <c r="D14" s="9">
        <v>0</v>
      </c>
      <c r="E14" s="32">
        <v>0</v>
      </c>
      <c r="F14" s="42">
        <v>0</v>
      </c>
      <c r="G14" s="9">
        <v>0</v>
      </c>
      <c r="H14" s="32">
        <f t="shared" si="0"/>
        <v>0</v>
      </c>
      <c r="I14" s="42">
        <v>0</v>
      </c>
      <c r="J14" s="9">
        <v>0</v>
      </c>
      <c r="K14" s="32">
        <v>0</v>
      </c>
      <c r="L14" s="42">
        <v>0</v>
      </c>
      <c r="M14" s="9">
        <v>0</v>
      </c>
      <c r="N14" s="32">
        <v>0</v>
      </c>
      <c r="O14" s="42">
        <v>0</v>
      </c>
      <c r="P14" s="9">
        <v>0</v>
      </c>
      <c r="Q14" s="32">
        <v>0</v>
      </c>
      <c r="R14" s="42">
        <v>0</v>
      </c>
      <c r="S14" s="9">
        <v>4</v>
      </c>
      <c r="T14" s="32">
        <v>0</v>
      </c>
      <c r="U14" s="42">
        <v>0</v>
      </c>
      <c r="V14" s="9">
        <v>0</v>
      </c>
      <c r="W14" s="32">
        <v>0</v>
      </c>
      <c r="X14" s="42">
        <v>0</v>
      </c>
      <c r="Y14" s="9">
        <v>0</v>
      </c>
      <c r="Z14" s="32">
        <v>0</v>
      </c>
      <c r="AA14" s="7">
        <f t="shared" si="1"/>
        <v>0</v>
      </c>
      <c r="AB14" s="8">
        <f t="shared" si="2"/>
        <v>4</v>
      </c>
      <c r="AC14" s="4"/>
      <c r="AD14" s="2"/>
      <c r="AE14" s="1"/>
      <c r="AF14" s="1"/>
      <c r="AG14" s="1"/>
      <c r="AH14" s="2"/>
      <c r="AI14" s="1"/>
      <c r="AJ14" s="1"/>
      <c r="AK14" s="1"/>
      <c r="AL14" s="2"/>
      <c r="AM14" s="1"/>
      <c r="AN14" s="1"/>
      <c r="AO14" s="1"/>
      <c r="AP14" s="2"/>
      <c r="AQ14" s="1"/>
      <c r="AR14" s="1"/>
      <c r="AS14" s="1"/>
      <c r="AT14" s="2"/>
      <c r="AU14" s="1"/>
      <c r="AV14" s="1"/>
      <c r="AW14" s="1"/>
      <c r="AX14" s="2"/>
      <c r="AY14" s="1"/>
      <c r="AZ14" s="1"/>
      <c r="BA14" s="1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</row>
    <row r="15" spans="1:168" x14ac:dyDescent="0.3">
      <c r="A15" s="29">
        <v>2009</v>
      </c>
      <c r="B15" s="30" t="s">
        <v>14</v>
      </c>
      <c r="C15" s="42">
        <v>0</v>
      </c>
      <c r="D15" s="9">
        <v>0</v>
      </c>
      <c r="E15" s="32">
        <v>0</v>
      </c>
      <c r="F15" s="42">
        <v>0</v>
      </c>
      <c r="G15" s="9">
        <v>0</v>
      </c>
      <c r="H15" s="32">
        <f t="shared" si="0"/>
        <v>0</v>
      </c>
      <c r="I15" s="42">
        <v>0</v>
      </c>
      <c r="J15" s="9">
        <v>0</v>
      </c>
      <c r="K15" s="32">
        <v>0</v>
      </c>
      <c r="L15" s="42">
        <v>0</v>
      </c>
      <c r="M15" s="9">
        <v>0</v>
      </c>
      <c r="N15" s="32">
        <v>0</v>
      </c>
      <c r="O15" s="42">
        <v>0</v>
      </c>
      <c r="P15" s="9">
        <v>0</v>
      </c>
      <c r="Q15" s="32">
        <v>0</v>
      </c>
      <c r="R15" s="42">
        <v>0</v>
      </c>
      <c r="S15" s="9">
        <v>0</v>
      </c>
      <c r="T15" s="32">
        <v>0</v>
      </c>
      <c r="U15" s="42">
        <v>0</v>
      </c>
      <c r="V15" s="9">
        <v>0</v>
      </c>
      <c r="W15" s="32">
        <v>0</v>
      </c>
      <c r="X15" s="42">
        <v>0</v>
      </c>
      <c r="Y15" s="9">
        <v>0</v>
      </c>
      <c r="Z15" s="32">
        <v>0</v>
      </c>
      <c r="AA15" s="7">
        <f t="shared" si="1"/>
        <v>0</v>
      </c>
      <c r="AB15" s="8">
        <f t="shared" si="2"/>
        <v>0</v>
      </c>
      <c r="AC15" s="4"/>
      <c r="AD15" s="2"/>
      <c r="AE15" s="1"/>
      <c r="AF15" s="1"/>
      <c r="AG15" s="1"/>
      <c r="AH15" s="2"/>
      <c r="AI15" s="1"/>
      <c r="AJ15" s="1"/>
      <c r="AK15" s="1"/>
      <c r="AL15" s="2"/>
      <c r="AM15" s="1"/>
      <c r="AN15" s="1"/>
      <c r="AO15" s="1"/>
      <c r="AP15" s="2"/>
      <c r="AQ15" s="1"/>
      <c r="AR15" s="1"/>
      <c r="AS15" s="1"/>
      <c r="AT15" s="2"/>
      <c r="AU15" s="1"/>
      <c r="AV15" s="1"/>
      <c r="AW15" s="1"/>
      <c r="AX15" s="2"/>
      <c r="AY15" s="1"/>
      <c r="AZ15" s="1"/>
      <c r="BA15" s="1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</row>
    <row r="16" spans="1:168" x14ac:dyDescent="0.3">
      <c r="A16" s="29">
        <v>2009</v>
      </c>
      <c r="B16" s="30" t="s">
        <v>15</v>
      </c>
      <c r="C16" s="42">
        <v>0</v>
      </c>
      <c r="D16" s="9">
        <v>0</v>
      </c>
      <c r="E16" s="32">
        <v>0</v>
      </c>
      <c r="F16" s="42">
        <v>0</v>
      </c>
      <c r="G16" s="9">
        <v>0</v>
      </c>
      <c r="H16" s="32">
        <f t="shared" si="0"/>
        <v>0</v>
      </c>
      <c r="I16" s="42">
        <v>0</v>
      </c>
      <c r="J16" s="9">
        <v>0</v>
      </c>
      <c r="K16" s="32">
        <v>0</v>
      </c>
      <c r="L16" s="42">
        <v>0</v>
      </c>
      <c r="M16" s="9">
        <v>0</v>
      </c>
      <c r="N16" s="32">
        <v>0</v>
      </c>
      <c r="O16" s="42">
        <v>0</v>
      </c>
      <c r="P16" s="9">
        <v>0</v>
      </c>
      <c r="Q16" s="32">
        <v>0</v>
      </c>
      <c r="R16" s="42">
        <v>0</v>
      </c>
      <c r="S16" s="9">
        <v>0</v>
      </c>
      <c r="T16" s="32">
        <v>0</v>
      </c>
      <c r="U16" s="42">
        <v>0</v>
      </c>
      <c r="V16" s="9">
        <v>0</v>
      </c>
      <c r="W16" s="32">
        <v>0</v>
      </c>
      <c r="X16" s="42">
        <v>0</v>
      </c>
      <c r="Y16" s="9">
        <v>0</v>
      </c>
      <c r="Z16" s="32">
        <v>0</v>
      </c>
      <c r="AA16" s="7">
        <f t="shared" si="1"/>
        <v>0</v>
      </c>
      <c r="AB16" s="8">
        <f t="shared" si="2"/>
        <v>0</v>
      </c>
      <c r="AC16" s="4"/>
      <c r="AD16" s="2"/>
      <c r="AE16" s="1"/>
      <c r="AF16" s="1"/>
      <c r="AG16" s="1"/>
      <c r="AH16" s="2"/>
      <c r="AI16" s="1"/>
      <c r="AJ16" s="1"/>
      <c r="AK16" s="1"/>
      <c r="AL16" s="2"/>
      <c r="AM16" s="1"/>
      <c r="AN16" s="1"/>
      <c r="AO16" s="1"/>
      <c r="AP16" s="2"/>
      <c r="AQ16" s="1"/>
      <c r="AR16" s="1"/>
      <c r="AS16" s="1"/>
      <c r="AT16" s="2"/>
      <c r="AU16" s="1"/>
      <c r="AV16" s="1"/>
      <c r="AW16" s="1"/>
      <c r="AX16" s="2"/>
      <c r="AY16" s="1"/>
      <c r="AZ16" s="1"/>
      <c r="BA16" s="1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</row>
    <row r="17" spans="1:164" x14ac:dyDescent="0.3">
      <c r="A17" s="29">
        <v>2009</v>
      </c>
      <c r="B17" s="30" t="s">
        <v>16</v>
      </c>
      <c r="C17" s="42">
        <v>0</v>
      </c>
      <c r="D17" s="9">
        <v>0</v>
      </c>
      <c r="E17" s="32">
        <v>0</v>
      </c>
      <c r="F17" s="42">
        <v>0</v>
      </c>
      <c r="G17" s="9">
        <v>0</v>
      </c>
      <c r="H17" s="32">
        <f t="shared" si="0"/>
        <v>0</v>
      </c>
      <c r="I17" s="42">
        <v>0</v>
      </c>
      <c r="J17" s="9">
        <v>0</v>
      </c>
      <c r="K17" s="32">
        <v>0</v>
      </c>
      <c r="L17" s="42">
        <v>0</v>
      </c>
      <c r="M17" s="9">
        <v>0</v>
      </c>
      <c r="N17" s="32">
        <v>0</v>
      </c>
      <c r="O17" s="42">
        <v>0</v>
      </c>
      <c r="P17" s="9">
        <v>0</v>
      </c>
      <c r="Q17" s="32">
        <v>0</v>
      </c>
      <c r="R17" s="42">
        <v>0</v>
      </c>
      <c r="S17" s="9">
        <v>0</v>
      </c>
      <c r="T17" s="32">
        <v>0</v>
      </c>
      <c r="U17" s="42">
        <v>0</v>
      </c>
      <c r="V17" s="9">
        <v>0</v>
      </c>
      <c r="W17" s="32">
        <v>0</v>
      </c>
      <c r="X17" s="42">
        <v>0</v>
      </c>
      <c r="Y17" s="9">
        <v>0</v>
      </c>
      <c r="Z17" s="32">
        <v>0</v>
      </c>
      <c r="AA17" s="7">
        <f t="shared" si="1"/>
        <v>0</v>
      </c>
      <c r="AB17" s="8">
        <f t="shared" si="2"/>
        <v>0</v>
      </c>
      <c r="AC17" s="4"/>
      <c r="AD17" s="2"/>
      <c r="AE17" s="1"/>
      <c r="AF17" s="1"/>
      <c r="AG17" s="1"/>
      <c r="AH17" s="2"/>
      <c r="AI17" s="1"/>
      <c r="AJ17" s="1"/>
      <c r="AK17" s="1"/>
      <c r="AL17" s="2"/>
      <c r="AM17" s="1"/>
      <c r="AN17" s="1"/>
      <c r="AO17" s="1"/>
      <c r="AP17" s="2"/>
      <c r="AQ17" s="1"/>
      <c r="AR17" s="1"/>
      <c r="AS17" s="1"/>
      <c r="AT17" s="2"/>
      <c r="AU17" s="1"/>
      <c r="AV17" s="1"/>
      <c r="AW17" s="1"/>
      <c r="AX17" s="2"/>
      <c r="AY17" s="1"/>
      <c r="AZ17" s="1"/>
      <c r="BA17" s="1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</row>
    <row r="18" spans="1:164" ht="15" thickBot="1" x14ac:dyDescent="0.35">
      <c r="A18" s="39"/>
      <c r="B18" s="34" t="s">
        <v>17</v>
      </c>
      <c r="C18" s="44">
        <f>SUM(C6:C17)</f>
        <v>42</v>
      </c>
      <c r="D18" s="26">
        <f>SUM(D6:D17)</f>
        <v>263</v>
      </c>
      <c r="E18" s="36"/>
      <c r="F18" s="44">
        <f t="shared" ref="F18:G18" si="6">SUM(F6:F17)</f>
        <v>0</v>
      </c>
      <c r="G18" s="26">
        <f t="shared" si="6"/>
        <v>0</v>
      </c>
      <c r="H18" s="36"/>
      <c r="I18" s="44">
        <f t="shared" ref="I18:J18" si="7">SUM(I6:I17)</f>
        <v>0</v>
      </c>
      <c r="J18" s="26">
        <f t="shared" si="7"/>
        <v>0</v>
      </c>
      <c r="K18" s="36"/>
      <c r="L18" s="44">
        <f t="shared" ref="L18:M18" si="8">SUM(L6:L17)</f>
        <v>0</v>
      </c>
      <c r="M18" s="26">
        <f t="shared" si="8"/>
        <v>0</v>
      </c>
      <c r="N18" s="36"/>
      <c r="O18" s="44">
        <f t="shared" ref="O18:P18" si="9">SUM(O6:O17)</f>
        <v>0</v>
      </c>
      <c r="P18" s="26">
        <f t="shared" si="9"/>
        <v>0</v>
      </c>
      <c r="Q18" s="36"/>
      <c r="R18" s="44">
        <f t="shared" ref="R18:S18" si="10">SUM(R6:R17)</f>
        <v>1</v>
      </c>
      <c r="S18" s="26">
        <f t="shared" si="10"/>
        <v>14</v>
      </c>
      <c r="T18" s="36"/>
      <c r="U18" s="44">
        <f t="shared" ref="U18:V18" si="11">SUM(U6:U17)</f>
        <v>21</v>
      </c>
      <c r="V18" s="26">
        <f t="shared" si="11"/>
        <v>147</v>
      </c>
      <c r="W18" s="36"/>
      <c r="X18" s="44">
        <f t="shared" ref="X18:Y18" si="12">SUM(X6:X17)</f>
        <v>0</v>
      </c>
      <c r="Y18" s="26">
        <f t="shared" si="12"/>
        <v>0</v>
      </c>
      <c r="Z18" s="36"/>
      <c r="AA18" s="27">
        <f t="shared" si="1"/>
        <v>64</v>
      </c>
      <c r="AB18" s="28">
        <f t="shared" si="2"/>
        <v>424</v>
      </c>
      <c r="AC18" s="4"/>
      <c r="AD18" s="2"/>
      <c r="AE18" s="1"/>
      <c r="AF18" s="1"/>
      <c r="AG18" s="1"/>
      <c r="AH18" s="2"/>
      <c r="AI18" s="1"/>
      <c r="AJ18" s="1"/>
      <c r="AK18" s="1"/>
      <c r="AL18" s="2"/>
      <c r="AM18" s="1"/>
      <c r="AN18" s="1"/>
      <c r="AO18" s="1"/>
      <c r="AP18" s="2"/>
      <c r="AQ18" s="1"/>
      <c r="AR18" s="1"/>
      <c r="AS18" s="1"/>
      <c r="AT18" s="2"/>
      <c r="AU18" s="1"/>
      <c r="AV18" s="1"/>
      <c r="AW18" s="1"/>
      <c r="AX18" s="2"/>
      <c r="AY18" s="1"/>
      <c r="AZ18" s="1"/>
      <c r="BA18" s="1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P18" s="3"/>
      <c r="CU18" s="3"/>
      <c r="CZ18" s="3"/>
      <c r="DE18" s="3"/>
      <c r="DJ18" s="3"/>
      <c r="DO18" s="3"/>
      <c r="DT18" s="3"/>
      <c r="DY18" s="3"/>
      <c r="ED18" s="3"/>
      <c r="EI18" s="3"/>
      <c r="EN18" s="3"/>
      <c r="ES18" s="3"/>
      <c r="EX18" s="3"/>
      <c r="FC18" s="3"/>
      <c r="FH18" s="3"/>
    </row>
    <row r="19" spans="1:164" x14ac:dyDescent="0.3">
      <c r="A19" s="40">
        <v>2010</v>
      </c>
      <c r="B19" s="41" t="s">
        <v>5</v>
      </c>
      <c r="C19" s="45">
        <v>0</v>
      </c>
      <c r="D19" s="25">
        <v>0</v>
      </c>
      <c r="E19" s="46">
        <v>0</v>
      </c>
      <c r="F19" s="45">
        <v>0</v>
      </c>
      <c r="G19" s="25">
        <v>0</v>
      </c>
      <c r="H19" s="46">
        <f t="shared" ref="H19:H30" si="13">IF(F19=0,0,G19/F19*1000)</f>
        <v>0</v>
      </c>
      <c r="I19" s="45">
        <v>0</v>
      </c>
      <c r="J19" s="25">
        <v>0</v>
      </c>
      <c r="K19" s="46">
        <v>0</v>
      </c>
      <c r="L19" s="45">
        <v>0</v>
      </c>
      <c r="M19" s="25">
        <v>0</v>
      </c>
      <c r="N19" s="46">
        <v>0</v>
      </c>
      <c r="O19" s="45">
        <v>0</v>
      </c>
      <c r="P19" s="25">
        <v>0</v>
      </c>
      <c r="Q19" s="46">
        <v>0</v>
      </c>
      <c r="R19" s="45">
        <v>0</v>
      </c>
      <c r="S19" s="25">
        <v>0</v>
      </c>
      <c r="T19" s="46">
        <v>0</v>
      </c>
      <c r="U19" s="45">
        <v>0</v>
      </c>
      <c r="V19" s="25">
        <v>0</v>
      </c>
      <c r="W19" s="46">
        <v>0</v>
      </c>
      <c r="X19" s="45">
        <v>0</v>
      </c>
      <c r="Y19" s="25">
        <v>0</v>
      </c>
      <c r="Z19" s="46">
        <v>0</v>
      </c>
      <c r="AA19" s="11">
        <f t="shared" si="1"/>
        <v>0</v>
      </c>
      <c r="AB19" s="12">
        <f t="shared" si="2"/>
        <v>0</v>
      </c>
      <c r="AC19" s="4"/>
      <c r="AD19" s="2"/>
      <c r="AE19" s="1"/>
      <c r="AF19" s="1"/>
      <c r="AG19" s="1"/>
      <c r="AH19" s="2"/>
      <c r="AI19" s="1"/>
      <c r="AJ19" s="1"/>
      <c r="AK19" s="1"/>
      <c r="AL19" s="2"/>
      <c r="AM19" s="1"/>
      <c r="AN19" s="1"/>
      <c r="AO19" s="1"/>
      <c r="AP19" s="2"/>
      <c r="AQ19" s="1"/>
      <c r="AR19" s="1"/>
      <c r="AS19" s="1"/>
      <c r="AT19" s="2"/>
      <c r="AU19" s="1"/>
      <c r="AV19" s="1"/>
      <c r="AW19" s="1"/>
      <c r="AX19" s="2"/>
      <c r="AY19" s="1"/>
      <c r="AZ19" s="1"/>
      <c r="BA19" s="1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</row>
    <row r="20" spans="1:164" x14ac:dyDescent="0.3">
      <c r="A20" s="29">
        <v>2010</v>
      </c>
      <c r="B20" s="30" t="s">
        <v>6</v>
      </c>
      <c r="C20" s="42">
        <v>0</v>
      </c>
      <c r="D20" s="9">
        <v>0</v>
      </c>
      <c r="E20" s="32">
        <v>0</v>
      </c>
      <c r="F20" s="42">
        <v>0</v>
      </c>
      <c r="G20" s="9">
        <v>0</v>
      </c>
      <c r="H20" s="32">
        <f t="shared" si="13"/>
        <v>0</v>
      </c>
      <c r="I20" s="42">
        <v>0</v>
      </c>
      <c r="J20" s="9">
        <v>0</v>
      </c>
      <c r="K20" s="32">
        <v>0</v>
      </c>
      <c r="L20" s="42">
        <v>0</v>
      </c>
      <c r="M20" s="9">
        <v>0</v>
      </c>
      <c r="N20" s="32">
        <v>0</v>
      </c>
      <c r="O20" s="42">
        <v>0</v>
      </c>
      <c r="P20" s="9">
        <v>0</v>
      </c>
      <c r="Q20" s="32">
        <v>0</v>
      </c>
      <c r="R20" s="42">
        <v>0</v>
      </c>
      <c r="S20" s="9">
        <v>0</v>
      </c>
      <c r="T20" s="32">
        <v>0</v>
      </c>
      <c r="U20" s="42">
        <v>0</v>
      </c>
      <c r="V20" s="9">
        <v>0</v>
      </c>
      <c r="W20" s="32">
        <v>0</v>
      </c>
      <c r="X20" s="42">
        <v>0</v>
      </c>
      <c r="Y20" s="9">
        <v>0</v>
      </c>
      <c r="Z20" s="32">
        <v>0</v>
      </c>
      <c r="AA20" s="7">
        <f t="shared" si="1"/>
        <v>0</v>
      </c>
      <c r="AB20" s="8">
        <f t="shared" si="2"/>
        <v>0</v>
      </c>
      <c r="AC20" s="4"/>
      <c r="AD20" s="2"/>
      <c r="AE20" s="1"/>
      <c r="AF20" s="1"/>
      <c r="AG20" s="1"/>
      <c r="AH20" s="2"/>
      <c r="AI20" s="1"/>
      <c r="AJ20" s="1"/>
      <c r="AK20" s="1"/>
      <c r="AL20" s="2"/>
      <c r="AM20" s="1"/>
      <c r="AN20" s="1"/>
      <c r="AO20" s="1"/>
      <c r="AP20" s="2"/>
      <c r="AQ20" s="1"/>
      <c r="AR20" s="1"/>
      <c r="AS20" s="1"/>
      <c r="AT20" s="2"/>
      <c r="AU20" s="1"/>
      <c r="AV20" s="1"/>
      <c r="AW20" s="1"/>
      <c r="AX20" s="2"/>
      <c r="AY20" s="1"/>
      <c r="AZ20" s="1"/>
      <c r="BA20" s="1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</row>
    <row r="21" spans="1:164" x14ac:dyDescent="0.3">
      <c r="A21" s="29">
        <v>2010</v>
      </c>
      <c r="B21" s="30" t="s">
        <v>7</v>
      </c>
      <c r="C21" s="42">
        <v>0</v>
      </c>
      <c r="D21" s="9">
        <v>0</v>
      </c>
      <c r="E21" s="32">
        <v>0</v>
      </c>
      <c r="F21" s="42">
        <v>0</v>
      </c>
      <c r="G21" s="9">
        <v>0</v>
      </c>
      <c r="H21" s="32">
        <f t="shared" si="13"/>
        <v>0</v>
      </c>
      <c r="I21" s="42">
        <v>0</v>
      </c>
      <c r="J21" s="9">
        <v>0</v>
      </c>
      <c r="K21" s="32">
        <v>0</v>
      </c>
      <c r="L21" s="42">
        <v>0</v>
      </c>
      <c r="M21" s="9">
        <v>0</v>
      </c>
      <c r="N21" s="32">
        <v>0</v>
      </c>
      <c r="O21" s="42">
        <v>0</v>
      </c>
      <c r="P21" s="9">
        <v>0</v>
      </c>
      <c r="Q21" s="32">
        <v>0</v>
      </c>
      <c r="R21" s="42">
        <v>0</v>
      </c>
      <c r="S21" s="9">
        <v>0</v>
      </c>
      <c r="T21" s="32">
        <v>0</v>
      </c>
      <c r="U21" s="42">
        <v>0</v>
      </c>
      <c r="V21" s="9">
        <v>0</v>
      </c>
      <c r="W21" s="32">
        <v>0</v>
      </c>
      <c r="X21" s="42">
        <v>0</v>
      </c>
      <c r="Y21" s="9">
        <v>0</v>
      </c>
      <c r="Z21" s="32">
        <v>0</v>
      </c>
      <c r="AA21" s="7">
        <f t="shared" si="1"/>
        <v>0</v>
      </c>
      <c r="AB21" s="8">
        <f t="shared" si="2"/>
        <v>0</v>
      </c>
      <c r="AC21" s="4"/>
      <c r="AD21" s="2"/>
      <c r="AE21" s="1"/>
      <c r="AF21" s="1"/>
      <c r="AG21" s="1"/>
      <c r="AH21" s="2"/>
      <c r="AI21" s="1"/>
      <c r="AJ21" s="1"/>
      <c r="AK21" s="1"/>
      <c r="AL21" s="2"/>
      <c r="AM21" s="1"/>
      <c r="AN21" s="1"/>
      <c r="AO21" s="1"/>
      <c r="AP21" s="2"/>
      <c r="AQ21" s="1"/>
      <c r="AR21" s="1"/>
      <c r="AS21" s="1"/>
      <c r="AT21" s="2"/>
      <c r="AU21" s="1"/>
      <c r="AV21" s="1"/>
      <c r="AW21" s="1"/>
      <c r="AX21" s="2"/>
      <c r="AY21" s="1"/>
      <c r="AZ21" s="1"/>
      <c r="BA21" s="1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</row>
    <row r="22" spans="1:164" x14ac:dyDescent="0.3">
      <c r="A22" s="29">
        <v>2010</v>
      </c>
      <c r="B22" s="30" t="s">
        <v>8</v>
      </c>
      <c r="C22" s="42">
        <v>0</v>
      </c>
      <c r="D22" s="9">
        <v>0</v>
      </c>
      <c r="E22" s="32">
        <v>0</v>
      </c>
      <c r="F22" s="42">
        <v>0</v>
      </c>
      <c r="G22" s="9">
        <v>0</v>
      </c>
      <c r="H22" s="32">
        <f t="shared" si="13"/>
        <v>0</v>
      </c>
      <c r="I22" s="42">
        <v>0</v>
      </c>
      <c r="J22" s="9">
        <v>0</v>
      </c>
      <c r="K22" s="32">
        <v>0</v>
      </c>
      <c r="L22" s="42">
        <v>0</v>
      </c>
      <c r="M22" s="9">
        <v>0</v>
      </c>
      <c r="N22" s="32">
        <v>0</v>
      </c>
      <c r="O22" s="42">
        <v>0</v>
      </c>
      <c r="P22" s="9">
        <v>0</v>
      </c>
      <c r="Q22" s="32">
        <v>0</v>
      </c>
      <c r="R22" s="42">
        <v>0</v>
      </c>
      <c r="S22" s="9">
        <v>0</v>
      </c>
      <c r="T22" s="32">
        <v>0</v>
      </c>
      <c r="U22" s="42">
        <v>0</v>
      </c>
      <c r="V22" s="9">
        <v>0</v>
      </c>
      <c r="W22" s="32">
        <v>0</v>
      </c>
      <c r="X22" s="42">
        <v>0</v>
      </c>
      <c r="Y22" s="9">
        <v>0</v>
      </c>
      <c r="Z22" s="32">
        <v>0</v>
      </c>
      <c r="AA22" s="7">
        <f t="shared" si="1"/>
        <v>0</v>
      </c>
      <c r="AB22" s="8">
        <f t="shared" si="2"/>
        <v>0</v>
      </c>
      <c r="AC22" s="4"/>
      <c r="AD22" s="2"/>
      <c r="AE22" s="1"/>
      <c r="AF22" s="1"/>
      <c r="AG22" s="1"/>
      <c r="AH22" s="2"/>
      <c r="AI22" s="1"/>
      <c r="AJ22" s="1"/>
      <c r="AK22" s="1"/>
      <c r="AL22" s="2"/>
      <c r="AM22" s="1"/>
      <c r="AN22" s="1"/>
      <c r="AO22" s="1"/>
      <c r="AP22" s="2"/>
      <c r="AQ22" s="1"/>
      <c r="AR22" s="1"/>
      <c r="AS22" s="1"/>
      <c r="AT22" s="2"/>
      <c r="AU22" s="1"/>
      <c r="AV22" s="1"/>
      <c r="AW22" s="1"/>
      <c r="AX22" s="2"/>
      <c r="AY22" s="1"/>
      <c r="AZ22" s="1"/>
      <c r="BA22" s="1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</row>
    <row r="23" spans="1:164" x14ac:dyDescent="0.3">
      <c r="A23" s="29">
        <v>2010</v>
      </c>
      <c r="B23" s="30" t="s">
        <v>9</v>
      </c>
      <c r="C23" s="42">
        <v>0</v>
      </c>
      <c r="D23" s="9">
        <v>0</v>
      </c>
      <c r="E23" s="32">
        <v>0</v>
      </c>
      <c r="F23" s="42">
        <v>0</v>
      </c>
      <c r="G23" s="9">
        <v>0</v>
      </c>
      <c r="H23" s="32">
        <f t="shared" si="13"/>
        <v>0</v>
      </c>
      <c r="I23" s="42">
        <v>0</v>
      </c>
      <c r="J23" s="9">
        <v>0</v>
      </c>
      <c r="K23" s="32">
        <v>0</v>
      </c>
      <c r="L23" s="42">
        <v>0</v>
      </c>
      <c r="M23" s="9">
        <v>0</v>
      </c>
      <c r="N23" s="32">
        <v>0</v>
      </c>
      <c r="O23" s="42">
        <v>0</v>
      </c>
      <c r="P23" s="9">
        <v>0</v>
      </c>
      <c r="Q23" s="32">
        <v>0</v>
      </c>
      <c r="R23" s="43">
        <v>1</v>
      </c>
      <c r="S23" s="10">
        <v>3</v>
      </c>
      <c r="T23" s="32">
        <f t="shared" ref="T23" si="14">S23/R23*1000</f>
        <v>3000</v>
      </c>
      <c r="U23" s="42">
        <v>0</v>
      </c>
      <c r="V23" s="9">
        <v>0</v>
      </c>
      <c r="W23" s="32">
        <v>0</v>
      </c>
      <c r="X23" s="42">
        <v>0</v>
      </c>
      <c r="Y23" s="9">
        <v>0</v>
      </c>
      <c r="Z23" s="32">
        <v>0</v>
      </c>
      <c r="AA23" s="7">
        <f t="shared" si="1"/>
        <v>1</v>
      </c>
      <c r="AB23" s="8">
        <f t="shared" si="2"/>
        <v>3</v>
      </c>
      <c r="AC23" s="4"/>
      <c r="AD23" s="2"/>
      <c r="AE23" s="1"/>
      <c r="AF23" s="1"/>
      <c r="AG23" s="1"/>
      <c r="AH23" s="2"/>
      <c r="AI23" s="1"/>
      <c r="AJ23" s="1"/>
      <c r="AK23" s="1"/>
      <c r="AL23" s="2"/>
      <c r="AM23" s="1"/>
      <c r="AN23" s="1"/>
      <c r="AO23" s="1"/>
      <c r="AP23" s="2"/>
      <c r="AQ23" s="1"/>
      <c r="AR23" s="1"/>
      <c r="AS23" s="1"/>
      <c r="AT23" s="2"/>
      <c r="AU23" s="1"/>
      <c r="AV23" s="1"/>
      <c r="AW23" s="1"/>
      <c r="AX23" s="2"/>
      <c r="AY23" s="1"/>
      <c r="AZ23" s="1"/>
      <c r="BA23" s="1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</row>
    <row r="24" spans="1:164" x14ac:dyDescent="0.3">
      <c r="A24" s="29">
        <v>2010</v>
      </c>
      <c r="B24" s="30" t="s">
        <v>10</v>
      </c>
      <c r="C24" s="42">
        <v>0</v>
      </c>
      <c r="D24" s="9">
        <v>0</v>
      </c>
      <c r="E24" s="32">
        <v>0</v>
      </c>
      <c r="F24" s="42">
        <v>0</v>
      </c>
      <c r="G24" s="9">
        <v>0</v>
      </c>
      <c r="H24" s="32">
        <f t="shared" si="13"/>
        <v>0</v>
      </c>
      <c r="I24" s="42">
        <v>0</v>
      </c>
      <c r="J24" s="9">
        <v>0</v>
      </c>
      <c r="K24" s="32">
        <v>0</v>
      </c>
      <c r="L24" s="42">
        <v>0</v>
      </c>
      <c r="M24" s="9">
        <v>0</v>
      </c>
      <c r="N24" s="32">
        <v>0</v>
      </c>
      <c r="O24" s="42">
        <v>0</v>
      </c>
      <c r="P24" s="9">
        <v>0</v>
      </c>
      <c r="Q24" s="32">
        <v>0</v>
      </c>
      <c r="R24" s="42">
        <v>0</v>
      </c>
      <c r="S24" s="9">
        <v>0</v>
      </c>
      <c r="T24" s="32">
        <v>0</v>
      </c>
      <c r="U24" s="42">
        <v>0</v>
      </c>
      <c r="V24" s="9">
        <v>0</v>
      </c>
      <c r="W24" s="32">
        <v>0</v>
      </c>
      <c r="X24" s="42">
        <v>0</v>
      </c>
      <c r="Y24" s="9">
        <v>0</v>
      </c>
      <c r="Z24" s="32">
        <v>0</v>
      </c>
      <c r="AA24" s="7">
        <f t="shared" si="1"/>
        <v>0</v>
      </c>
      <c r="AB24" s="8">
        <f t="shared" si="2"/>
        <v>0</v>
      </c>
      <c r="AC24" s="4"/>
      <c r="AD24" s="2"/>
      <c r="AE24" s="1"/>
      <c r="AF24" s="1"/>
      <c r="AG24" s="1"/>
      <c r="AH24" s="2"/>
      <c r="AI24" s="1"/>
      <c r="AJ24" s="1"/>
      <c r="AK24" s="1"/>
      <c r="AL24" s="2"/>
      <c r="AM24" s="1"/>
      <c r="AN24" s="1"/>
      <c r="AO24" s="1"/>
      <c r="AP24" s="2"/>
      <c r="AQ24" s="1"/>
      <c r="AR24" s="1"/>
      <c r="AS24" s="1"/>
      <c r="AT24" s="2"/>
      <c r="AU24" s="1"/>
      <c r="AV24" s="1"/>
      <c r="AW24" s="1"/>
      <c r="AX24" s="2"/>
      <c r="AY24" s="1"/>
      <c r="AZ24" s="1"/>
      <c r="BA24" s="1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</row>
    <row r="25" spans="1:164" x14ac:dyDescent="0.3">
      <c r="A25" s="29">
        <v>2010</v>
      </c>
      <c r="B25" s="30" t="s">
        <v>11</v>
      </c>
      <c r="C25" s="42">
        <v>0</v>
      </c>
      <c r="D25" s="9">
        <v>0</v>
      </c>
      <c r="E25" s="32">
        <v>0</v>
      </c>
      <c r="F25" s="42">
        <v>0</v>
      </c>
      <c r="G25" s="9">
        <v>0</v>
      </c>
      <c r="H25" s="32">
        <f t="shared" si="13"/>
        <v>0</v>
      </c>
      <c r="I25" s="42">
        <v>0</v>
      </c>
      <c r="J25" s="9">
        <v>0</v>
      </c>
      <c r="K25" s="32">
        <v>0</v>
      </c>
      <c r="L25" s="42">
        <v>0</v>
      </c>
      <c r="M25" s="9">
        <v>0</v>
      </c>
      <c r="N25" s="32">
        <v>0</v>
      </c>
      <c r="O25" s="42">
        <v>0</v>
      </c>
      <c r="P25" s="9">
        <v>0</v>
      </c>
      <c r="Q25" s="32">
        <v>0</v>
      </c>
      <c r="R25" s="42">
        <v>0</v>
      </c>
      <c r="S25" s="9">
        <v>0</v>
      </c>
      <c r="T25" s="32">
        <v>0</v>
      </c>
      <c r="U25" s="42">
        <v>0</v>
      </c>
      <c r="V25" s="9">
        <v>0</v>
      </c>
      <c r="W25" s="32">
        <v>0</v>
      </c>
      <c r="X25" s="42">
        <v>0</v>
      </c>
      <c r="Y25" s="9">
        <v>0</v>
      </c>
      <c r="Z25" s="32">
        <v>0</v>
      </c>
      <c r="AA25" s="7">
        <f t="shared" si="1"/>
        <v>0</v>
      </c>
      <c r="AB25" s="8">
        <f t="shared" si="2"/>
        <v>0</v>
      </c>
      <c r="AC25" s="4"/>
      <c r="AD25" s="2"/>
      <c r="AE25" s="1"/>
      <c r="AF25" s="1"/>
      <c r="AG25" s="1"/>
      <c r="AH25" s="2"/>
      <c r="AI25" s="1"/>
      <c r="AJ25" s="1"/>
      <c r="AK25" s="1"/>
      <c r="AL25" s="2"/>
      <c r="AM25" s="1"/>
      <c r="AN25" s="1"/>
      <c r="AO25" s="1"/>
      <c r="AP25" s="2"/>
      <c r="AQ25" s="1"/>
      <c r="AR25" s="1"/>
      <c r="AS25" s="1"/>
      <c r="AT25" s="2"/>
      <c r="AU25" s="1"/>
      <c r="AV25" s="1"/>
      <c r="AW25" s="1"/>
      <c r="AX25" s="2"/>
      <c r="AY25" s="1"/>
      <c r="AZ25" s="1"/>
      <c r="BA25" s="1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</row>
    <row r="26" spans="1:164" x14ac:dyDescent="0.3">
      <c r="A26" s="29">
        <v>2010</v>
      </c>
      <c r="B26" s="30" t="s">
        <v>12</v>
      </c>
      <c r="C26" s="42">
        <v>0</v>
      </c>
      <c r="D26" s="9">
        <v>0</v>
      </c>
      <c r="E26" s="32">
        <v>0</v>
      </c>
      <c r="F26" s="42">
        <v>0</v>
      </c>
      <c r="G26" s="9">
        <v>0</v>
      </c>
      <c r="H26" s="32">
        <f t="shared" si="13"/>
        <v>0</v>
      </c>
      <c r="I26" s="42">
        <v>0</v>
      </c>
      <c r="J26" s="9">
        <v>0</v>
      </c>
      <c r="K26" s="32">
        <v>0</v>
      </c>
      <c r="L26" s="42">
        <v>0</v>
      </c>
      <c r="M26" s="9">
        <v>0</v>
      </c>
      <c r="N26" s="32">
        <v>0</v>
      </c>
      <c r="O26" s="42">
        <v>0</v>
      </c>
      <c r="P26" s="9">
        <v>0</v>
      </c>
      <c r="Q26" s="32">
        <v>0</v>
      </c>
      <c r="R26" s="42">
        <v>0</v>
      </c>
      <c r="S26" s="9">
        <v>0</v>
      </c>
      <c r="T26" s="32">
        <v>0</v>
      </c>
      <c r="U26" s="42">
        <v>0</v>
      </c>
      <c r="V26" s="9">
        <v>0</v>
      </c>
      <c r="W26" s="32">
        <v>0</v>
      </c>
      <c r="X26" s="42">
        <v>0</v>
      </c>
      <c r="Y26" s="9">
        <v>0</v>
      </c>
      <c r="Z26" s="32">
        <v>0</v>
      </c>
      <c r="AA26" s="7">
        <f t="shared" si="1"/>
        <v>0</v>
      </c>
      <c r="AB26" s="8">
        <f t="shared" si="2"/>
        <v>0</v>
      </c>
      <c r="AC26" s="4"/>
      <c r="AD26" s="2"/>
      <c r="AE26" s="1"/>
      <c r="AF26" s="1"/>
      <c r="AG26" s="1"/>
      <c r="AH26" s="2"/>
      <c r="AI26" s="1"/>
      <c r="AJ26" s="1"/>
      <c r="AK26" s="1"/>
      <c r="AL26" s="2"/>
      <c r="AM26" s="1"/>
      <c r="AN26" s="1"/>
      <c r="AO26" s="1"/>
      <c r="AP26" s="2"/>
      <c r="AQ26" s="1"/>
      <c r="AR26" s="1"/>
      <c r="AS26" s="1"/>
      <c r="AT26" s="2"/>
      <c r="AU26" s="1"/>
      <c r="AV26" s="1"/>
      <c r="AW26" s="1"/>
      <c r="AX26" s="2"/>
      <c r="AY26" s="1"/>
      <c r="AZ26" s="1"/>
      <c r="BA26" s="1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</row>
    <row r="27" spans="1:164" x14ac:dyDescent="0.3">
      <c r="A27" s="29">
        <v>2010</v>
      </c>
      <c r="B27" s="30" t="s">
        <v>13</v>
      </c>
      <c r="C27" s="42">
        <v>0</v>
      </c>
      <c r="D27" s="9">
        <v>0</v>
      </c>
      <c r="E27" s="32">
        <v>0</v>
      </c>
      <c r="F27" s="42">
        <v>0</v>
      </c>
      <c r="G27" s="9">
        <v>0</v>
      </c>
      <c r="H27" s="32">
        <f t="shared" si="13"/>
        <v>0</v>
      </c>
      <c r="I27" s="42">
        <v>0</v>
      </c>
      <c r="J27" s="9">
        <v>0</v>
      </c>
      <c r="K27" s="32">
        <v>0</v>
      </c>
      <c r="L27" s="42">
        <v>0</v>
      </c>
      <c r="M27" s="9">
        <v>0</v>
      </c>
      <c r="N27" s="32">
        <v>0</v>
      </c>
      <c r="O27" s="42">
        <v>0</v>
      </c>
      <c r="P27" s="9">
        <v>0</v>
      </c>
      <c r="Q27" s="32">
        <v>0</v>
      </c>
      <c r="R27" s="42">
        <v>0</v>
      </c>
      <c r="S27" s="9">
        <v>0</v>
      </c>
      <c r="T27" s="32">
        <v>0</v>
      </c>
      <c r="U27" s="42">
        <v>0</v>
      </c>
      <c r="V27" s="9">
        <v>0</v>
      </c>
      <c r="W27" s="32">
        <v>0</v>
      </c>
      <c r="X27" s="42">
        <v>0</v>
      </c>
      <c r="Y27" s="9">
        <v>0</v>
      </c>
      <c r="Z27" s="32">
        <v>0</v>
      </c>
      <c r="AA27" s="7">
        <f t="shared" si="1"/>
        <v>0</v>
      </c>
      <c r="AB27" s="8">
        <f t="shared" si="2"/>
        <v>0</v>
      </c>
      <c r="AC27" s="4"/>
      <c r="AD27" s="2"/>
      <c r="AE27" s="1"/>
      <c r="AF27" s="1"/>
      <c r="AG27" s="1"/>
      <c r="AH27" s="2"/>
      <c r="AI27" s="1"/>
      <c r="AJ27" s="1"/>
      <c r="AK27" s="1"/>
      <c r="AL27" s="2"/>
      <c r="AM27" s="1"/>
      <c r="AN27" s="1"/>
      <c r="AO27" s="1"/>
      <c r="AP27" s="2"/>
      <c r="AQ27" s="1"/>
      <c r="AR27" s="1"/>
      <c r="AS27" s="1"/>
      <c r="AT27" s="2"/>
      <c r="AU27" s="1"/>
      <c r="AV27" s="1"/>
      <c r="AW27" s="1"/>
      <c r="AX27" s="2"/>
      <c r="AY27" s="1"/>
      <c r="AZ27" s="1"/>
      <c r="BA27" s="1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</row>
    <row r="28" spans="1:164" x14ac:dyDescent="0.3">
      <c r="A28" s="29">
        <v>2010</v>
      </c>
      <c r="B28" s="30" t="s">
        <v>14</v>
      </c>
      <c r="C28" s="42">
        <v>0</v>
      </c>
      <c r="D28" s="9">
        <v>0</v>
      </c>
      <c r="E28" s="32">
        <v>0</v>
      </c>
      <c r="F28" s="42">
        <v>0</v>
      </c>
      <c r="G28" s="9">
        <v>0</v>
      </c>
      <c r="H28" s="32">
        <f t="shared" si="13"/>
        <v>0</v>
      </c>
      <c r="I28" s="42">
        <v>0</v>
      </c>
      <c r="J28" s="9">
        <v>0</v>
      </c>
      <c r="K28" s="32">
        <v>0</v>
      </c>
      <c r="L28" s="42">
        <v>0</v>
      </c>
      <c r="M28" s="9">
        <v>0</v>
      </c>
      <c r="N28" s="32">
        <v>0</v>
      </c>
      <c r="O28" s="42">
        <v>0</v>
      </c>
      <c r="P28" s="9">
        <v>0</v>
      </c>
      <c r="Q28" s="32">
        <v>0</v>
      </c>
      <c r="R28" s="42">
        <v>0</v>
      </c>
      <c r="S28" s="9">
        <v>0</v>
      </c>
      <c r="T28" s="32">
        <v>0</v>
      </c>
      <c r="U28" s="42">
        <v>0</v>
      </c>
      <c r="V28" s="9">
        <v>0</v>
      </c>
      <c r="W28" s="32">
        <v>0</v>
      </c>
      <c r="X28" s="42">
        <v>0</v>
      </c>
      <c r="Y28" s="9">
        <v>0</v>
      </c>
      <c r="Z28" s="32">
        <v>0</v>
      </c>
      <c r="AA28" s="7">
        <f t="shared" si="1"/>
        <v>0</v>
      </c>
      <c r="AB28" s="8">
        <f t="shared" si="2"/>
        <v>0</v>
      </c>
      <c r="AC28" s="4"/>
      <c r="AD28" s="2"/>
      <c r="AE28" s="1"/>
      <c r="AF28" s="1"/>
      <c r="AG28" s="1"/>
      <c r="AH28" s="2"/>
      <c r="AI28" s="1"/>
      <c r="AJ28" s="1"/>
      <c r="AK28" s="1"/>
      <c r="AL28" s="2"/>
      <c r="AM28" s="1"/>
      <c r="AN28" s="1"/>
      <c r="AO28" s="1"/>
      <c r="AP28" s="2"/>
      <c r="AQ28" s="1"/>
      <c r="AR28" s="1"/>
      <c r="AS28" s="1"/>
      <c r="AT28" s="2"/>
      <c r="AU28" s="1"/>
      <c r="AV28" s="1"/>
      <c r="AW28" s="1"/>
      <c r="AX28" s="2"/>
      <c r="AY28" s="1"/>
      <c r="AZ28" s="1"/>
      <c r="BA28" s="1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</row>
    <row r="29" spans="1:164" x14ac:dyDescent="0.3">
      <c r="A29" s="29">
        <v>2010</v>
      </c>
      <c r="B29" s="30" t="s">
        <v>15</v>
      </c>
      <c r="C29" s="42">
        <v>0</v>
      </c>
      <c r="D29" s="9">
        <v>0</v>
      </c>
      <c r="E29" s="32">
        <v>0</v>
      </c>
      <c r="F29" s="42">
        <v>0</v>
      </c>
      <c r="G29" s="9">
        <v>0</v>
      </c>
      <c r="H29" s="32">
        <f t="shared" si="13"/>
        <v>0</v>
      </c>
      <c r="I29" s="42">
        <v>0</v>
      </c>
      <c r="J29" s="9">
        <v>0</v>
      </c>
      <c r="K29" s="32">
        <v>0</v>
      </c>
      <c r="L29" s="42">
        <v>0</v>
      </c>
      <c r="M29" s="9">
        <v>0</v>
      </c>
      <c r="N29" s="32">
        <v>0</v>
      </c>
      <c r="O29" s="42">
        <v>0</v>
      </c>
      <c r="P29" s="9">
        <v>0</v>
      </c>
      <c r="Q29" s="32">
        <v>0</v>
      </c>
      <c r="R29" s="42">
        <v>0</v>
      </c>
      <c r="S29" s="9">
        <v>0</v>
      </c>
      <c r="T29" s="32">
        <v>0</v>
      </c>
      <c r="U29" s="42">
        <v>0</v>
      </c>
      <c r="V29" s="9">
        <v>0</v>
      </c>
      <c r="W29" s="32">
        <v>0</v>
      </c>
      <c r="X29" s="42">
        <v>0</v>
      </c>
      <c r="Y29" s="9">
        <v>0</v>
      </c>
      <c r="Z29" s="32">
        <v>0</v>
      </c>
      <c r="AA29" s="7">
        <f t="shared" si="1"/>
        <v>0</v>
      </c>
      <c r="AB29" s="8">
        <f t="shared" si="2"/>
        <v>0</v>
      </c>
      <c r="AC29" s="4"/>
      <c r="AD29" s="2"/>
      <c r="AE29" s="1"/>
      <c r="AF29" s="1"/>
      <c r="AG29" s="1"/>
      <c r="AH29" s="2"/>
      <c r="AI29" s="1"/>
      <c r="AJ29" s="1"/>
      <c r="AK29" s="1"/>
      <c r="AL29" s="2"/>
      <c r="AM29" s="1"/>
      <c r="AN29" s="1"/>
      <c r="AO29" s="1"/>
      <c r="AP29" s="2"/>
      <c r="AQ29" s="1"/>
      <c r="AR29" s="1"/>
      <c r="AS29" s="1"/>
      <c r="AT29" s="2"/>
      <c r="AU29" s="1"/>
      <c r="AV29" s="1"/>
      <c r="AW29" s="1"/>
      <c r="AX29" s="2"/>
      <c r="AY29" s="1"/>
      <c r="AZ29" s="1"/>
      <c r="BA29" s="1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</row>
    <row r="30" spans="1:164" x14ac:dyDescent="0.3">
      <c r="A30" s="29">
        <v>2010</v>
      </c>
      <c r="B30" s="30" t="s">
        <v>16</v>
      </c>
      <c r="C30" s="42">
        <v>0</v>
      </c>
      <c r="D30" s="9">
        <v>0</v>
      </c>
      <c r="E30" s="32">
        <v>0</v>
      </c>
      <c r="F30" s="42">
        <v>0</v>
      </c>
      <c r="G30" s="9">
        <v>0</v>
      </c>
      <c r="H30" s="32">
        <f t="shared" si="13"/>
        <v>0</v>
      </c>
      <c r="I30" s="42">
        <v>0</v>
      </c>
      <c r="J30" s="9">
        <v>0</v>
      </c>
      <c r="K30" s="32">
        <v>0</v>
      </c>
      <c r="L30" s="42">
        <v>0</v>
      </c>
      <c r="M30" s="9">
        <v>0</v>
      </c>
      <c r="N30" s="32">
        <v>0</v>
      </c>
      <c r="O30" s="42">
        <v>0</v>
      </c>
      <c r="P30" s="9">
        <v>0</v>
      </c>
      <c r="Q30" s="32">
        <v>0</v>
      </c>
      <c r="R30" s="42">
        <v>0.2</v>
      </c>
      <c r="S30" s="9">
        <v>3.008</v>
      </c>
      <c r="T30" s="32">
        <v>0</v>
      </c>
      <c r="U30" s="42">
        <v>0</v>
      </c>
      <c r="V30" s="9">
        <v>0</v>
      </c>
      <c r="W30" s="32">
        <v>0</v>
      </c>
      <c r="X30" s="42">
        <v>0</v>
      </c>
      <c r="Y30" s="9">
        <v>0</v>
      </c>
      <c r="Z30" s="32">
        <v>0</v>
      </c>
      <c r="AA30" s="7">
        <f t="shared" si="1"/>
        <v>0.2</v>
      </c>
      <c r="AB30" s="8">
        <f t="shared" si="2"/>
        <v>3.008</v>
      </c>
      <c r="AC30" s="4"/>
      <c r="AD30" s="2"/>
      <c r="AE30" s="1"/>
      <c r="AF30" s="1"/>
      <c r="AG30" s="1"/>
      <c r="AH30" s="2"/>
      <c r="AI30" s="1"/>
      <c r="AJ30" s="1"/>
      <c r="AK30" s="1"/>
      <c r="AL30" s="2"/>
      <c r="AM30" s="1"/>
      <c r="AN30" s="1"/>
      <c r="AO30" s="1"/>
      <c r="AP30" s="2"/>
      <c r="AQ30" s="1"/>
      <c r="AR30" s="1"/>
      <c r="AS30" s="1"/>
      <c r="AT30" s="2"/>
      <c r="AU30" s="1"/>
      <c r="AV30" s="1"/>
      <c r="AW30" s="1"/>
      <c r="AX30" s="2"/>
      <c r="AY30" s="1"/>
      <c r="AZ30" s="1"/>
      <c r="BA30" s="1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</row>
    <row r="31" spans="1:164" ht="15" thickBot="1" x14ac:dyDescent="0.35">
      <c r="A31" s="39"/>
      <c r="B31" s="34" t="s">
        <v>17</v>
      </c>
      <c r="C31" s="44">
        <f>SUM(C19:C30)</f>
        <v>0</v>
      </c>
      <c r="D31" s="26">
        <f>SUM(D19:D30)</f>
        <v>0</v>
      </c>
      <c r="E31" s="36"/>
      <c r="F31" s="44">
        <f t="shared" ref="F31:G31" si="15">SUM(F19:F30)</f>
        <v>0</v>
      </c>
      <c r="G31" s="26">
        <f t="shared" si="15"/>
        <v>0</v>
      </c>
      <c r="H31" s="36"/>
      <c r="I31" s="44">
        <f t="shared" ref="I31:J31" si="16">SUM(I19:I30)</f>
        <v>0</v>
      </c>
      <c r="J31" s="26">
        <f t="shared" si="16"/>
        <v>0</v>
      </c>
      <c r="K31" s="36"/>
      <c r="L31" s="44">
        <f t="shared" ref="L31:M31" si="17">SUM(L19:L30)</f>
        <v>0</v>
      </c>
      <c r="M31" s="26">
        <f t="shared" si="17"/>
        <v>0</v>
      </c>
      <c r="N31" s="36"/>
      <c r="O31" s="44">
        <f t="shared" ref="O31:P31" si="18">SUM(O19:O30)</f>
        <v>0</v>
      </c>
      <c r="P31" s="26">
        <f t="shared" si="18"/>
        <v>0</v>
      </c>
      <c r="Q31" s="36"/>
      <c r="R31" s="44">
        <f t="shared" ref="R31:S31" si="19">SUM(R19:R30)</f>
        <v>1.2</v>
      </c>
      <c r="S31" s="26">
        <f t="shared" si="19"/>
        <v>6.008</v>
      </c>
      <c r="T31" s="36"/>
      <c r="U31" s="44">
        <f>SUM(U19:U30)</f>
        <v>0</v>
      </c>
      <c r="V31" s="26">
        <f>SUM(V19:V30)</f>
        <v>0</v>
      </c>
      <c r="W31" s="36"/>
      <c r="X31" s="44">
        <f t="shared" ref="X31:Y31" si="20">SUM(X19:X30)</f>
        <v>0</v>
      </c>
      <c r="Y31" s="26">
        <f t="shared" si="20"/>
        <v>0</v>
      </c>
      <c r="Z31" s="36"/>
      <c r="AA31" s="27">
        <f t="shared" si="1"/>
        <v>1.2</v>
      </c>
      <c r="AB31" s="28">
        <f t="shared" si="2"/>
        <v>6.008</v>
      </c>
      <c r="AC31" s="4"/>
      <c r="AD31" s="2"/>
      <c r="AE31" s="1"/>
      <c r="AF31" s="1"/>
      <c r="AG31" s="1"/>
      <c r="AH31" s="2"/>
      <c r="AI31" s="1"/>
      <c r="AJ31" s="1"/>
      <c r="AK31" s="1"/>
      <c r="AL31" s="2"/>
      <c r="AM31" s="1"/>
      <c r="AN31" s="1"/>
      <c r="AO31" s="1"/>
      <c r="AP31" s="2"/>
      <c r="AQ31" s="1"/>
      <c r="AR31" s="1"/>
      <c r="AS31" s="1"/>
      <c r="AT31" s="2"/>
      <c r="AU31" s="1"/>
      <c r="AV31" s="1"/>
      <c r="AW31" s="1"/>
      <c r="AX31" s="2"/>
      <c r="AY31" s="1"/>
      <c r="AZ31" s="1"/>
      <c r="BA31" s="1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P31" s="3"/>
      <c r="CU31" s="3"/>
      <c r="CZ31" s="3"/>
      <c r="DE31" s="3"/>
      <c r="DJ31" s="3"/>
      <c r="DO31" s="3"/>
      <c r="DT31" s="3"/>
      <c r="DY31" s="3"/>
      <c r="ED31" s="3"/>
      <c r="EI31" s="3"/>
      <c r="EN31" s="3"/>
      <c r="ES31" s="3"/>
      <c r="EX31" s="3"/>
      <c r="FC31" s="3"/>
      <c r="FH31" s="3"/>
    </row>
    <row r="32" spans="1:164" x14ac:dyDescent="0.3">
      <c r="A32" s="29">
        <v>2011</v>
      </c>
      <c r="B32" s="30" t="s">
        <v>5</v>
      </c>
      <c r="C32" s="42">
        <v>0</v>
      </c>
      <c r="D32" s="9">
        <v>0</v>
      </c>
      <c r="E32" s="32">
        <v>0</v>
      </c>
      <c r="F32" s="42">
        <v>0</v>
      </c>
      <c r="G32" s="9">
        <v>0</v>
      </c>
      <c r="H32" s="32">
        <f t="shared" ref="H32:H43" si="21">IF(F32=0,0,G32/F32*1000)</f>
        <v>0</v>
      </c>
      <c r="I32" s="42">
        <v>0</v>
      </c>
      <c r="J32" s="9">
        <v>0</v>
      </c>
      <c r="K32" s="32">
        <v>0</v>
      </c>
      <c r="L32" s="42">
        <v>0</v>
      </c>
      <c r="M32" s="9">
        <v>0</v>
      </c>
      <c r="N32" s="32">
        <v>0</v>
      </c>
      <c r="O32" s="42">
        <v>0</v>
      </c>
      <c r="P32" s="9">
        <v>0</v>
      </c>
      <c r="Q32" s="32">
        <v>0</v>
      </c>
      <c r="R32" s="42">
        <v>0</v>
      </c>
      <c r="S32" s="9">
        <v>0</v>
      </c>
      <c r="T32" s="32">
        <v>0</v>
      </c>
      <c r="U32" s="42">
        <v>0</v>
      </c>
      <c r="V32" s="9">
        <v>0</v>
      </c>
      <c r="W32" s="32">
        <v>0</v>
      </c>
      <c r="X32" s="42">
        <v>0</v>
      </c>
      <c r="Y32" s="9">
        <v>0</v>
      </c>
      <c r="Z32" s="32">
        <v>0</v>
      </c>
      <c r="AA32" s="7">
        <f t="shared" si="1"/>
        <v>0</v>
      </c>
      <c r="AB32" s="8">
        <f t="shared" si="2"/>
        <v>0</v>
      </c>
      <c r="AC32" s="4"/>
      <c r="AD32" s="2"/>
      <c r="AE32" s="1"/>
      <c r="AF32" s="1"/>
      <c r="AG32" s="1"/>
      <c r="AH32" s="2"/>
      <c r="AI32" s="1"/>
      <c r="AJ32" s="1"/>
      <c r="AK32" s="1"/>
      <c r="AL32" s="2"/>
      <c r="AM32" s="1"/>
      <c r="AN32" s="1"/>
      <c r="AO32" s="1"/>
      <c r="AP32" s="2"/>
      <c r="AQ32" s="1"/>
      <c r="AR32" s="1"/>
      <c r="AS32" s="1"/>
      <c r="AT32" s="2"/>
      <c r="AU32" s="1"/>
      <c r="AV32" s="1"/>
      <c r="AW32" s="1"/>
      <c r="AX32" s="2"/>
      <c r="AY32" s="1"/>
      <c r="AZ32" s="1"/>
      <c r="BA32" s="1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</row>
    <row r="33" spans="1:164" x14ac:dyDescent="0.3">
      <c r="A33" s="29">
        <v>2011</v>
      </c>
      <c r="B33" s="30" t="s">
        <v>6</v>
      </c>
      <c r="C33" s="42">
        <v>0</v>
      </c>
      <c r="D33" s="9">
        <v>0</v>
      </c>
      <c r="E33" s="32">
        <v>0</v>
      </c>
      <c r="F33" s="42">
        <v>0</v>
      </c>
      <c r="G33" s="9">
        <v>0</v>
      </c>
      <c r="H33" s="32">
        <f t="shared" si="21"/>
        <v>0</v>
      </c>
      <c r="I33" s="42">
        <v>0</v>
      </c>
      <c r="J33" s="9">
        <v>0</v>
      </c>
      <c r="K33" s="32">
        <v>0</v>
      </c>
      <c r="L33" s="42">
        <v>0</v>
      </c>
      <c r="M33" s="9">
        <v>0</v>
      </c>
      <c r="N33" s="32">
        <v>0</v>
      </c>
      <c r="O33" s="42">
        <v>0</v>
      </c>
      <c r="P33" s="9">
        <v>0</v>
      </c>
      <c r="Q33" s="32">
        <v>0</v>
      </c>
      <c r="R33" s="42">
        <v>0</v>
      </c>
      <c r="S33" s="9">
        <v>0</v>
      </c>
      <c r="T33" s="32">
        <v>0</v>
      </c>
      <c r="U33" s="42">
        <v>0</v>
      </c>
      <c r="V33" s="9">
        <v>0</v>
      </c>
      <c r="W33" s="32">
        <v>0</v>
      </c>
      <c r="X33" s="42">
        <v>0</v>
      </c>
      <c r="Y33" s="9">
        <v>0</v>
      </c>
      <c r="Z33" s="32">
        <v>0</v>
      </c>
      <c r="AA33" s="7">
        <f t="shared" si="1"/>
        <v>0</v>
      </c>
      <c r="AB33" s="8">
        <f t="shared" si="2"/>
        <v>0</v>
      </c>
      <c r="AC33" s="4"/>
      <c r="AD33" s="2"/>
      <c r="AE33" s="1"/>
      <c r="AF33" s="1"/>
      <c r="AG33" s="1"/>
      <c r="AH33" s="2"/>
      <c r="AI33" s="1"/>
      <c r="AJ33" s="1"/>
      <c r="AK33" s="1"/>
      <c r="AL33" s="2"/>
      <c r="AM33" s="1"/>
      <c r="AN33" s="1"/>
      <c r="AO33" s="1"/>
      <c r="AP33" s="2"/>
      <c r="AQ33" s="1"/>
      <c r="AR33" s="1"/>
      <c r="AS33" s="1"/>
      <c r="AT33" s="2"/>
      <c r="AU33" s="1"/>
      <c r="AV33" s="1"/>
      <c r="AW33" s="1"/>
      <c r="AX33" s="2"/>
      <c r="AY33" s="1"/>
      <c r="AZ33" s="1"/>
      <c r="BA33" s="1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</row>
    <row r="34" spans="1:164" x14ac:dyDescent="0.3">
      <c r="A34" s="29">
        <v>2011</v>
      </c>
      <c r="B34" s="30" t="s">
        <v>7</v>
      </c>
      <c r="C34" s="42">
        <v>0</v>
      </c>
      <c r="D34" s="9">
        <v>0</v>
      </c>
      <c r="E34" s="32">
        <v>0</v>
      </c>
      <c r="F34" s="42">
        <v>0</v>
      </c>
      <c r="G34" s="9">
        <v>0</v>
      </c>
      <c r="H34" s="32">
        <f t="shared" si="21"/>
        <v>0</v>
      </c>
      <c r="I34" s="42">
        <v>0</v>
      </c>
      <c r="J34" s="9">
        <v>0</v>
      </c>
      <c r="K34" s="32">
        <v>0</v>
      </c>
      <c r="L34" s="42">
        <v>0</v>
      </c>
      <c r="M34" s="9">
        <v>0</v>
      </c>
      <c r="N34" s="32">
        <v>0</v>
      </c>
      <c r="O34" s="42">
        <v>0</v>
      </c>
      <c r="P34" s="9">
        <v>0</v>
      </c>
      <c r="Q34" s="32">
        <v>0</v>
      </c>
      <c r="R34" s="42">
        <v>0.2</v>
      </c>
      <c r="S34" s="9">
        <v>1.407</v>
      </c>
      <c r="T34" s="32">
        <f t="shared" ref="T34:T39" si="22">S34/R34*1000</f>
        <v>7035</v>
      </c>
      <c r="U34" s="42">
        <v>0</v>
      </c>
      <c r="V34" s="9">
        <v>0</v>
      </c>
      <c r="W34" s="32">
        <v>0</v>
      </c>
      <c r="X34" s="42">
        <v>0</v>
      </c>
      <c r="Y34" s="9">
        <v>0</v>
      </c>
      <c r="Z34" s="32">
        <v>0</v>
      </c>
      <c r="AA34" s="7">
        <f t="shared" si="1"/>
        <v>0.2</v>
      </c>
      <c r="AB34" s="8">
        <f t="shared" si="2"/>
        <v>1.407</v>
      </c>
      <c r="AC34" s="4"/>
      <c r="AD34" s="2"/>
      <c r="AE34" s="1"/>
      <c r="AF34" s="1"/>
      <c r="AG34" s="1"/>
      <c r="AH34" s="2"/>
      <c r="AI34" s="1"/>
      <c r="AJ34" s="1"/>
      <c r="AK34" s="1"/>
      <c r="AL34" s="2"/>
      <c r="AM34" s="1"/>
      <c r="AN34" s="1"/>
      <c r="AO34" s="1"/>
      <c r="AP34" s="2"/>
      <c r="AQ34" s="1"/>
      <c r="AR34" s="1"/>
      <c r="AS34" s="1"/>
      <c r="AT34" s="2"/>
      <c r="AU34" s="1"/>
      <c r="AV34" s="1"/>
      <c r="AW34" s="1"/>
      <c r="AX34" s="2"/>
      <c r="AY34" s="1"/>
      <c r="AZ34" s="1"/>
      <c r="BA34" s="1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</row>
    <row r="35" spans="1:164" x14ac:dyDescent="0.3">
      <c r="A35" s="29">
        <v>2011</v>
      </c>
      <c r="B35" s="30" t="s">
        <v>8</v>
      </c>
      <c r="C35" s="42">
        <v>0</v>
      </c>
      <c r="D35" s="9">
        <v>0</v>
      </c>
      <c r="E35" s="32">
        <v>0</v>
      </c>
      <c r="F35" s="42">
        <v>0</v>
      </c>
      <c r="G35" s="9">
        <v>0</v>
      </c>
      <c r="H35" s="32">
        <f t="shared" si="21"/>
        <v>0</v>
      </c>
      <c r="I35" s="42">
        <v>0</v>
      </c>
      <c r="J35" s="9">
        <v>0</v>
      </c>
      <c r="K35" s="32">
        <v>0</v>
      </c>
      <c r="L35" s="42">
        <v>0</v>
      </c>
      <c r="M35" s="9">
        <v>0</v>
      </c>
      <c r="N35" s="32">
        <v>0</v>
      </c>
      <c r="O35" s="42">
        <v>0</v>
      </c>
      <c r="P35" s="9">
        <v>0</v>
      </c>
      <c r="Q35" s="32">
        <v>0</v>
      </c>
      <c r="R35" s="42">
        <v>0</v>
      </c>
      <c r="S35" s="9">
        <v>0</v>
      </c>
      <c r="T35" s="32">
        <v>0</v>
      </c>
      <c r="U35" s="42">
        <v>0</v>
      </c>
      <c r="V35" s="9">
        <v>0</v>
      </c>
      <c r="W35" s="32">
        <v>0</v>
      </c>
      <c r="X35" s="42">
        <v>0</v>
      </c>
      <c r="Y35" s="9">
        <v>0</v>
      </c>
      <c r="Z35" s="32">
        <v>0</v>
      </c>
      <c r="AA35" s="7">
        <f t="shared" si="1"/>
        <v>0</v>
      </c>
      <c r="AB35" s="8">
        <f t="shared" si="2"/>
        <v>0</v>
      </c>
      <c r="AC35" s="4"/>
      <c r="AD35" s="2"/>
      <c r="AE35" s="1"/>
      <c r="AF35" s="1"/>
      <c r="AG35" s="1"/>
      <c r="AH35" s="2"/>
      <c r="AI35" s="1"/>
      <c r="AJ35" s="1"/>
      <c r="AK35" s="1"/>
      <c r="AL35" s="2"/>
      <c r="AM35" s="1"/>
      <c r="AN35" s="1"/>
      <c r="AO35" s="1"/>
      <c r="AP35" s="2"/>
      <c r="AQ35" s="1"/>
      <c r="AR35" s="1"/>
      <c r="AS35" s="1"/>
      <c r="AT35" s="2"/>
      <c r="AU35" s="1"/>
      <c r="AV35" s="1"/>
      <c r="AW35" s="1"/>
      <c r="AX35" s="2"/>
      <c r="AY35" s="1"/>
      <c r="AZ35" s="1"/>
      <c r="BA35" s="1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</row>
    <row r="36" spans="1:164" x14ac:dyDescent="0.3">
      <c r="A36" s="29">
        <v>2011</v>
      </c>
      <c r="B36" s="30" t="s">
        <v>9</v>
      </c>
      <c r="C36" s="42">
        <v>0</v>
      </c>
      <c r="D36" s="9">
        <v>0</v>
      </c>
      <c r="E36" s="32">
        <v>0</v>
      </c>
      <c r="F36" s="42">
        <v>0</v>
      </c>
      <c r="G36" s="9">
        <v>0</v>
      </c>
      <c r="H36" s="32">
        <f t="shared" si="21"/>
        <v>0</v>
      </c>
      <c r="I36" s="42">
        <v>0</v>
      </c>
      <c r="J36" s="9">
        <v>0</v>
      </c>
      <c r="K36" s="32">
        <v>0</v>
      </c>
      <c r="L36" s="42">
        <v>0</v>
      </c>
      <c r="M36" s="9">
        <v>0</v>
      </c>
      <c r="N36" s="32">
        <v>0</v>
      </c>
      <c r="O36" s="42">
        <v>0</v>
      </c>
      <c r="P36" s="9">
        <v>0</v>
      </c>
      <c r="Q36" s="32">
        <v>0</v>
      </c>
      <c r="R36" s="42">
        <v>0</v>
      </c>
      <c r="S36" s="9">
        <v>0</v>
      </c>
      <c r="T36" s="32">
        <v>0</v>
      </c>
      <c r="U36" s="42">
        <v>0</v>
      </c>
      <c r="V36" s="9">
        <v>0</v>
      </c>
      <c r="W36" s="32">
        <v>0</v>
      </c>
      <c r="X36" s="42">
        <v>0</v>
      </c>
      <c r="Y36" s="9">
        <v>0</v>
      </c>
      <c r="Z36" s="32">
        <v>0</v>
      </c>
      <c r="AA36" s="7">
        <f t="shared" si="1"/>
        <v>0</v>
      </c>
      <c r="AB36" s="8">
        <f t="shared" si="2"/>
        <v>0</v>
      </c>
      <c r="AC36" s="4"/>
      <c r="AD36" s="2"/>
      <c r="AE36" s="1"/>
      <c r="AF36" s="1"/>
      <c r="AG36" s="1"/>
      <c r="AH36" s="2"/>
      <c r="AI36" s="1"/>
      <c r="AJ36" s="1"/>
      <c r="AK36" s="1"/>
      <c r="AL36" s="2"/>
      <c r="AM36" s="1"/>
      <c r="AN36" s="1"/>
      <c r="AO36" s="1"/>
      <c r="AP36" s="2"/>
      <c r="AQ36" s="1"/>
      <c r="AR36" s="1"/>
      <c r="AS36" s="1"/>
      <c r="AT36" s="2"/>
      <c r="AU36" s="1"/>
      <c r="AV36" s="1"/>
      <c r="AW36" s="1"/>
      <c r="AX36" s="2"/>
      <c r="AY36" s="1"/>
      <c r="AZ36" s="1"/>
      <c r="BA36" s="1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</row>
    <row r="37" spans="1:164" x14ac:dyDescent="0.3">
      <c r="A37" s="29">
        <v>2011</v>
      </c>
      <c r="B37" s="30" t="s">
        <v>10</v>
      </c>
      <c r="C37" s="42">
        <v>0</v>
      </c>
      <c r="D37" s="9">
        <v>0</v>
      </c>
      <c r="E37" s="32">
        <v>0</v>
      </c>
      <c r="F37" s="42">
        <v>0</v>
      </c>
      <c r="G37" s="9">
        <v>0</v>
      </c>
      <c r="H37" s="32">
        <f t="shared" si="21"/>
        <v>0</v>
      </c>
      <c r="I37" s="42">
        <v>0</v>
      </c>
      <c r="J37" s="9">
        <v>0</v>
      </c>
      <c r="K37" s="32">
        <v>0</v>
      </c>
      <c r="L37" s="42">
        <v>0</v>
      </c>
      <c r="M37" s="9">
        <v>0</v>
      </c>
      <c r="N37" s="32">
        <v>0</v>
      </c>
      <c r="O37" s="42">
        <v>0</v>
      </c>
      <c r="P37" s="9">
        <v>0</v>
      </c>
      <c r="Q37" s="32">
        <v>0</v>
      </c>
      <c r="R37" s="42">
        <v>0</v>
      </c>
      <c r="S37" s="9">
        <v>0</v>
      </c>
      <c r="T37" s="32">
        <v>0</v>
      </c>
      <c r="U37" s="42">
        <v>0</v>
      </c>
      <c r="V37" s="9">
        <v>0</v>
      </c>
      <c r="W37" s="32">
        <v>0</v>
      </c>
      <c r="X37" s="42">
        <v>0</v>
      </c>
      <c r="Y37" s="9">
        <v>0</v>
      </c>
      <c r="Z37" s="32">
        <v>0</v>
      </c>
      <c r="AA37" s="7">
        <f t="shared" si="1"/>
        <v>0</v>
      </c>
      <c r="AB37" s="8">
        <f t="shared" si="2"/>
        <v>0</v>
      </c>
      <c r="AC37" s="4"/>
      <c r="AD37" s="2"/>
      <c r="AE37" s="1"/>
      <c r="AF37" s="1"/>
      <c r="AG37" s="1"/>
      <c r="AH37" s="2"/>
      <c r="AI37" s="1"/>
      <c r="AJ37" s="1"/>
      <c r="AK37" s="1"/>
      <c r="AL37" s="2"/>
      <c r="AM37" s="1"/>
      <c r="AN37" s="1"/>
      <c r="AO37" s="1"/>
      <c r="AP37" s="2"/>
      <c r="AQ37" s="1"/>
      <c r="AR37" s="1"/>
      <c r="AS37" s="1"/>
      <c r="AT37" s="2"/>
      <c r="AU37" s="1"/>
      <c r="AV37" s="1"/>
      <c r="AW37" s="1"/>
      <c r="AX37" s="2"/>
      <c r="AY37" s="1"/>
      <c r="AZ37" s="1"/>
      <c r="BA37" s="1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</row>
    <row r="38" spans="1:164" x14ac:dyDescent="0.3">
      <c r="A38" s="29">
        <v>2011</v>
      </c>
      <c r="B38" s="30" t="s">
        <v>11</v>
      </c>
      <c r="C38" s="42">
        <v>0</v>
      </c>
      <c r="D38" s="9">
        <v>0</v>
      </c>
      <c r="E38" s="32">
        <v>0</v>
      </c>
      <c r="F38" s="42">
        <v>0</v>
      </c>
      <c r="G38" s="9">
        <v>0</v>
      </c>
      <c r="H38" s="32">
        <f t="shared" si="21"/>
        <v>0</v>
      </c>
      <c r="I38" s="42">
        <v>0</v>
      </c>
      <c r="J38" s="9">
        <v>0</v>
      </c>
      <c r="K38" s="32">
        <v>0</v>
      </c>
      <c r="L38" s="42">
        <v>0</v>
      </c>
      <c r="M38" s="9">
        <v>0</v>
      </c>
      <c r="N38" s="32">
        <v>0</v>
      </c>
      <c r="O38" s="42">
        <v>0</v>
      </c>
      <c r="P38" s="9">
        <v>0</v>
      </c>
      <c r="Q38" s="32">
        <v>0</v>
      </c>
      <c r="R38" s="42">
        <v>0</v>
      </c>
      <c r="S38" s="9">
        <v>0</v>
      </c>
      <c r="T38" s="32">
        <v>0</v>
      </c>
      <c r="U38" s="42">
        <v>0</v>
      </c>
      <c r="V38" s="9">
        <v>0</v>
      </c>
      <c r="W38" s="32">
        <v>0</v>
      </c>
      <c r="X38" s="42">
        <v>0</v>
      </c>
      <c r="Y38" s="9">
        <v>0</v>
      </c>
      <c r="Z38" s="32">
        <v>0</v>
      </c>
      <c r="AA38" s="7">
        <f t="shared" ref="AA38:AA66" si="23">C38+R38+U38+X38</f>
        <v>0</v>
      </c>
      <c r="AB38" s="8">
        <f t="shared" ref="AB38:AB66" si="24">D38+S38+V38+Y38</f>
        <v>0</v>
      </c>
      <c r="AC38" s="4"/>
      <c r="AD38" s="2"/>
      <c r="AE38" s="1"/>
      <c r="AF38" s="1"/>
      <c r="AG38" s="1"/>
      <c r="AH38" s="2"/>
      <c r="AI38" s="1"/>
      <c r="AJ38" s="1"/>
      <c r="AK38" s="1"/>
      <c r="AL38" s="2"/>
      <c r="AM38" s="1"/>
      <c r="AN38" s="1"/>
      <c r="AO38" s="1"/>
      <c r="AP38" s="2"/>
      <c r="AQ38" s="1"/>
      <c r="AR38" s="1"/>
      <c r="AS38" s="1"/>
      <c r="AT38" s="2"/>
      <c r="AU38" s="1"/>
      <c r="AV38" s="1"/>
      <c r="AW38" s="1"/>
      <c r="AX38" s="2"/>
      <c r="AY38" s="1"/>
      <c r="AZ38" s="1"/>
      <c r="BA38" s="1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</row>
    <row r="39" spans="1:164" x14ac:dyDescent="0.3">
      <c r="A39" s="29">
        <v>2011</v>
      </c>
      <c r="B39" s="30" t="s">
        <v>12</v>
      </c>
      <c r="C39" s="42">
        <v>0</v>
      </c>
      <c r="D39" s="9">
        <v>0</v>
      </c>
      <c r="E39" s="32">
        <v>0</v>
      </c>
      <c r="F39" s="42">
        <v>0</v>
      </c>
      <c r="G39" s="9">
        <v>0</v>
      </c>
      <c r="H39" s="32">
        <f t="shared" si="21"/>
        <v>0</v>
      </c>
      <c r="I39" s="42">
        <v>0</v>
      </c>
      <c r="J39" s="9">
        <v>0</v>
      </c>
      <c r="K39" s="32">
        <v>0</v>
      </c>
      <c r="L39" s="42">
        <v>0</v>
      </c>
      <c r="M39" s="9">
        <v>0</v>
      </c>
      <c r="N39" s="32">
        <v>0</v>
      </c>
      <c r="O39" s="42">
        <v>0</v>
      </c>
      <c r="P39" s="9">
        <v>0</v>
      </c>
      <c r="Q39" s="32">
        <v>0</v>
      </c>
      <c r="R39" s="42">
        <v>7.6999999999999999E-2</v>
      </c>
      <c r="S39" s="9">
        <v>1.9630000000000001</v>
      </c>
      <c r="T39" s="32">
        <f t="shared" si="22"/>
        <v>25493.506493506495</v>
      </c>
      <c r="U39" s="42">
        <v>0</v>
      </c>
      <c r="V39" s="9">
        <v>0</v>
      </c>
      <c r="W39" s="32">
        <v>0</v>
      </c>
      <c r="X39" s="42">
        <v>0</v>
      </c>
      <c r="Y39" s="9">
        <v>0</v>
      </c>
      <c r="Z39" s="32">
        <v>0</v>
      </c>
      <c r="AA39" s="7">
        <f t="shared" si="23"/>
        <v>7.6999999999999999E-2</v>
      </c>
      <c r="AB39" s="8">
        <f t="shared" si="24"/>
        <v>1.9630000000000001</v>
      </c>
      <c r="AC39" s="4"/>
      <c r="AD39" s="2"/>
      <c r="AE39" s="1"/>
      <c r="AF39" s="1"/>
      <c r="AG39" s="1"/>
      <c r="AH39" s="2"/>
      <c r="AI39" s="1"/>
      <c r="AJ39" s="1"/>
      <c r="AK39" s="1"/>
      <c r="AL39" s="2"/>
      <c r="AM39" s="1"/>
      <c r="AN39" s="1"/>
      <c r="AO39" s="1"/>
      <c r="AP39" s="2"/>
      <c r="AQ39" s="1"/>
      <c r="AR39" s="1"/>
      <c r="AS39" s="1"/>
      <c r="AT39" s="2"/>
      <c r="AU39" s="1"/>
      <c r="AV39" s="1"/>
      <c r="AW39" s="1"/>
      <c r="AX39" s="2"/>
      <c r="AY39" s="1"/>
      <c r="AZ39" s="1"/>
      <c r="BA39" s="1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</row>
    <row r="40" spans="1:164" x14ac:dyDescent="0.3">
      <c r="A40" s="29">
        <v>2011</v>
      </c>
      <c r="B40" s="30" t="s">
        <v>13</v>
      </c>
      <c r="C40" s="42">
        <v>0</v>
      </c>
      <c r="D40" s="9">
        <v>0</v>
      </c>
      <c r="E40" s="32">
        <v>0</v>
      </c>
      <c r="F40" s="42">
        <v>0</v>
      </c>
      <c r="G40" s="9">
        <v>0</v>
      </c>
      <c r="H40" s="32">
        <f t="shared" si="21"/>
        <v>0</v>
      </c>
      <c r="I40" s="42">
        <v>0</v>
      </c>
      <c r="J40" s="9">
        <v>0</v>
      </c>
      <c r="K40" s="32">
        <v>0</v>
      </c>
      <c r="L40" s="42">
        <v>0</v>
      </c>
      <c r="M40" s="9">
        <v>0</v>
      </c>
      <c r="N40" s="32">
        <v>0</v>
      </c>
      <c r="O40" s="42">
        <v>0</v>
      </c>
      <c r="P40" s="9">
        <v>0</v>
      </c>
      <c r="Q40" s="32">
        <v>0</v>
      </c>
      <c r="R40" s="42">
        <v>0</v>
      </c>
      <c r="S40" s="9">
        <v>0</v>
      </c>
      <c r="T40" s="32">
        <v>0</v>
      </c>
      <c r="U40" s="42">
        <v>0</v>
      </c>
      <c r="V40" s="9">
        <v>0</v>
      </c>
      <c r="W40" s="32">
        <v>0</v>
      </c>
      <c r="X40" s="42">
        <v>0</v>
      </c>
      <c r="Y40" s="9">
        <v>0</v>
      </c>
      <c r="Z40" s="32">
        <v>0</v>
      </c>
      <c r="AA40" s="7">
        <f t="shared" si="23"/>
        <v>0</v>
      </c>
      <c r="AB40" s="8">
        <f t="shared" si="24"/>
        <v>0</v>
      </c>
      <c r="AC40" s="4"/>
      <c r="AD40" s="2"/>
      <c r="AE40" s="1"/>
      <c r="AF40" s="1"/>
      <c r="AG40" s="1"/>
      <c r="AH40" s="2"/>
      <c r="AI40" s="1"/>
      <c r="AJ40" s="1"/>
      <c r="AK40" s="1"/>
      <c r="AL40" s="2"/>
      <c r="AM40" s="1"/>
      <c r="AN40" s="1"/>
      <c r="AO40" s="1"/>
      <c r="AP40" s="2"/>
      <c r="AQ40" s="1"/>
      <c r="AR40" s="1"/>
      <c r="AS40" s="1"/>
      <c r="AT40" s="2"/>
      <c r="AU40" s="1"/>
      <c r="AV40" s="1"/>
      <c r="AW40" s="1"/>
      <c r="AX40" s="2"/>
      <c r="AY40" s="1"/>
      <c r="AZ40" s="1"/>
      <c r="BA40" s="1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</row>
    <row r="41" spans="1:164" x14ac:dyDescent="0.3">
      <c r="A41" s="29">
        <v>2011</v>
      </c>
      <c r="B41" s="30" t="s">
        <v>14</v>
      </c>
      <c r="C41" s="42">
        <v>0</v>
      </c>
      <c r="D41" s="9">
        <v>0</v>
      </c>
      <c r="E41" s="32">
        <v>0</v>
      </c>
      <c r="F41" s="42">
        <v>0</v>
      </c>
      <c r="G41" s="9">
        <v>0</v>
      </c>
      <c r="H41" s="32">
        <f t="shared" si="21"/>
        <v>0</v>
      </c>
      <c r="I41" s="42">
        <v>0</v>
      </c>
      <c r="J41" s="9">
        <v>0</v>
      </c>
      <c r="K41" s="32">
        <v>0</v>
      </c>
      <c r="L41" s="42">
        <v>0</v>
      </c>
      <c r="M41" s="9">
        <v>0</v>
      </c>
      <c r="N41" s="32">
        <v>0</v>
      </c>
      <c r="O41" s="42">
        <v>0</v>
      </c>
      <c r="P41" s="9">
        <v>0</v>
      </c>
      <c r="Q41" s="32">
        <v>0</v>
      </c>
      <c r="R41" s="43">
        <v>0.3</v>
      </c>
      <c r="S41" s="10">
        <v>2.266</v>
      </c>
      <c r="T41" s="32">
        <f t="shared" ref="T41:T43" si="25">S41/R41*1000</f>
        <v>7553.3333333333339</v>
      </c>
      <c r="U41" s="42">
        <v>0</v>
      </c>
      <c r="V41" s="9">
        <v>0</v>
      </c>
      <c r="W41" s="32">
        <v>0</v>
      </c>
      <c r="X41" s="42">
        <v>0</v>
      </c>
      <c r="Y41" s="9">
        <v>0</v>
      </c>
      <c r="Z41" s="32">
        <v>0</v>
      </c>
      <c r="AA41" s="7">
        <f t="shared" si="23"/>
        <v>0.3</v>
      </c>
      <c r="AB41" s="8">
        <f t="shared" si="24"/>
        <v>2.266</v>
      </c>
      <c r="AC41" s="4"/>
      <c r="AD41" s="2"/>
      <c r="AE41" s="1"/>
      <c r="AF41" s="1"/>
      <c r="AG41" s="1"/>
      <c r="AH41" s="2"/>
      <c r="AI41" s="1"/>
      <c r="AJ41" s="1"/>
      <c r="AK41" s="1"/>
      <c r="AL41" s="2"/>
      <c r="AM41" s="1"/>
      <c r="AN41" s="1"/>
      <c r="AO41" s="1"/>
      <c r="AP41" s="2"/>
      <c r="AQ41" s="1"/>
      <c r="AR41" s="1"/>
      <c r="AS41" s="1"/>
      <c r="AT41" s="2"/>
      <c r="AU41" s="1"/>
      <c r="AV41" s="1"/>
      <c r="AW41" s="1"/>
      <c r="AX41" s="2"/>
      <c r="AY41" s="1"/>
      <c r="AZ41" s="1"/>
      <c r="BA41" s="1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</row>
    <row r="42" spans="1:164" x14ac:dyDescent="0.3">
      <c r="A42" s="29">
        <v>2011</v>
      </c>
      <c r="B42" s="30" t="s">
        <v>15</v>
      </c>
      <c r="C42" s="42">
        <v>0</v>
      </c>
      <c r="D42" s="9">
        <v>0</v>
      </c>
      <c r="E42" s="32">
        <v>0</v>
      </c>
      <c r="F42" s="42">
        <v>0</v>
      </c>
      <c r="G42" s="9">
        <v>0</v>
      </c>
      <c r="H42" s="32">
        <f t="shared" si="21"/>
        <v>0</v>
      </c>
      <c r="I42" s="42">
        <v>0</v>
      </c>
      <c r="J42" s="9">
        <v>0</v>
      </c>
      <c r="K42" s="32">
        <v>0</v>
      </c>
      <c r="L42" s="42">
        <v>0</v>
      </c>
      <c r="M42" s="9">
        <v>0</v>
      </c>
      <c r="N42" s="32">
        <v>0</v>
      </c>
      <c r="O42" s="42">
        <v>0</v>
      </c>
      <c r="P42" s="9">
        <v>0</v>
      </c>
      <c r="Q42" s="32">
        <v>0</v>
      </c>
      <c r="R42" s="42">
        <v>0</v>
      </c>
      <c r="S42" s="9">
        <v>0</v>
      </c>
      <c r="T42" s="32">
        <v>0</v>
      </c>
      <c r="U42" s="42">
        <v>0</v>
      </c>
      <c r="V42" s="9">
        <v>0</v>
      </c>
      <c r="W42" s="32">
        <v>0</v>
      </c>
      <c r="X42" s="42">
        <v>0</v>
      </c>
      <c r="Y42" s="9">
        <v>0</v>
      </c>
      <c r="Z42" s="32">
        <v>0</v>
      </c>
      <c r="AA42" s="7">
        <f t="shared" si="23"/>
        <v>0</v>
      </c>
      <c r="AB42" s="8">
        <f t="shared" si="24"/>
        <v>0</v>
      </c>
      <c r="AC42" s="4"/>
      <c r="AD42" s="2"/>
      <c r="AE42" s="1"/>
      <c r="AF42" s="1"/>
      <c r="AG42" s="1"/>
      <c r="AH42" s="2"/>
      <c r="AI42" s="1"/>
      <c r="AJ42" s="1"/>
      <c r="AK42" s="1"/>
      <c r="AL42" s="2"/>
      <c r="AM42" s="1"/>
      <c r="AN42" s="1"/>
      <c r="AO42" s="1"/>
      <c r="AP42" s="2"/>
      <c r="AQ42" s="1"/>
      <c r="AR42" s="1"/>
      <c r="AS42" s="1"/>
      <c r="AT42" s="2"/>
      <c r="AU42" s="1"/>
      <c r="AV42" s="1"/>
      <c r="AW42" s="1"/>
      <c r="AX42" s="2"/>
      <c r="AY42" s="1"/>
      <c r="AZ42" s="1"/>
      <c r="BA42" s="1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</row>
    <row r="43" spans="1:164" x14ac:dyDescent="0.3">
      <c r="A43" s="29">
        <v>2011</v>
      </c>
      <c r="B43" s="30" t="s">
        <v>16</v>
      </c>
      <c r="C43" s="42">
        <v>0</v>
      </c>
      <c r="D43" s="9">
        <v>0</v>
      </c>
      <c r="E43" s="32">
        <v>0</v>
      </c>
      <c r="F43" s="42">
        <v>0</v>
      </c>
      <c r="G43" s="9">
        <v>0</v>
      </c>
      <c r="H43" s="32">
        <f t="shared" si="21"/>
        <v>0</v>
      </c>
      <c r="I43" s="42">
        <v>0</v>
      </c>
      <c r="J43" s="9">
        <v>0</v>
      </c>
      <c r="K43" s="32">
        <v>0</v>
      </c>
      <c r="L43" s="42">
        <v>0</v>
      </c>
      <c r="M43" s="9">
        <v>0</v>
      </c>
      <c r="N43" s="32">
        <v>0</v>
      </c>
      <c r="O43" s="42">
        <v>0</v>
      </c>
      <c r="P43" s="9">
        <v>0</v>
      </c>
      <c r="Q43" s="32">
        <v>0</v>
      </c>
      <c r="R43" s="42">
        <v>0.01</v>
      </c>
      <c r="S43" s="9">
        <v>2.6320000000000001</v>
      </c>
      <c r="T43" s="32">
        <f t="shared" si="25"/>
        <v>263200</v>
      </c>
      <c r="U43" s="42">
        <v>0</v>
      </c>
      <c r="V43" s="9">
        <v>0</v>
      </c>
      <c r="W43" s="32">
        <v>0</v>
      </c>
      <c r="X43" s="42">
        <v>0</v>
      </c>
      <c r="Y43" s="9">
        <v>0</v>
      </c>
      <c r="Z43" s="32">
        <v>0</v>
      </c>
      <c r="AA43" s="7">
        <f t="shared" si="23"/>
        <v>0.01</v>
      </c>
      <c r="AB43" s="8">
        <f t="shared" si="24"/>
        <v>2.6320000000000001</v>
      </c>
      <c r="AC43" s="4"/>
      <c r="AD43" s="2"/>
      <c r="AE43" s="1"/>
      <c r="AF43" s="1"/>
      <c r="AG43" s="1"/>
      <c r="AH43" s="2"/>
      <c r="AI43" s="1"/>
      <c r="AJ43" s="1"/>
      <c r="AK43" s="1"/>
      <c r="AL43" s="2"/>
      <c r="AM43" s="1"/>
      <c r="AN43" s="1"/>
      <c r="AO43" s="1"/>
      <c r="AP43" s="2"/>
      <c r="AQ43" s="1"/>
      <c r="AR43" s="1"/>
      <c r="AS43" s="1"/>
      <c r="AT43" s="2"/>
      <c r="AU43" s="1"/>
      <c r="AV43" s="1"/>
      <c r="AW43" s="1"/>
      <c r="AX43" s="2"/>
      <c r="AY43" s="1"/>
      <c r="AZ43" s="1"/>
      <c r="BA43" s="1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</row>
    <row r="44" spans="1:164" ht="15" thickBot="1" x14ac:dyDescent="0.35">
      <c r="A44" s="39"/>
      <c r="B44" s="34" t="s">
        <v>17</v>
      </c>
      <c r="C44" s="44">
        <f>SUM(C32:C43)</f>
        <v>0</v>
      </c>
      <c r="D44" s="26">
        <f>SUM(D32:D43)</f>
        <v>0</v>
      </c>
      <c r="E44" s="36"/>
      <c r="F44" s="44">
        <f t="shared" ref="F44:G44" si="26">SUM(F32:F43)</f>
        <v>0</v>
      </c>
      <c r="G44" s="26">
        <f t="shared" si="26"/>
        <v>0</v>
      </c>
      <c r="H44" s="36"/>
      <c r="I44" s="44">
        <f>SUM(I32:I43)</f>
        <v>0</v>
      </c>
      <c r="J44" s="26">
        <f>SUM(J32:J43)</f>
        <v>0</v>
      </c>
      <c r="K44" s="36"/>
      <c r="L44" s="44">
        <f>SUM(L32:L43)</f>
        <v>0</v>
      </c>
      <c r="M44" s="26">
        <f>SUM(M32:M43)</f>
        <v>0</v>
      </c>
      <c r="N44" s="36"/>
      <c r="O44" s="44">
        <f>SUM(O32:O43)</f>
        <v>0</v>
      </c>
      <c r="P44" s="26">
        <f>SUM(P32:P43)</f>
        <v>0</v>
      </c>
      <c r="Q44" s="36"/>
      <c r="R44" s="44">
        <f>SUM(R32:R43)</f>
        <v>0.58699999999999997</v>
      </c>
      <c r="S44" s="26">
        <f>SUM(S32:S43)</f>
        <v>8.2680000000000007</v>
      </c>
      <c r="T44" s="36"/>
      <c r="U44" s="44">
        <f>SUM(U32:U43)</f>
        <v>0</v>
      </c>
      <c r="V44" s="26">
        <f>SUM(V32:V43)</f>
        <v>0</v>
      </c>
      <c r="W44" s="36"/>
      <c r="X44" s="44">
        <f t="shared" ref="X44:Y44" si="27">SUM(X32:X43)</f>
        <v>0</v>
      </c>
      <c r="Y44" s="26">
        <f t="shared" si="27"/>
        <v>0</v>
      </c>
      <c r="Z44" s="36"/>
      <c r="AA44" s="27">
        <f t="shared" si="23"/>
        <v>0.58699999999999997</v>
      </c>
      <c r="AB44" s="28">
        <f t="shared" si="24"/>
        <v>8.2680000000000007</v>
      </c>
      <c r="AC44" s="4"/>
      <c r="AD44" s="2"/>
      <c r="AE44" s="1"/>
      <c r="AF44" s="1"/>
      <c r="AG44" s="1"/>
      <c r="AH44" s="2"/>
      <c r="AI44" s="1"/>
      <c r="AJ44" s="1"/>
      <c r="AK44" s="1"/>
      <c r="AL44" s="2"/>
      <c r="AM44" s="1"/>
      <c r="AN44" s="1"/>
      <c r="AO44" s="1"/>
      <c r="AP44" s="2"/>
      <c r="AQ44" s="1"/>
      <c r="AR44" s="1"/>
      <c r="AS44" s="1"/>
      <c r="AT44" s="2"/>
      <c r="AU44" s="1"/>
      <c r="AV44" s="1"/>
      <c r="AW44" s="1"/>
      <c r="AX44" s="2"/>
      <c r="AY44" s="1"/>
      <c r="AZ44" s="1"/>
      <c r="BA44" s="1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P44" s="3"/>
      <c r="CU44" s="3"/>
      <c r="CZ44" s="3"/>
      <c r="DE44" s="3"/>
      <c r="DJ44" s="3"/>
      <c r="DO44" s="3"/>
      <c r="DT44" s="3"/>
      <c r="DY44" s="3"/>
      <c r="ED44" s="3"/>
      <c r="EI44" s="3"/>
      <c r="EN44" s="3"/>
      <c r="ES44" s="3"/>
      <c r="EX44" s="3"/>
      <c r="FC44" s="3"/>
      <c r="FH44" s="3"/>
    </row>
    <row r="45" spans="1:164" x14ac:dyDescent="0.3">
      <c r="A45" s="29">
        <v>2012</v>
      </c>
      <c r="B45" s="30" t="s">
        <v>5</v>
      </c>
      <c r="C45" s="42">
        <v>0</v>
      </c>
      <c r="D45" s="9">
        <v>0</v>
      </c>
      <c r="E45" s="32">
        <v>0</v>
      </c>
      <c r="F45" s="42">
        <v>0</v>
      </c>
      <c r="G45" s="9">
        <v>0</v>
      </c>
      <c r="H45" s="32">
        <f t="shared" ref="H45:H56" si="28">IF(F45=0,0,G45/F45*1000)</f>
        <v>0</v>
      </c>
      <c r="I45" s="42">
        <v>0</v>
      </c>
      <c r="J45" s="9">
        <v>0</v>
      </c>
      <c r="K45" s="32">
        <v>0</v>
      </c>
      <c r="L45" s="42">
        <v>0</v>
      </c>
      <c r="M45" s="9">
        <v>0</v>
      </c>
      <c r="N45" s="32">
        <v>0</v>
      </c>
      <c r="O45" s="42">
        <v>0</v>
      </c>
      <c r="P45" s="9">
        <v>0</v>
      </c>
      <c r="Q45" s="32">
        <v>0</v>
      </c>
      <c r="R45" s="42">
        <v>0</v>
      </c>
      <c r="S45" s="9">
        <v>0</v>
      </c>
      <c r="T45" s="32">
        <v>0</v>
      </c>
      <c r="U45" s="42">
        <v>0</v>
      </c>
      <c r="V45" s="9">
        <v>0</v>
      </c>
      <c r="W45" s="32">
        <v>0</v>
      </c>
      <c r="X45" s="42">
        <v>0</v>
      </c>
      <c r="Y45" s="9">
        <v>0</v>
      </c>
      <c r="Z45" s="32">
        <v>0</v>
      </c>
      <c r="AA45" s="7">
        <f t="shared" si="23"/>
        <v>0</v>
      </c>
      <c r="AB45" s="8">
        <f t="shared" si="24"/>
        <v>0</v>
      </c>
      <c r="AC45" s="4"/>
      <c r="AD45" s="2"/>
      <c r="AE45" s="1"/>
      <c r="AF45" s="1"/>
      <c r="AG45" s="1"/>
      <c r="AH45" s="2"/>
      <c r="AI45" s="1"/>
      <c r="AJ45" s="1"/>
      <c r="AK45" s="1"/>
      <c r="AL45" s="2"/>
      <c r="AM45" s="1"/>
      <c r="AN45" s="1"/>
      <c r="AO45" s="1"/>
      <c r="AP45" s="2"/>
      <c r="AQ45" s="1"/>
      <c r="AR45" s="1"/>
      <c r="AS45" s="1"/>
      <c r="AT45" s="2"/>
      <c r="AU45" s="1"/>
      <c r="AV45" s="1"/>
      <c r="AW45" s="1"/>
      <c r="AX45" s="2"/>
      <c r="AY45" s="1"/>
      <c r="AZ45" s="1"/>
      <c r="BA45" s="1"/>
      <c r="BB45" s="2"/>
      <c r="BC45" s="1"/>
      <c r="BD45" s="1"/>
      <c r="BE45" s="1"/>
      <c r="BF45" s="2"/>
      <c r="BG45" s="1"/>
      <c r="BH45" s="1"/>
      <c r="BI45" s="1"/>
      <c r="BJ45" s="2"/>
      <c r="BK45" s="1"/>
      <c r="BL45" s="1"/>
      <c r="BM45" s="1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</row>
    <row r="46" spans="1:164" x14ac:dyDescent="0.3">
      <c r="A46" s="29">
        <v>2012</v>
      </c>
      <c r="B46" s="30" t="s">
        <v>6</v>
      </c>
      <c r="C46" s="42">
        <v>0</v>
      </c>
      <c r="D46" s="9">
        <v>0</v>
      </c>
      <c r="E46" s="32">
        <v>0</v>
      </c>
      <c r="F46" s="42">
        <v>0</v>
      </c>
      <c r="G46" s="9">
        <v>0</v>
      </c>
      <c r="H46" s="32">
        <f t="shared" si="28"/>
        <v>0</v>
      </c>
      <c r="I46" s="42">
        <v>0</v>
      </c>
      <c r="J46" s="9">
        <v>0</v>
      </c>
      <c r="K46" s="32">
        <v>0</v>
      </c>
      <c r="L46" s="42">
        <v>0</v>
      </c>
      <c r="M46" s="9">
        <v>0</v>
      </c>
      <c r="N46" s="32">
        <v>0</v>
      </c>
      <c r="O46" s="42">
        <v>0</v>
      </c>
      <c r="P46" s="9">
        <v>0</v>
      </c>
      <c r="Q46" s="32">
        <v>0</v>
      </c>
      <c r="R46" s="42">
        <v>0</v>
      </c>
      <c r="S46" s="9">
        <v>0</v>
      </c>
      <c r="T46" s="32">
        <v>0</v>
      </c>
      <c r="U46" s="42">
        <v>0</v>
      </c>
      <c r="V46" s="9">
        <v>0</v>
      </c>
      <c r="W46" s="32">
        <v>0</v>
      </c>
      <c r="X46" s="42">
        <v>0</v>
      </c>
      <c r="Y46" s="9">
        <v>0</v>
      </c>
      <c r="Z46" s="32">
        <v>0</v>
      </c>
      <c r="AA46" s="7">
        <f t="shared" si="23"/>
        <v>0</v>
      </c>
      <c r="AB46" s="8">
        <f t="shared" si="24"/>
        <v>0</v>
      </c>
      <c r="AC46" s="4"/>
      <c r="AD46" s="2"/>
      <c r="AE46" s="1"/>
      <c r="AF46" s="1"/>
      <c r="AG46" s="1"/>
      <c r="AH46" s="2"/>
      <c r="AI46" s="1"/>
      <c r="AJ46" s="1"/>
      <c r="AK46" s="1"/>
      <c r="AL46" s="2"/>
      <c r="AM46" s="1"/>
      <c r="AN46" s="1"/>
      <c r="AO46" s="1"/>
      <c r="AP46" s="2"/>
      <c r="AQ46" s="1"/>
      <c r="AR46" s="1"/>
      <c r="AS46" s="1"/>
      <c r="AT46" s="2"/>
      <c r="AU46" s="1"/>
      <c r="AV46" s="1"/>
      <c r="AW46" s="1"/>
      <c r="AX46" s="2"/>
      <c r="AY46" s="1"/>
      <c r="AZ46" s="1"/>
      <c r="BA46" s="1"/>
      <c r="BB46" s="2"/>
      <c r="BC46" s="1"/>
      <c r="BD46" s="1"/>
      <c r="BE46" s="1"/>
      <c r="BF46" s="2"/>
      <c r="BG46" s="1"/>
      <c r="BH46" s="1"/>
      <c r="BI46" s="1"/>
      <c r="BJ46" s="2"/>
      <c r="BK46" s="1"/>
      <c r="BL46" s="1"/>
      <c r="BM46" s="1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</row>
    <row r="47" spans="1:164" x14ac:dyDescent="0.3">
      <c r="A47" s="29">
        <v>2012</v>
      </c>
      <c r="B47" s="30" t="s">
        <v>7</v>
      </c>
      <c r="C47" s="42">
        <v>0</v>
      </c>
      <c r="D47" s="9">
        <v>0</v>
      </c>
      <c r="E47" s="32">
        <v>0</v>
      </c>
      <c r="F47" s="42">
        <v>0</v>
      </c>
      <c r="G47" s="9">
        <v>0</v>
      </c>
      <c r="H47" s="32">
        <f t="shared" si="28"/>
        <v>0</v>
      </c>
      <c r="I47" s="42">
        <v>0</v>
      </c>
      <c r="J47" s="9">
        <v>0</v>
      </c>
      <c r="K47" s="32">
        <v>0</v>
      </c>
      <c r="L47" s="42">
        <v>0</v>
      </c>
      <c r="M47" s="9">
        <v>0</v>
      </c>
      <c r="N47" s="32">
        <v>0</v>
      </c>
      <c r="O47" s="42">
        <v>0</v>
      </c>
      <c r="P47" s="9">
        <v>0</v>
      </c>
      <c r="Q47" s="32">
        <v>0</v>
      </c>
      <c r="R47" s="42">
        <v>0.02</v>
      </c>
      <c r="S47" s="9">
        <v>2.161</v>
      </c>
      <c r="T47" s="32">
        <v>0</v>
      </c>
      <c r="U47" s="42">
        <v>0</v>
      </c>
      <c r="V47" s="9">
        <v>0</v>
      </c>
      <c r="W47" s="32">
        <v>0</v>
      </c>
      <c r="X47" s="42">
        <v>0</v>
      </c>
      <c r="Y47" s="9">
        <v>0</v>
      </c>
      <c r="Z47" s="32">
        <v>0</v>
      </c>
      <c r="AA47" s="7">
        <f t="shared" si="23"/>
        <v>0.02</v>
      </c>
      <c r="AB47" s="8">
        <f t="shared" si="24"/>
        <v>2.161</v>
      </c>
      <c r="AC47" s="4"/>
      <c r="AD47" s="2"/>
      <c r="AE47" s="1"/>
      <c r="AF47" s="1"/>
      <c r="AG47" s="1"/>
      <c r="AH47" s="2"/>
      <c r="AI47" s="1"/>
      <c r="AJ47" s="1"/>
      <c r="AK47" s="1"/>
      <c r="AL47" s="2"/>
      <c r="AM47" s="1"/>
      <c r="AN47" s="1"/>
      <c r="AO47" s="1"/>
      <c r="AP47" s="2"/>
      <c r="AQ47" s="1"/>
      <c r="AR47" s="1"/>
      <c r="AS47" s="1"/>
      <c r="AT47" s="2"/>
      <c r="AU47" s="1"/>
      <c r="AV47" s="1"/>
      <c r="AW47" s="1"/>
      <c r="AX47" s="2"/>
      <c r="AY47" s="1"/>
      <c r="AZ47" s="1"/>
      <c r="BA47" s="1"/>
      <c r="BB47" s="2"/>
      <c r="BC47" s="1"/>
      <c r="BD47" s="1"/>
      <c r="BE47" s="1"/>
      <c r="BF47" s="2"/>
      <c r="BG47" s="1"/>
      <c r="BH47" s="1"/>
      <c r="BI47" s="1"/>
      <c r="BJ47" s="2"/>
      <c r="BK47" s="1"/>
      <c r="BL47" s="1"/>
      <c r="BM47" s="1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</row>
    <row r="48" spans="1:164" x14ac:dyDescent="0.3">
      <c r="A48" s="29">
        <v>2012</v>
      </c>
      <c r="B48" s="30" t="s">
        <v>8</v>
      </c>
      <c r="C48" s="42">
        <v>0</v>
      </c>
      <c r="D48" s="9">
        <v>0</v>
      </c>
      <c r="E48" s="32">
        <v>0</v>
      </c>
      <c r="F48" s="42">
        <v>0</v>
      </c>
      <c r="G48" s="9">
        <v>0</v>
      </c>
      <c r="H48" s="32">
        <f t="shared" si="28"/>
        <v>0</v>
      </c>
      <c r="I48" s="42">
        <v>0</v>
      </c>
      <c r="J48" s="9">
        <v>0</v>
      </c>
      <c r="K48" s="32">
        <v>0</v>
      </c>
      <c r="L48" s="42">
        <v>0</v>
      </c>
      <c r="M48" s="9">
        <v>0</v>
      </c>
      <c r="N48" s="32">
        <v>0</v>
      </c>
      <c r="O48" s="42">
        <v>0</v>
      </c>
      <c r="P48" s="9">
        <v>0</v>
      </c>
      <c r="Q48" s="32">
        <v>0</v>
      </c>
      <c r="R48" s="42">
        <v>0</v>
      </c>
      <c r="S48" s="9">
        <v>0</v>
      </c>
      <c r="T48" s="32">
        <v>0</v>
      </c>
      <c r="U48" s="42">
        <v>0</v>
      </c>
      <c r="V48" s="9">
        <v>0</v>
      </c>
      <c r="W48" s="32">
        <v>0</v>
      </c>
      <c r="X48" s="42">
        <v>0</v>
      </c>
      <c r="Y48" s="9">
        <v>0</v>
      </c>
      <c r="Z48" s="32">
        <v>0</v>
      </c>
      <c r="AA48" s="7">
        <f t="shared" si="23"/>
        <v>0</v>
      </c>
      <c r="AB48" s="8">
        <f t="shared" si="24"/>
        <v>0</v>
      </c>
      <c r="AC48" s="4"/>
      <c r="AD48" s="2"/>
      <c r="AE48" s="1"/>
      <c r="AF48" s="1"/>
      <c r="AG48" s="1"/>
      <c r="AH48" s="2"/>
      <c r="AI48" s="1"/>
      <c r="AJ48" s="1"/>
      <c r="AK48" s="1"/>
      <c r="AL48" s="2"/>
      <c r="AM48" s="1"/>
      <c r="AN48" s="1"/>
      <c r="AO48" s="1"/>
      <c r="AP48" s="2"/>
      <c r="AQ48" s="1"/>
      <c r="AR48" s="1"/>
      <c r="AS48" s="1"/>
      <c r="AT48" s="2"/>
      <c r="AU48" s="1"/>
      <c r="AV48" s="1"/>
      <c r="AW48" s="1"/>
      <c r="AX48" s="2"/>
      <c r="AY48" s="1"/>
      <c r="AZ48" s="1"/>
      <c r="BA48" s="1"/>
      <c r="BB48" s="2"/>
      <c r="BC48" s="1"/>
      <c r="BD48" s="1"/>
      <c r="BE48" s="1"/>
      <c r="BF48" s="2"/>
      <c r="BG48" s="1"/>
      <c r="BH48" s="1"/>
      <c r="BI48" s="1"/>
      <c r="BJ48" s="2"/>
      <c r="BK48" s="1"/>
      <c r="BL48" s="1"/>
      <c r="BM48" s="1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</row>
    <row r="49" spans="1:164" x14ac:dyDescent="0.3">
      <c r="A49" s="29">
        <v>2012</v>
      </c>
      <c r="B49" s="30" t="s">
        <v>9</v>
      </c>
      <c r="C49" s="42">
        <v>0</v>
      </c>
      <c r="D49" s="9">
        <v>0</v>
      </c>
      <c r="E49" s="32">
        <v>0</v>
      </c>
      <c r="F49" s="42">
        <v>0</v>
      </c>
      <c r="G49" s="9">
        <v>0</v>
      </c>
      <c r="H49" s="32">
        <f t="shared" si="28"/>
        <v>0</v>
      </c>
      <c r="I49" s="42">
        <v>0</v>
      </c>
      <c r="J49" s="9">
        <v>0</v>
      </c>
      <c r="K49" s="32">
        <v>0</v>
      </c>
      <c r="L49" s="42">
        <v>0</v>
      </c>
      <c r="M49" s="9">
        <v>0</v>
      </c>
      <c r="N49" s="32">
        <v>0</v>
      </c>
      <c r="O49" s="42">
        <v>0</v>
      </c>
      <c r="P49" s="9">
        <v>0</v>
      </c>
      <c r="Q49" s="32">
        <v>0</v>
      </c>
      <c r="R49" s="42">
        <v>0</v>
      </c>
      <c r="S49" s="9">
        <v>0</v>
      </c>
      <c r="T49" s="32">
        <v>0</v>
      </c>
      <c r="U49" s="42">
        <v>0</v>
      </c>
      <c r="V49" s="9">
        <v>0</v>
      </c>
      <c r="W49" s="32">
        <v>0</v>
      </c>
      <c r="X49" s="42">
        <v>0</v>
      </c>
      <c r="Y49" s="9">
        <v>0</v>
      </c>
      <c r="Z49" s="32">
        <v>0</v>
      </c>
      <c r="AA49" s="7">
        <f t="shared" si="23"/>
        <v>0</v>
      </c>
      <c r="AB49" s="8">
        <f t="shared" si="24"/>
        <v>0</v>
      </c>
      <c r="AC49" s="4"/>
      <c r="AD49" s="2"/>
      <c r="AE49" s="1"/>
      <c r="AF49" s="1"/>
      <c r="AG49" s="1"/>
      <c r="AH49" s="2"/>
      <c r="AI49" s="1"/>
      <c r="AJ49" s="1"/>
      <c r="AK49" s="1"/>
      <c r="AL49" s="2"/>
      <c r="AM49" s="1"/>
      <c r="AN49" s="1"/>
      <c r="AO49" s="1"/>
      <c r="AP49" s="2"/>
      <c r="AQ49" s="1"/>
      <c r="AR49" s="1"/>
      <c r="AS49" s="1"/>
      <c r="AT49" s="2"/>
      <c r="AU49" s="1"/>
      <c r="AV49" s="1"/>
      <c r="AW49" s="1"/>
      <c r="AX49" s="2"/>
      <c r="AY49" s="1"/>
      <c r="AZ49" s="1"/>
      <c r="BA49" s="1"/>
      <c r="BB49" s="2"/>
      <c r="BC49" s="1"/>
      <c r="BD49" s="1"/>
      <c r="BE49" s="1"/>
      <c r="BF49" s="2"/>
      <c r="BG49" s="1"/>
      <c r="BH49" s="1"/>
      <c r="BI49" s="1"/>
      <c r="BJ49" s="2"/>
      <c r="BK49" s="1"/>
      <c r="BL49" s="1"/>
      <c r="BM49" s="1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</row>
    <row r="50" spans="1:164" x14ac:dyDescent="0.3">
      <c r="A50" s="29">
        <v>2012</v>
      </c>
      <c r="B50" s="30" t="s">
        <v>10</v>
      </c>
      <c r="C50" s="42">
        <v>0</v>
      </c>
      <c r="D50" s="9">
        <v>0</v>
      </c>
      <c r="E50" s="32">
        <v>0</v>
      </c>
      <c r="F50" s="42">
        <v>0</v>
      </c>
      <c r="G50" s="9">
        <v>0</v>
      </c>
      <c r="H50" s="32">
        <f t="shared" si="28"/>
        <v>0</v>
      </c>
      <c r="I50" s="42">
        <v>0</v>
      </c>
      <c r="J50" s="9">
        <v>0</v>
      </c>
      <c r="K50" s="32">
        <v>0</v>
      </c>
      <c r="L50" s="42">
        <v>0</v>
      </c>
      <c r="M50" s="9">
        <v>0</v>
      </c>
      <c r="N50" s="32">
        <v>0</v>
      </c>
      <c r="O50" s="42">
        <v>0</v>
      </c>
      <c r="P50" s="9">
        <v>0</v>
      </c>
      <c r="Q50" s="32">
        <v>0</v>
      </c>
      <c r="R50" s="42">
        <v>0</v>
      </c>
      <c r="S50" s="9">
        <v>0</v>
      </c>
      <c r="T50" s="32">
        <v>0</v>
      </c>
      <c r="U50" s="42">
        <v>0</v>
      </c>
      <c r="V50" s="9">
        <v>0</v>
      </c>
      <c r="W50" s="32">
        <v>0</v>
      </c>
      <c r="X50" s="42">
        <v>0</v>
      </c>
      <c r="Y50" s="9">
        <v>0</v>
      </c>
      <c r="Z50" s="32">
        <v>0</v>
      </c>
      <c r="AA50" s="7">
        <f t="shared" si="23"/>
        <v>0</v>
      </c>
      <c r="AB50" s="8">
        <f t="shared" si="24"/>
        <v>0</v>
      </c>
      <c r="AC50" s="4"/>
      <c r="AD50" s="2"/>
      <c r="AE50" s="1"/>
      <c r="AF50" s="1"/>
      <c r="AG50" s="1"/>
      <c r="AH50" s="2"/>
      <c r="AI50" s="1"/>
      <c r="AJ50" s="1"/>
      <c r="AK50" s="1"/>
      <c r="AL50" s="2"/>
      <c r="AM50" s="1"/>
      <c r="AN50" s="1"/>
      <c r="AO50" s="1"/>
      <c r="AP50" s="2"/>
      <c r="AQ50" s="1"/>
      <c r="AR50" s="1"/>
      <c r="AS50" s="1"/>
      <c r="AT50" s="2"/>
      <c r="AU50" s="1"/>
      <c r="AV50" s="1"/>
      <c r="AW50" s="1"/>
      <c r="AX50" s="2"/>
      <c r="AY50" s="1"/>
      <c r="AZ50" s="1"/>
      <c r="BA50" s="1"/>
      <c r="BB50" s="2"/>
      <c r="BC50" s="1"/>
      <c r="BD50" s="1"/>
      <c r="BE50" s="1"/>
      <c r="BF50" s="2"/>
      <c r="BG50" s="1"/>
      <c r="BH50" s="1"/>
      <c r="BI50" s="1"/>
      <c r="BJ50" s="2"/>
      <c r="BK50" s="1"/>
      <c r="BL50" s="1"/>
      <c r="BM50" s="1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</row>
    <row r="51" spans="1:164" x14ac:dyDescent="0.3">
      <c r="A51" s="29">
        <v>2012</v>
      </c>
      <c r="B51" s="30" t="s">
        <v>11</v>
      </c>
      <c r="C51" s="42">
        <v>0</v>
      </c>
      <c r="D51" s="9">
        <v>0</v>
      </c>
      <c r="E51" s="32">
        <v>0</v>
      </c>
      <c r="F51" s="42">
        <v>0</v>
      </c>
      <c r="G51" s="9">
        <v>0</v>
      </c>
      <c r="H51" s="32">
        <f t="shared" si="28"/>
        <v>0</v>
      </c>
      <c r="I51" s="42">
        <v>0</v>
      </c>
      <c r="J51" s="9">
        <v>0</v>
      </c>
      <c r="K51" s="32">
        <v>0</v>
      </c>
      <c r="L51" s="42">
        <v>0</v>
      </c>
      <c r="M51" s="9">
        <v>0</v>
      </c>
      <c r="N51" s="32">
        <v>0</v>
      </c>
      <c r="O51" s="42">
        <v>0</v>
      </c>
      <c r="P51" s="9">
        <v>0</v>
      </c>
      <c r="Q51" s="32">
        <v>0</v>
      </c>
      <c r="R51" s="42">
        <v>0</v>
      </c>
      <c r="S51" s="9">
        <v>0</v>
      </c>
      <c r="T51" s="32">
        <v>0</v>
      </c>
      <c r="U51" s="42">
        <v>0</v>
      </c>
      <c r="V51" s="9">
        <v>0</v>
      </c>
      <c r="W51" s="32">
        <v>0</v>
      </c>
      <c r="X51" s="42">
        <v>0</v>
      </c>
      <c r="Y51" s="9">
        <v>0</v>
      </c>
      <c r="Z51" s="32">
        <v>0</v>
      </c>
      <c r="AA51" s="7">
        <f t="shared" si="23"/>
        <v>0</v>
      </c>
      <c r="AB51" s="8">
        <f t="shared" si="24"/>
        <v>0</v>
      </c>
      <c r="AC51" s="4"/>
      <c r="AD51" s="2"/>
      <c r="AE51" s="1"/>
      <c r="AF51" s="1"/>
      <c r="AG51" s="1"/>
      <c r="AH51" s="2"/>
      <c r="AI51" s="1"/>
      <c r="AJ51" s="1"/>
      <c r="AK51" s="1"/>
      <c r="AL51" s="2"/>
      <c r="AM51" s="1"/>
      <c r="AN51" s="1"/>
      <c r="AO51" s="1"/>
      <c r="AP51" s="2"/>
      <c r="AQ51" s="1"/>
      <c r="AR51" s="1"/>
      <c r="AS51" s="1"/>
      <c r="AT51" s="2"/>
      <c r="AU51" s="1"/>
      <c r="AV51" s="1"/>
      <c r="AW51" s="1"/>
      <c r="AX51" s="2"/>
      <c r="AY51" s="1"/>
      <c r="AZ51" s="1"/>
      <c r="BA51" s="1"/>
      <c r="BB51" s="2"/>
      <c r="BC51" s="1"/>
      <c r="BD51" s="1"/>
      <c r="BE51" s="1"/>
      <c r="BF51" s="2"/>
      <c r="BG51" s="1"/>
      <c r="BH51" s="1"/>
      <c r="BI51" s="1"/>
      <c r="BJ51" s="2"/>
      <c r="BK51" s="1"/>
      <c r="BL51" s="1"/>
      <c r="BM51" s="1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</row>
    <row r="52" spans="1:164" x14ac:dyDescent="0.3">
      <c r="A52" s="29">
        <v>2012</v>
      </c>
      <c r="B52" s="30" t="s">
        <v>12</v>
      </c>
      <c r="C52" s="42">
        <v>0</v>
      </c>
      <c r="D52" s="9">
        <v>0</v>
      </c>
      <c r="E52" s="32">
        <v>0</v>
      </c>
      <c r="F52" s="42">
        <v>0</v>
      </c>
      <c r="G52" s="9">
        <v>0</v>
      </c>
      <c r="H52" s="32">
        <f t="shared" si="28"/>
        <v>0</v>
      </c>
      <c r="I52" s="42">
        <v>0</v>
      </c>
      <c r="J52" s="9">
        <v>0</v>
      </c>
      <c r="K52" s="32">
        <v>0</v>
      </c>
      <c r="L52" s="42">
        <v>0</v>
      </c>
      <c r="M52" s="9">
        <v>0</v>
      </c>
      <c r="N52" s="32">
        <v>0</v>
      </c>
      <c r="O52" s="42">
        <v>0</v>
      </c>
      <c r="P52" s="9">
        <v>0</v>
      </c>
      <c r="Q52" s="32">
        <v>0</v>
      </c>
      <c r="R52" s="42">
        <v>0</v>
      </c>
      <c r="S52" s="9">
        <v>0</v>
      </c>
      <c r="T52" s="32">
        <v>0</v>
      </c>
      <c r="U52" s="42">
        <v>0</v>
      </c>
      <c r="V52" s="9">
        <v>0</v>
      </c>
      <c r="W52" s="32">
        <v>0</v>
      </c>
      <c r="X52" s="42">
        <v>0</v>
      </c>
      <c r="Y52" s="9">
        <v>0</v>
      </c>
      <c r="Z52" s="32">
        <v>0</v>
      </c>
      <c r="AA52" s="7">
        <f t="shared" si="23"/>
        <v>0</v>
      </c>
      <c r="AB52" s="8">
        <f t="shared" si="24"/>
        <v>0</v>
      </c>
      <c r="AC52" s="4"/>
      <c r="AD52" s="2"/>
      <c r="AE52" s="1"/>
      <c r="AF52" s="1"/>
      <c r="AG52" s="1"/>
      <c r="AH52" s="2"/>
      <c r="AI52" s="1"/>
      <c r="AJ52" s="1"/>
      <c r="AK52" s="1"/>
      <c r="AL52" s="2"/>
      <c r="AM52" s="1"/>
      <c r="AN52" s="1"/>
      <c r="AO52" s="1"/>
      <c r="AP52" s="2"/>
      <c r="AQ52" s="1"/>
      <c r="AR52" s="1"/>
      <c r="AS52" s="1"/>
      <c r="AT52" s="2"/>
      <c r="AU52" s="1"/>
      <c r="AV52" s="1"/>
      <c r="AW52" s="1"/>
      <c r="AX52" s="2"/>
      <c r="AY52" s="1"/>
      <c r="AZ52" s="1"/>
      <c r="BA52" s="1"/>
      <c r="BB52" s="2"/>
      <c r="BC52" s="1"/>
      <c r="BD52" s="1"/>
      <c r="BE52" s="1"/>
      <c r="BF52" s="2"/>
      <c r="BG52" s="1"/>
      <c r="BH52" s="1"/>
      <c r="BI52" s="1"/>
      <c r="BJ52" s="2"/>
      <c r="BK52" s="1"/>
      <c r="BL52" s="1"/>
      <c r="BM52" s="1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</row>
    <row r="53" spans="1:164" x14ac:dyDescent="0.3">
      <c r="A53" s="29">
        <v>2012</v>
      </c>
      <c r="B53" s="30" t="s">
        <v>13</v>
      </c>
      <c r="C53" s="42">
        <v>0</v>
      </c>
      <c r="D53" s="9">
        <v>0</v>
      </c>
      <c r="E53" s="32">
        <v>0</v>
      </c>
      <c r="F53" s="42">
        <v>0</v>
      </c>
      <c r="G53" s="9">
        <v>0</v>
      </c>
      <c r="H53" s="32">
        <f t="shared" si="28"/>
        <v>0</v>
      </c>
      <c r="I53" s="42">
        <v>0</v>
      </c>
      <c r="J53" s="9">
        <v>0</v>
      </c>
      <c r="K53" s="32">
        <v>0</v>
      </c>
      <c r="L53" s="42">
        <v>0</v>
      </c>
      <c r="M53" s="9">
        <v>0</v>
      </c>
      <c r="N53" s="32">
        <v>0</v>
      </c>
      <c r="O53" s="42">
        <v>0</v>
      </c>
      <c r="P53" s="9">
        <v>0</v>
      </c>
      <c r="Q53" s="32">
        <v>0</v>
      </c>
      <c r="R53" s="42">
        <v>0</v>
      </c>
      <c r="S53" s="9">
        <v>0</v>
      </c>
      <c r="T53" s="32">
        <v>0</v>
      </c>
      <c r="U53" s="42">
        <v>0</v>
      </c>
      <c r="V53" s="9">
        <v>0</v>
      </c>
      <c r="W53" s="32">
        <v>0</v>
      </c>
      <c r="X53" s="42">
        <v>0</v>
      </c>
      <c r="Y53" s="9">
        <v>0</v>
      </c>
      <c r="Z53" s="32">
        <v>0</v>
      </c>
      <c r="AA53" s="7">
        <f t="shared" si="23"/>
        <v>0</v>
      </c>
      <c r="AB53" s="8">
        <f t="shared" si="24"/>
        <v>0</v>
      </c>
      <c r="AC53" s="4"/>
      <c r="AD53" s="2"/>
      <c r="AE53" s="1"/>
      <c r="AF53" s="1"/>
      <c r="AG53" s="1"/>
      <c r="AH53" s="2"/>
      <c r="AI53" s="1"/>
      <c r="AJ53" s="1"/>
      <c r="AK53" s="1"/>
      <c r="AL53" s="2"/>
      <c r="AM53" s="1"/>
      <c r="AN53" s="1"/>
      <c r="AO53" s="1"/>
      <c r="AP53" s="2"/>
      <c r="AQ53" s="1"/>
      <c r="AR53" s="1"/>
      <c r="AS53" s="1"/>
      <c r="AT53" s="2"/>
      <c r="AU53" s="1"/>
      <c r="AV53" s="1"/>
      <c r="AW53" s="1"/>
      <c r="AX53" s="2"/>
      <c r="AY53" s="1"/>
      <c r="AZ53" s="1"/>
      <c r="BA53" s="1"/>
      <c r="BB53" s="2"/>
      <c r="BC53" s="1"/>
      <c r="BD53" s="1"/>
      <c r="BE53" s="1"/>
      <c r="BF53" s="2"/>
      <c r="BG53" s="1"/>
      <c r="BH53" s="1"/>
      <c r="BI53" s="1"/>
      <c r="BJ53" s="2"/>
      <c r="BK53" s="1"/>
      <c r="BL53" s="1"/>
      <c r="BM53" s="1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</row>
    <row r="54" spans="1:164" x14ac:dyDescent="0.3">
      <c r="A54" s="29">
        <v>2012</v>
      </c>
      <c r="B54" s="30" t="s">
        <v>14</v>
      </c>
      <c r="C54" s="42">
        <v>0</v>
      </c>
      <c r="D54" s="9">
        <v>0</v>
      </c>
      <c r="E54" s="32">
        <v>0</v>
      </c>
      <c r="F54" s="42">
        <v>0</v>
      </c>
      <c r="G54" s="9">
        <v>0</v>
      </c>
      <c r="H54" s="32">
        <f t="shared" si="28"/>
        <v>0</v>
      </c>
      <c r="I54" s="42">
        <v>0</v>
      </c>
      <c r="J54" s="9">
        <v>0</v>
      </c>
      <c r="K54" s="32">
        <v>0</v>
      </c>
      <c r="L54" s="42">
        <v>0</v>
      </c>
      <c r="M54" s="9">
        <v>0</v>
      </c>
      <c r="N54" s="32">
        <v>0</v>
      </c>
      <c r="O54" s="42">
        <v>0</v>
      </c>
      <c r="P54" s="9">
        <v>0</v>
      </c>
      <c r="Q54" s="32">
        <v>0</v>
      </c>
      <c r="R54" s="42">
        <v>0</v>
      </c>
      <c r="S54" s="9">
        <v>0</v>
      </c>
      <c r="T54" s="32">
        <v>0</v>
      </c>
      <c r="U54" s="42">
        <v>0</v>
      </c>
      <c r="V54" s="9">
        <v>0</v>
      </c>
      <c r="W54" s="32">
        <v>0</v>
      </c>
      <c r="X54" s="42">
        <v>0</v>
      </c>
      <c r="Y54" s="9">
        <v>0</v>
      </c>
      <c r="Z54" s="32">
        <v>0</v>
      </c>
      <c r="AA54" s="7">
        <f t="shared" si="23"/>
        <v>0</v>
      </c>
      <c r="AB54" s="8">
        <f t="shared" si="24"/>
        <v>0</v>
      </c>
      <c r="AC54" s="4"/>
      <c r="AD54" s="2"/>
      <c r="AE54" s="1"/>
      <c r="AF54" s="1"/>
      <c r="AG54" s="1"/>
      <c r="AH54" s="2"/>
      <c r="AI54" s="1"/>
      <c r="AJ54" s="1"/>
      <c r="AK54" s="1"/>
      <c r="AL54" s="2"/>
      <c r="AM54" s="1"/>
      <c r="AN54" s="1"/>
      <c r="AO54" s="1"/>
      <c r="AP54" s="2"/>
      <c r="AQ54" s="1"/>
      <c r="AR54" s="1"/>
      <c r="AS54" s="1"/>
      <c r="AT54" s="2"/>
      <c r="AU54" s="1"/>
      <c r="AV54" s="1"/>
      <c r="AW54" s="1"/>
      <c r="AX54" s="2"/>
      <c r="AY54" s="1"/>
      <c r="AZ54" s="1"/>
      <c r="BA54" s="1"/>
      <c r="BB54" s="2"/>
      <c r="BC54" s="1"/>
      <c r="BD54" s="1"/>
      <c r="BE54" s="1"/>
      <c r="BF54" s="2"/>
      <c r="BG54" s="1"/>
      <c r="BH54" s="1"/>
      <c r="BI54" s="1"/>
      <c r="BJ54" s="2"/>
      <c r="BK54" s="1"/>
      <c r="BL54" s="1"/>
      <c r="BM54" s="1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</row>
    <row r="55" spans="1:164" x14ac:dyDescent="0.3">
      <c r="A55" s="29">
        <v>2012</v>
      </c>
      <c r="B55" s="30" t="s">
        <v>15</v>
      </c>
      <c r="C55" s="42">
        <v>0</v>
      </c>
      <c r="D55" s="9">
        <v>0</v>
      </c>
      <c r="E55" s="32">
        <v>0</v>
      </c>
      <c r="F55" s="42">
        <v>0</v>
      </c>
      <c r="G55" s="9">
        <v>0</v>
      </c>
      <c r="H55" s="32">
        <f t="shared" si="28"/>
        <v>0</v>
      </c>
      <c r="I55" s="42">
        <v>0</v>
      </c>
      <c r="J55" s="9">
        <v>0</v>
      </c>
      <c r="K55" s="32">
        <v>0</v>
      </c>
      <c r="L55" s="42">
        <v>0</v>
      </c>
      <c r="M55" s="9">
        <v>0</v>
      </c>
      <c r="N55" s="32">
        <v>0</v>
      </c>
      <c r="O55" s="42">
        <v>0</v>
      </c>
      <c r="P55" s="9">
        <v>0</v>
      </c>
      <c r="Q55" s="32">
        <v>0</v>
      </c>
      <c r="R55" s="42">
        <v>0</v>
      </c>
      <c r="S55" s="9">
        <v>0</v>
      </c>
      <c r="T55" s="32">
        <v>0</v>
      </c>
      <c r="U55" s="42">
        <v>0</v>
      </c>
      <c r="V55" s="9">
        <v>0</v>
      </c>
      <c r="W55" s="32">
        <v>0</v>
      </c>
      <c r="X55" s="42">
        <v>0</v>
      </c>
      <c r="Y55" s="9">
        <v>0</v>
      </c>
      <c r="Z55" s="32">
        <v>0</v>
      </c>
      <c r="AA55" s="7">
        <f t="shared" si="23"/>
        <v>0</v>
      </c>
      <c r="AB55" s="8">
        <f t="shared" si="24"/>
        <v>0</v>
      </c>
      <c r="AC55" s="4"/>
      <c r="AD55" s="2"/>
      <c r="AE55" s="1"/>
      <c r="AF55" s="1"/>
      <c r="AG55" s="1"/>
      <c r="AH55" s="2"/>
      <c r="AI55" s="1"/>
      <c r="AJ55" s="1"/>
      <c r="AK55" s="1"/>
      <c r="AL55" s="2"/>
      <c r="AM55" s="1"/>
      <c r="AN55" s="1"/>
      <c r="AO55" s="1"/>
      <c r="AP55" s="2"/>
      <c r="AQ55" s="1"/>
      <c r="AR55" s="1"/>
      <c r="AS55" s="1"/>
      <c r="AT55" s="2"/>
      <c r="AU55" s="1"/>
      <c r="AV55" s="1"/>
      <c r="AW55" s="1"/>
      <c r="AX55" s="2"/>
      <c r="AY55" s="1"/>
      <c r="AZ55" s="1"/>
      <c r="BA55" s="1"/>
      <c r="BB55" s="2"/>
      <c r="BC55" s="1"/>
      <c r="BD55" s="1"/>
      <c r="BE55" s="1"/>
      <c r="BF55" s="2"/>
      <c r="BG55" s="1"/>
      <c r="BH55" s="1"/>
      <c r="BI55" s="1"/>
      <c r="BJ55" s="2"/>
      <c r="BK55" s="1"/>
      <c r="BL55" s="1"/>
      <c r="BM55" s="1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</row>
    <row r="56" spans="1:164" x14ac:dyDescent="0.3">
      <c r="A56" s="29">
        <v>2012</v>
      </c>
      <c r="B56" s="30" t="s">
        <v>16</v>
      </c>
      <c r="C56" s="42">
        <v>0</v>
      </c>
      <c r="D56" s="9">
        <v>0</v>
      </c>
      <c r="E56" s="32">
        <v>0</v>
      </c>
      <c r="F56" s="42">
        <v>0</v>
      </c>
      <c r="G56" s="9">
        <v>0</v>
      </c>
      <c r="H56" s="32">
        <f t="shared" si="28"/>
        <v>0</v>
      </c>
      <c r="I56" s="42">
        <v>0</v>
      </c>
      <c r="J56" s="9">
        <v>0</v>
      </c>
      <c r="K56" s="32">
        <v>0</v>
      </c>
      <c r="L56" s="42">
        <v>0</v>
      </c>
      <c r="M56" s="9">
        <v>0</v>
      </c>
      <c r="N56" s="32">
        <v>0</v>
      </c>
      <c r="O56" s="42">
        <v>0</v>
      </c>
      <c r="P56" s="9">
        <v>0</v>
      </c>
      <c r="Q56" s="32">
        <v>0</v>
      </c>
      <c r="R56" s="42">
        <v>0</v>
      </c>
      <c r="S56" s="9">
        <v>0</v>
      </c>
      <c r="T56" s="32">
        <v>0</v>
      </c>
      <c r="U56" s="42">
        <v>0</v>
      </c>
      <c r="V56" s="9">
        <v>0</v>
      </c>
      <c r="W56" s="32">
        <v>0</v>
      </c>
      <c r="X56" s="42">
        <v>0</v>
      </c>
      <c r="Y56" s="9">
        <v>0</v>
      </c>
      <c r="Z56" s="32">
        <v>0</v>
      </c>
      <c r="AA56" s="7">
        <f t="shared" si="23"/>
        <v>0</v>
      </c>
      <c r="AB56" s="8">
        <f t="shared" si="24"/>
        <v>0</v>
      </c>
      <c r="AC56" s="4"/>
      <c r="AD56" s="2"/>
      <c r="AE56" s="1"/>
      <c r="AF56" s="1"/>
      <c r="AG56" s="1"/>
      <c r="AH56" s="2"/>
      <c r="AI56" s="1"/>
      <c r="AJ56" s="1"/>
      <c r="AK56" s="1"/>
      <c r="AL56" s="2"/>
      <c r="AM56" s="1"/>
      <c r="AN56" s="1"/>
      <c r="AO56" s="1"/>
      <c r="AP56" s="2"/>
      <c r="AQ56" s="1"/>
      <c r="AR56" s="1"/>
      <c r="AS56" s="1"/>
      <c r="AT56" s="2"/>
      <c r="AU56" s="1"/>
      <c r="AV56" s="1"/>
      <c r="AW56" s="1"/>
      <c r="AX56" s="2"/>
      <c r="AY56" s="1"/>
      <c r="AZ56" s="1"/>
      <c r="BA56" s="1"/>
      <c r="BB56" s="2"/>
      <c r="BC56" s="1"/>
      <c r="BD56" s="1"/>
      <c r="BE56" s="1"/>
      <c r="BF56" s="2"/>
      <c r="BG56" s="1"/>
      <c r="BH56" s="1"/>
      <c r="BI56" s="1"/>
      <c r="BJ56" s="2"/>
      <c r="BK56" s="1"/>
      <c r="BL56" s="1"/>
      <c r="BM56" s="1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</row>
    <row r="57" spans="1:164" ht="15" thickBot="1" x14ac:dyDescent="0.35">
      <c r="A57" s="39"/>
      <c r="B57" s="34" t="s">
        <v>17</v>
      </c>
      <c r="C57" s="44">
        <f>SUM(C45:C56)</f>
        <v>0</v>
      </c>
      <c r="D57" s="26">
        <f>SUM(D45:D56)</f>
        <v>0</v>
      </c>
      <c r="E57" s="36"/>
      <c r="F57" s="44">
        <f t="shared" ref="F57:G57" si="29">SUM(F45:F56)</f>
        <v>0</v>
      </c>
      <c r="G57" s="26">
        <f t="shared" si="29"/>
        <v>0</v>
      </c>
      <c r="H57" s="36"/>
      <c r="I57" s="44">
        <f t="shared" ref="I57:J57" si="30">SUM(I45:I56)</f>
        <v>0</v>
      </c>
      <c r="J57" s="26">
        <f t="shared" si="30"/>
        <v>0</v>
      </c>
      <c r="K57" s="36"/>
      <c r="L57" s="44">
        <f t="shared" ref="L57:M57" si="31">SUM(L45:L56)</f>
        <v>0</v>
      </c>
      <c r="M57" s="26">
        <f t="shared" si="31"/>
        <v>0</v>
      </c>
      <c r="N57" s="36"/>
      <c r="O57" s="44">
        <f t="shared" ref="O57:P57" si="32">SUM(O45:O56)</f>
        <v>0</v>
      </c>
      <c r="P57" s="26">
        <f t="shared" si="32"/>
        <v>0</v>
      </c>
      <c r="Q57" s="36"/>
      <c r="R57" s="44">
        <f t="shared" ref="R57:S57" si="33">SUM(R45:R56)</f>
        <v>0.02</v>
      </c>
      <c r="S57" s="26">
        <f t="shared" si="33"/>
        <v>2.161</v>
      </c>
      <c r="T57" s="36"/>
      <c r="U57" s="44">
        <f>SUM(U45:U56)</f>
        <v>0</v>
      </c>
      <c r="V57" s="26">
        <f>SUM(V45:V56)</f>
        <v>0</v>
      </c>
      <c r="W57" s="36"/>
      <c r="X57" s="44">
        <f t="shared" ref="X57:Y57" si="34">SUM(X45:X56)</f>
        <v>0</v>
      </c>
      <c r="Y57" s="26">
        <f t="shared" si="34"/>
        <v>0</v>
      </c>
      <c r="Z57" s="36"/>
      <c r="AA57" s="27">
        <f t="shared" si="23"/>
        <v>0.02</v>
      </c>
      <c r="AB57" s="28">
        <f t="shared" si="24"/>
        <v>2.161</v>
      </c>
      <c r="AC57" s="4"/>
      <c r="AD57" s="2"/>
      <c r="AE57" s="1"/>
      <c r="AF57" s="1"/>
      <c r="AG57" s="1"/>
      <c r="AH57" s="2"/>
      <c r="AI57" s="1"/>
      <c r="AJ57" s="1"/>
      <c r="AK57" s="1"/>
      <c r="AL57" s="2"/>
      <c r="AM57" s="1"/>
      <c r="AN57" s="1"/>
      <c r="AO57" s="1"/>
      <c r="AP57" s="2"/>
      <c r="AQ57" s="1"/>
      <c r="AR57" s="1"/>
      <c r="AS57" s="1"/>
      <c r="AT57" s="2"/>
      <c r="AU57" s="1"/>
      <c r="AV57" s="1"/>
      <c r="AW57" s="1"/>
      <c r="AX57" s="2"/>
      <c r="AY57" s="1"/>
      <c r="AZ57" s="1"/>
      <c r="BA57" s="1"/>
      <c r="BB57" s="2"/>
      <c r="BC57" s="1"/>
      <c r="BD57" s="1"/>
      <c r="BE57" s="1"/>
      <c r="BF57" s="2"/>
      <c r="BG57" s="1"/>
      <c r="BH57" s="1"/>
      <c r="BI57" s="1"/>
      <c r="BJ57" s="2"/>
      <c r="BK57" s="1"/>
      <c r="BL57" s="1"/>
      <c r="BM57" s="1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P57" s="3"/>
      <c r="CU57" s="3"/>
      <c r="CZ57" s="3"/>
      <c r="DE57" s="3"/>
      <c r="DJ57" s="3"/>
      <c r="DO57" s="3"/>
      <c r="DT57" s="3"/>
      <c r="DY57" s="3"/>
      <c r="ED57" s="3"/>
      <c r="EI57" s="3"/>
      <c r="EN57" s="3"/>
      <c r="ES57" s="3"/>
      <c r="EX57" s="3"/>
      <c r="FC57" s="3"/>
      <c r="FH57" s="3"/>
    </row>
    <row r="58" spans="1:164" x14ac:dyDescent="0.3">
      <c r="A58" s="29">
        <v>2013</v>
      </c>
      <c r="B58" s="30" t="s">
        <v>5</v>
      </c>
      <c r="C58" s="42">
        <v>0</v>
      </c>
      <c r="D58" s="9">
        <v>0</v>
      </c>
      <c r="E58" s="32">
        <v>0</v>
      </c>
      <c r="F58" s="42">
        <v>0</v>
      </c>
      <c r="G58" s="9">
        <v>0</v>
      </c>
      <c r="H58" s="32">
        <f t="shared" ref="H58:H69" si="35">IF(F58=0,0,G58/F58*1000)</f>
        <v>0</v>
      </c>
      <c r="I58" s="42">
        <v>0</v>
      </c>
      <c r="J58" s="9">
        <v>0</v>
      </c>
      <c r="K58" s="32">
        <v>0</v>
      </c>
      <c r="L58" s="42">
        <v>0</v>
      </c>
      <c r="M58" s="9">
        <v>0</v>
      </c>
      <c r="N58" s="32">
        <v>0</v>
      </c>
      <c r="O58" s="42">
        <v>0</v>
      </c>
      <c r="P58" s="9">
        <v>0</v>
      </c>
      <c r="Q58" s="32">
        <v>0</v>
      </c>
      <c r="R58" s="42">
        <v>0</v>
      </c>
      <c r="S58" s="9">
        <v>0</v>
      </c>
      <c r="T58" s="32">
        <v>0</v>
      </c>
      <c r="U58" s="42">
        <v>0</v>
      </c>
      <c r="V58" s="9">
        <v>0</v>
      </c>
      <c r="W58" s="32">
        <v>0</v>
      </c>
      <c r="X58" s="42">
        <v>0</v>
      </c>
      <c r="Y58" s="9">
        <v>0</v>
      </c>
      <c r="Z58" s="32">
        <v>0</v>
      </c>
      <c r="AA58" s="7">
        <f t="shared" si="23"/>
        <v>0</v>
      </c>
      <c r="AB58" s="8">
        <f t="shared" si="24"/>
        <v>0</v>
      </c>
      <c r="AC58" s="4"/>
      <c r="AD58" s="2"/>
      <c r="AE58" s="1"/>
      <c r="AF58" s="1"/>
      <c r="AG58" s="1"/>
      <c r="AH58" s="2"/>
      <c r="AI58" s="1"/>
      <c r="AJ58" s="1"/>
      <c r="AK58" s="1"/>
      <c r="AL58" s="2"/>
      <c r="AM58" s="1"/>
      <c r="AN58" s="1"/>
      <c r="AO58" s="1"/>
      <c r="AP58" s="2"/>
      <c r="AQ58" s="1"/>
      <c r="AR58" s="1"/>
      <c r="AS58" s="1"/>
      <c r="AT58" s="2"/>
      <c r="AU58" s="1"/>
      <c r="AV58" s="1"/>
      <c r="AW58" s="1"/>
      <c r="AX58" s="2"/>
      <c r="AY58" s="1"/>
      <c r="AZ58" s="1"/>
      <c r="BA58" s="1"/>
      <c r="BB58" s="2"/>
      <c r="BC58" s="1"/>
      <c r="BD58" s="1"/>
      <c r="BE58" s="1"/>
      <c r="BF58" s="2"/>
      <c r="BG58" s="1"/>
      <c r="BH58" s="1"/>
      <c r="BI58" s="1"/>
      <c r="BJ58" s="2"/>
      <c r="BK58" s="1"/>
      <c r="BL58" s="1"/>
      <c r="BM58" s="1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</row>
    <row r="59" spans="1:164" x14ac:dyDescent="0.3">
      <c r="A59" s="29">
        <v>2013</v>
      </c>
      <c r="B59" s="30" t="s">
        <v>6</v>
      </c>
      <c r="C59" s="42">
        <v>0</v>
      </c>
      <c r="D59" s="9">
        <v>0</v>
      </c>
      <c r="E59" s="32">
        <v>0</v>
      </c>
      <c r="F59" s="42">
        <v>0</v>
      </c>
      <c r="G59" s="9">
        <v>0</v>
      </c>
      <c r="H59" s="32">
        <f t="shared" si="35"/>
        <v>0</v>
      </c>
      <c r="I59" s="42">
        <v>0</v>
      </c>
      <c r="J59" s="9">
        <v>0</v>
      </c>
      <c r="K59" s="32">
        <v>0</v>
      </c>
      <c r="L59" s="42">
        <v>0</v>
      </c>
      <c r="M59" s="9">
        <v>0</v>
      </c>
      <c r="N59" s="32">
        <v>0</v>
      </c>
      <c r="O59" s="42">
        <v>0</v>
      </c>
      <c r="P59" s="9">
        <v>0</v>
      </c>
      <c r="Q59" s="32">
        <v>0</v>
      </c>
      <c r="R59" s="42">
        <v>0</v>
      </c>
      <c r="S59" s="9">
        <v>0</v>
      </c>
      <c r="T59" s="32">
        <v>0</v>
      </c>
      <c r="U59" s="42">
        <v>0</v>
      </c>
      <c r="V59" s="9">
        <v>0</v>
      </c>
      <c r="W59" s="32">
        <v>0</v>
      </c>
      <c r="X59" s="42">
        <v>0</v>
      </c>
      <c r="Y59" s="9">
        <v>0</v>
      </c>
      <c r="Z59" s="32">
        <v>0</v>
      </c>
      <c r="AA59" s="7">
        <f t="shared" si="23"/>
        <v>0</v>
      </c>
      <c r="AB59" s="8">
        <f t="shared" si="24"/>
        <v>0</v>
      </c>
      <c r="AC59" s="4"/>
      <c r="AD59" s="2"/>
      <c r="AE59" s="1"/>
      <c r="AF59" s="1"/>
      <c r="AG59" s="1"/>
      <c r="AH59" s="2"/>
      <c r="AI59" s="1"/>
      <c r="AJ59" s="1"/>
      <c r="AK59" s="1"/>
      <c r="AL59" s="2"/>
      <c r="AM59" s="1"/>
      <c r="AN59" s="1"/>
      <c r="AO59" s="1"/>
      <c r="AP59" s="2"/>
      <c r="AQ59" s="1"/>
      <c r="AR59" s="1"/>
      <c r="AS59" s="1"/>
      <c r="AT59" s="2"/>
      <c r="AU59" s="1"/>
      <c r="AV59" s="1"/>
      <c r="AW59" s="1"/>
      <c r="AX59" s="2"/>
      <c r="AY59" s="1"/>
      <c r="AZ59" s="1"/>
      <c r="BA59" s="1"/>
      <c r="BB59" s="2"/>
      <c r="BC59" s="1"/>
      <c r="BD59" s="1"/>
      <c r="BE59" s="1"/>
      <c r="BF59" s="2"/>
      <c r="BG59" s="1"/>
      <c r="BH59" s="1"/>
      <c r="BI59" s="1"/>
      <c r="BJ59" s="2"/>
      <c r="BK59" s="1"/>
      <c r="BL59" s="1"/>
      <c r="BM59" s="1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</row>
    <row r="60" spans="1:164" x14ac:dyDescent="0.3">
      <c r="A60" s="29">
        <v>2013</v>
      </c>
      <c r="B60" s="30" t="s">
        <v>7</v>
      </c>
      <c r="C60" s="42">
        <v>0</v>
      </c>
      <c r="D60" s="9">
        <v>0</v>
      </c>
      <c r="E60" s="32">
        <v>0</v>
      </c>
      <c r="F60" s="42">
        <v>0</v>
      </c>
      <c r="G60" s="9">
        <v>0</v>
      </c>
      <c r="H60" s="32">
        <f t="shared" si="35"/>
        <v>0</v>
      </c>
      <c r="I60" s="42">
        <v>0</v>
      </c>
      <c r="J60" s="9">
        <v>0</v>
      </c>
      <c r="K60" s="32">
        <v>0</v>
      </c>
      <c r="L60" s="42">
        <v>0</v>
      </c>
      <c r="M60" s="9">
        <v>0</v>
      </c>
      <c r="N60" s="32">
        <v>0</v>
      </c>
      <c r="O60" s="42">
        <v>0</v>
      </c>
      <c r="P60" s="9">
        <v>0</v>
      </c>
      <c r="Q60" s="32">
        <v>0</v>
      </c>
      <c r="R60" s="42">
        <v>6.2E-2</v>
      </c>
      <c r="S60" s="9">
        <v>1.867</v>
      </c>
      <c r="T60" s="32">
        <v>0</v>
      </c>
      <c r="U60" s="42">
        <v>0</v>
      </c>
      <c r="V60" s="9">
        <v>0</v>
      </c>
      <c r="W60" s="32">
        <v>0</v>
      </c>
      <c r="X60" s="42">
        <v>33.979999999999997</v>
      </c>
      <c r="Y60" s="9">
        <v>58.121000000000002</v>
      </c>
      <c r="Z60" s="32">
        <f t="shared" ref="Z60" si="36">Y60/X60*1000</f>
        <v>1710.4473219540907</v>
      </c>
      <c r="AA60" s="7">
        <f t="shared" si="23"/>
        <v>34.041999999999994</v>
      </c>
      <c r="AB60" s="8">
        <f t="shared" si="24"/>
        <v>59.988</v>
      </c>
      <c r="AC60" s="4"/>
      <c r="AD60" s="2"/>
      <c r="AE60" s="1"/>
      <c r="AF60" s="1"/>
      <c r="AG60" s="1"/>
      <c r="AH60" s="2"/>
      <c r="AI60" s="1"/>
      <c r="AJ60" s="1"/>
      <c r="AK60" s="1"/>
      <c r="AL60" s="2"/>
      <c r="AM60" s="1"/>
      <c r="AN60" s="1"/>
      <c r="AO60" s="1"/>
      <c r="AP60" s="2"/>
      <c r="AQ60" s="1"/>
      <c r="AR60" s="1"/>
      <c r="AS60" s="1"/>
      <c r="AT60" s="2"/>
      <c r="AU60" s="1"/>
      <c r="AV60" s="1"/>
      <c r="AW60" s="1"/>
      <c r="AX60" s="2"/>
      <c r="AY60" s="1"/>
      <c r="AZ60" s="1"/>
      <c r="BA60" s="1"/>
      <c r="BB60" s="2"/>
      <c r="BC60" s="1"/>
      <c r="BD60" s="1"/>
      <c r="BE60" s="1"/>
      <c r="BF60" s="2"/>
      <c r="BG60" s="1"/>
      <c r="BH60" s="1"/>
      <c r="BI60" s="1"/>
      <c r="BJ60" s="2"/>
      <c r="BK60" s="1"/>
      <c r="BL60" s="1"/>
      <c r="BM60" s="1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</row>
    <row r="61" spans="1:164" x14ac:dyDescent="0.3">
      <c r="A61" s="29">
        <v>2013</v>
      </c>
      <c r="B61" s="30" t="s">
        <v>8</v>
      </c>
      <c r="C61" s="42">
        <v>0</v>
      </c>
      <c r="D61" s="9">
        <v>0</v>
      </c>
      <c r="E61" s="32">
        <v>0</v>
      </c>
      <c r="F61" s="42">
        <v>0</v>
      </c>
      <c r="G61" s="9">
        <v>0</v>
      </c>
      <c r="H61" s="32">
        <f t="shared" si="35"/>
        <v>0</v>
      </c>
      <c r="I61" s="42">
        <v>0</v>
      </c>
      <c r="J61" s="9">
        <v>0</v>
      </c>
      <c r="K61" s="32">
        <v>0</v>
      </c>
      <c r="L61" s="42">
        <v>0</v>
      </c>
      <c r="M61" s="9">
        <v>0</v>
      </c>
      <c r="N61" s="32">
        <v>0</v>
      </c>
      <c r="O61" s="42">
        <v>0</v>
      </c>
      <c r="P61" s="9">
        <v>0</v>
      </c>
      <c r="Q61" s="32">
        <v>0</v>
      </c>
      <c r="R61" s="42">
        <v>0</v>
      </c>
      <c r="S61" s="9">
        <v>0</v>
      </c>
      <c r="T61" s="32">
        <v>0</v>
      </c>
      <c r="U61" s="42">
        <v>0</v>
      </c>
      <c r="V61" s="9">
        <v>0</v>
      </c>
      <c r="W61" s="32">
        <v>0</v>
      </c>
      <c r="X61" s="42">
        <v>0</v>
      </c>
      <c r="Y61" s="9">
        <v>0</v>
      </c>
      <c r="Z61" s="32">
        <v>0</v>
      </c>
      <c r="AA61" s="7">
        <f t="shared" si="23"/>
        <v>0</v>
      </c>
      <c r="AB61" s="8">
        <f t="shared" si="24"/>
        <v>0</v>
      </c>
      <c r="AC61" s="4"/>
      <c r="AD61" s="2"/>
      <c r="AE61" s="1"/>
      <c r="AF61" s="1"/>
      <c r="AG61" s="1"/>
      <c r="AH61" s="2"/>
      <c r="AI61" s="1"/>
      <c r="AJ61" s="1"/>
      <c r="AK61" s="1"/>
      <c r="AL61" s="2"/>
      <c r="AM61" s="1"/>
      <c r="AN61" s="1"/>
      <c r="AO61" s="1"/>
      <c r="AP61" s="2"/>
      <c r="AQ61" s="1"/>
      <c r="AR61" s="1"/>
      <c r="AS61" s="1"/>
      <c r="AT61" s="2"/>
      <c r="AU61" s="1"/>
      <c r="AV61" s="1"/>
      <c r="AW61" s="1"/>
      <c r="AX61" s="2"/>
      <c r="AY61" s="1"/>
      <c r="AZ61" s="1"/>
      <c r="BA61" s="1"/>
      <c r="BB61" s="2"/>
      <c r="BC61" s="1"/>
      <c r="BD61" s="1"/>
      <c r="BE61" s="1"/>
      <c r="BF61" s="2"/>
      <c r="BG61" s="1"/>
      <c r="BH61" s="1"/>
      <c r="BI61" s="1"/>
      <c r="BJ61" s="2"/>
      <c r="BK61" s="1"/>
      <c r="BL61" s="1"/>
      <c r="BM61" s="1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</row>
    <row r="62" spans="1:164" x14ac:dyDescent="0.3">
      <c r="A62" s="29">
        <v>2013</v>
      </c>
      <c r="B62" s="30" t="s">
        <v>9</v>
      </c>
      <c r="C62" s="42">
        <v>0</v>
      </c>
      <c r="D62" s="9">
        <v>0</v>
      </c>
      <c r="E62" s="32">
        <v>0</v>
      </c>
      <c r="F62" s="42">
        <v>0</v>
      </c>
      <c r="G62" s="9">
        <v>0</v>
      </c>
      <c r="H62" s="32">
        <f t="shared" si="35"/>
        <v>0</v>
      </c>
      <c r="I62" s="42">
        <v>0</v>
      </c>
      <c r="J62" s="9">
        <v>0</v>
      </c>
      <c r="K62" s="32">
        <v>0</v>
      </c>
      <c r="L62" s="42">
        <v>0</v>
      </c>
      <c r="M62" s="9">
        <v>0</v>
      </c>
      <c r="N62" s="32">
        <v>0</v>
      </c>
      <c r="O62" s="42">
        <v>0</v>
      </c>
      <c r="P62" s="9">
        <v>0</v>
      </c>
      <c r="Q62" s="32">
        <v>0</v>
      </c>
      <c r="R62" s="42">
        <v>0</v>
      </c>
      <c r="S62" s="9">
        <v>0</v>
      </c>
      <c r="T62" s="32">
        <v>0</v>
      </c>
      <c r="U62" s="42">
        <v>0</v>
      </c>
      <c r="V62" s="9">
        <v>0</v>
      </c>
      <c r="W62" s="32">
        <v>0</v>
      </c>
      <c r="X62" s="42">
        <v>0</v>
      </c>
      <c r="Y62" s="9">
        <v>0</v>
      </c>
      <c r="Z62" s="32">
        <v>0</v>
      </c>
      <c r="AA62" s="7">
        <f t="shared" si="23"/>
        <v>0</v>
      </c>
      <c r="AB62" s="8">
        <f t="shared" si="24"/>
        <v>0</v>
      </c>
      <c r="AC62" s="4"/>
      <c r="AD62" s="2"/>
      <c r="AE62" s="1"/>
      <c r="AF62" s="1"/>
      <c r="AG62" s="1"/>
      <c r="AH62" s="2"/>
      <c r="AI62" s="1"/>
      <c r="AJ62" s="1"/>
      <c r="AK62" s="1"/>
      <c r="AL62" s="2"/>
      <c r="AM62" s="1"/>
      <c r="AN62" s="1"/>
      <c r="AO62" s="1"/>
      <c r="AP62" s="2"/>
      <c r="AQ62" s="1"/>
      <c r="AR62" s="1"/>
      <c r="AS62" s="1"/>
      <c r="AT62" s="2"/>
      <c r="AU62" s="1"/>
      <c r="AV62" s="1"/>
      <c r="AW62" s="1"/>
      <c r="AX62" s="2"/>
      <c r="AY62" s="1"/>
      <c r="AZ62" s="1"/>
      <c r="BA62" s="1"/>
      <c r="BB62" s="2"/>
      <c r="BC62" s="1"/>
      <c r="BD62" s="1"/>
      <c r="BE62" s="1"/>
      <c r="BF62" s="2"/>
      <c r="BG62" s="1"/>
      <c r="BH62" s="1"/>
      <c r="BI62" s="1"/>
      <c r="BJ62" s="2"/>
      <c r="BK62" s="1"/>
      <c r="BL62" s="1"/>
      <c r="BM62" s="1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</row>
    <row r="63" spans="1:164" x14ac:dyDescent="0.3">
      <c r="A63" s="29">
        <v>2013</v>
      </c>
      <c r="B63" s="30" t="s">
        <v>10</v>
      </c>
      <c r="C63" s="42">
        <v>0</v>
      </c>
      <c r="D63" s="9">
        <v>0</v>
      </c>
      <c r="E63" s="32">
        <v>0</v>
      </c>
      <c r="F63" s="42">
        <v>0</v>
      </c>
      <c r="G63" s="9">
        <v>0</v>
      </c>
      <c r="H63" s="32">
        <f t="shared" si="35"/>
        <v>0</v>
      </c>
      <c r="I63" s="42">
        <v>0</v>
      </c>
      <c r="J63" s="9">
        <v>0</v>
      </c>
      <c r="K63" s="32">
        <v>0</v>
      </c>
      <c r="L63" s="42">
        <v>0</v>
      </c>
      <c r="M63" s="9">
        <v>0</v>
      </c>
      <c r="N63" s="32">
        <v>0</v>
      </c>
      <c r="O63" s="42">
        <v>0</v>
      </c>
      <c r="P63" s="9">
        <v>0</v>
      </c>
      <c r="Q63" s="32">
        <v>0</v>
      </c>
      <c r="R63" s="42">
        <v>6.2E-2</v>
      </c>
      <c r="S63" s="9">
        <v>2.0049999999999999</v>
      </c>
      <c r="T63" s="32">
        <v>0</v>
      </c>
      <c r="U63" s="42">
        <v>0</v>
      </c>
      <c r="V63" s="9">
        <v>0</v>
      </c>
      <c r="W63" s="32">
        <v>0</v>
      </c>
      <c r="X63" s="42">
        <v>0</v>
      </c>
      <c r="Y63" s="9">
        <v>0</v>
      </c>
      <c r="Z63" s="32">
        <v>0</v>
      </c>
      <c r="AA63" s="7">
        <f t="shared" si="23"/>
        <v>6.2E-2</v>
      </c>
      <c r="AB63" s="8">
        <f t="shared" si="24"/>
        <v>2.0049999999999999</v>
      </c>
      <c r="AC63" s="4"/>
      <c r="AD63" s="2"/>
      <c r="AE63" s="1"/>
      <c r="AF63" s="1"/>
      <c r="AG63" s="1"/>
      <c r="AH63" s="2"/>
      <c r="AI63" s="1"/>
      <c r="AJ63" s="1"/>
      <c r="AK63" s="1"/>
      <c r="AL63" s="2"/>
      <c r="AM63" s="1"/>
      <c r="AN63" s="1"/>
      <c r="AO63" s="1"/>
      <c r="AP63" s="2"/>
      <c r="AQ63" s="1"/>
      <c r="AR63" s="1"/>
      <c r="AS63" s="1"/>
      <c r="AT63" s="2"/>
      <c r="AU63" s="1"/>
      <c r="AV63" s="1"/>
      <c r="AW63" s="1"/>
      <c r="AX63" s="2"/>
      <c r="AY63" s="1"/>
      <c r="AZ63" s="1"/>
      <c r="BA63" s="1"/>
      <c r="BB63" s="2"/>
      <c r="BC63" s="1"/>
      <c r="BD63" s="1"/>
      <c r="BE63" s="1"/>
      <c r="BF63" s="2"/>
      <c r="BG63" s="1"/>
      <c r="BH63" s="1"/>
      <c r="BI63" s="1"/>
      <c r="BJ63" s="2"/>
      <c r="BK63" s="1"/>
      <c r="BL63" s="1"/>
      <c r="BM63" s="1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</row>
    <row r="64" spans="1:164" x14ac:dyDescent="0.3">
      <c r="A64" s="29">
        <v>2013</v>
      </c>
      <c r="B64" s="30" t="s">
        <v>11</v>
      </c>
      <c r="C64" s="42">
        <v>0</v>
      </c>
      <c r="D64" s="9">
        <v>0</v>
      </c>
      <c r="E64" s="32">
        <v>0</v>
      </c>
      <c r="F64" s="42">
        <v>0</v>
      </c>
      <c r="G64" s="9">
        <v>0</v>
      </c>
      <c r="H64" s="32">
        <f t="shared" si="35"/>
        <v>0</v>
      </c>
      <c r="I64" s="42">
        <v>0</v>
      </c>
      <c r="J64" s="9">
        <v>0</v>
      </c>
      <c r="K64" s="32">
        <v>0</v>
      </c>
      <c r="L64" s="42">
        <v>0</v>
      </c>
      <c r="M64" s="9">
        <v>0</v>
      </c>
      <c r="N64" s="32">
        <v>0</v>
      </c>
      <c r="O64" s="42">
        <v>0</v>
      </c>
      <c r="P64" s="9">
        <v>0</v>
      </c>
      <c r="Q64" s="32">
        <v>0</v>
      </c>
      <c r="R64" s="42">
        <v>0</v>
      </c>
      <c r="S64" s="9">
        <v>0</v>
      </c>
      <c r="T64" s="32">
        <v>0</v>
      </c>
      <c r="U64" s="42">
        <v>0</v>
      </c>
      <c r="V64" s="9">
        <v>0</v>
      </c>
      <c r="W64" s="32">
        <v>0</v>
      </c>
      <c r="X64" s="42">
        <v>0</v>
      </c>
      <c r="Y64" s="9">
        <v>0</v>
      </c>
      <c r="Z64" s="32">
        <v>0</v>
      </c>
      <c r="AA64" s="7">
        <f t="shared" si="23"/>
        <v>0</v>
      </c>
      <c r="AB64" s="8">
        <f t="shared" si="24"/>
        <v>0</v>
      </c>
      <c r="AC64" s="4"/>
      <c r="AD64" s="2"/>
      <c r="AE64" s="1"/>
      <c r="AF64" s="1"/>
      <c r="AG64" s="1"/>
      <c r="AH64" s="2"/>
      <c r="AI64" s="1"/>
      <c r="AJ64" s="1"/>
      <c r="AK64" s="1"/>
      <c r="AL64" s="2"/>
      <c r="AM64" s="1"/>
      <c r="AN64" s="1"/>
      <c r="AO64" s="1"/>
      <c r="AP64" s="2"/>
      <c r="AQ64" s="1"/>
      <c r="AR64" s="1"/>
      <c r="AS64" s="1"/>
      <c r="AT64" s="2"/>
      <c r="AU64" s="1"/>
      <c r="AV64" s="1"/>
      <c r="AW64" s="1"/>
      <c r="AX64" s="2"/>
      <c r="AY64" s="1"/>
      <c r="AZ64" s="1"/>
      <c r="BA64" s="1"/>
      <c r="BB64" s="2"/>
      <c r="BC64" s="1"/>
      <c r="BD64" s="1"/>
      <c r="BE64" s="1"/>
      <c r="BF64" s="2"/>
      <c r="BG64" s="1"/>
      <c r="BH64" s="1"/>
      <c r="BI64" s="1"/>
      <c r="BJ64" s="2"/>
      <c r="BK64" s="1"/>
      <c r="BL64" s="1"/>
      <c r="BM64" s="1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</row>
    <row r="65" spans="1:164" x14ac:dyDescent="0.3">
      <c r="A65" s="29">
        <v>2013</v>
      </c>
      <c r="B65" s="30" t="s">
        <v>12</v>
      </c>
      <c r="C65" s="42">
        <v>0</v>
      </c>
      <c r="D65" s="9">
        <v>0</v>
      </c>
      <c r="E65" s="32">
        <v>0</v>
      </c>
      <c r="F65" s="42">
        <v>0</v>
      </c>
      <c r="G65" s="9">
        <v>0</v>
      </c>
      <c r="H65" s="32">
        <f t="shared" si="35"/>
        <v>0</v>
      </c>
      <c r="I65" s="42">
        <v>0</v>
      </c>
      <c r="J65" s="9">
        <v>0</v>
      </c>
      <c r="K65" s="32">
        <v>0</v>
      </c>
      <c r="L65" s="42">
        <v>0</v>
      </c>
      <c r="M65" s="9">
        <v>0</v>
      </c>
      <c r="N65" s="32">
        <v>0</v>
      </c>
      <c r="O65" s="42">
        <v>0</v>
      </c>
      <c r="P65" s="9">
        <v>0</v>
      </c>
      <c r="Q65" s="32">
        <v>0</v>
      </c>
      <c r="R65" s="42">
        <v>0</v>
      </c>
      <c r="S65" s="9">
        <v>0</v>
      </c>
      <c r="T65" s="32">
        <v>0</v>
      </c>
      <c r="U65" s="42">
        <v>0</v>
      </c>
      <c r="V65" s="9">
        <v>0</v>
      </c>
      <c r="W65" s="32">
        <v>0</v>
      </c>
      <c r="X65" s="42">
        <v>0</v>
      </c>
      <c r="Y65" s="9">
        <v>0</v>
      </c>
      <c r="Z65" s="32">
        <v>0</v>
      </c>
      <c r="AA65" s="7">
        <f t="shared" si="23"/>
        <v>0</v>
      </c>
      <c r="AB65" s="8">
        <f t="shared" si="24"/>
        <v>0</v>
      </c>
      <c r="AC65" s="4"/>
      <c r="AD65" s="2"/>
      <c r="AE65" s="1"/>
      <c r="AF65" s="1"/>
      <c r="AG65" s="1"/>
      <c r="AH65" s="2"/>
      <c r="AI65" s="1"/>
      <c r="AJ65" s="1"/>
      <c r="AK65" s="1"/>
      <c r="AL65" s="2"/>
      <c r="AM65" s="1"/>
      <c r="AN65" s="1"/>
      <c r="AO65" s="1"/>
      <c r="AP65" s="2"/>
      <c r="AQ65" s="1"/>
      <c r="AR65" s="1"/>
      <c r="AS65" s="1"/>
      <c r="AT65" s="2"/>
      <c r="AU65" s="1"/>
      <c r="AV65" s="1"/>
      <c r="AW65" s="1"/>
      <c r="AX65" s="2"/>
      <c r="AY65" s="1"/>
      <c r="AZ65" s="1"/>
      <c r="BA65" s="1"/>
      <c r="BB65" s="2"/>
      <c r="BC65" s="1"/>
      <c r="BD65" s="1"/>
      <c r="BE65" s="1"/>
      <c r="BF65" s="2"/>
      <c r="BG65" s="1"/>
      <c r="BH65" s="1"/>
      <c r="BI65" s="1"/>
      <c r="BJ65" s="2"/>
      <c r="BK65" s="1"/>
      <c r="BL65" s="1"/>
      <c r="BM65" s="1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</row>
    <row r="66" spans="1:164" x14ac:dyDescent="0.3">
      <c r="A66" s="29">
        <v>2013</v>
      </c>
      <c r="B66" s="30" t="s">
        <v>13</v>
      </c>
      <c r="C66" s="42">
        <v>0</v>
      </c>
      <c r="D66" s="9">
        <v>0</v>
      </c>
      <c r="E66" s="32">
        <v>0</v>
      </c>
      <c r="F66" s="42">
        <v>0</v>
      </c>
      <c r="G66" s="9">
        <v>0</v>
      </c>
      <c r="H66" s="32">
        <f t="shared" si="35"/>
        <v>0</v>
      </c>
      <c r="I66" s="42">
        <v>0</v>
      </c>
      <c r="J66" s="9">
        <v>0</v>
      </c>
      <c r="K66" s="32">
        <v>0</v>
      </c>
      <c r="L66" s="42">
        <v>0</v>
      </c>
      <c r="M66" s="9">
        <v>0</v>
      </c>
      <c r="N66" s="32">
        <v>0</v>
      </c>
      <c r="O66" s="42">
        <v>0</v>
      </c>
      <c r="P66" s="9">
        <v>0</v>
      </c>
      <c r="Q66" s="32">
        <v>0</v>
      </c>
      <c r="R66" s="42">
        <v>0</v>
      </c>
      <c r="S66" s="9">
        <v>0</v>
      </c>
      <c r="T66" s="32">
        <v>0</v>
      </c>
      <c r="U66" s="42">
        <v>0</v>
      </c>
      <c r="V66" s="9">
        <v>0</v>
      </c>
      <c r="W66" s="32">
        <v>0</v>
      </c>
      <c r="X66" s="42">
        <v>0</v>
      </c>
      <c r="Y66" s="9">
        <v>0</v>
      </c>
      <c r="Z66" s="32">
        <v>0</v>
      </c>
      <c r="AA66" s="7">
        <f t="shared" si="23"/>
        <v>0</v>
      </c>
      <c r="AB66" s="8">
        <f t="shared" si="24"/>
        <v>0</v>
      </c>
      <c r="AC66" s="4"/>
      <c r="AD66" s="2"/>
      <c r="AE66" s="1"/>
      <c r="AF66" s="1"/>
      <c r="AG66" s="1"/>
      <c r="AH66" s="2"/>
      <c r="AI66" s="1"/>
      <c r="AJ66" s="1"/>
      <c r="AK66" s="1"/>
      <c r="AL66" s="2"/>
      <c r="AM66" s="1"/>
      <c r="AN66" s="1"/>
      <c r="AO66" s="1"/>
      <c r="AP66" s="2"/>
      <c r="AQ66" s="1"/>
      <c r="AR66" s="1"/>
      <c r="AS66" s="1"/>
      <c r="AT66" s="2"/>
      <c r="AU66" s="1"/>
      <c r="AV66" s="1"/>
      <c r="AW66" s="1"/>
      <c r="AX66" s="2"/>
      <c r="AY66" s="1"/>
      <c r="AZ66" s="1"/>
      <c r="BA66" s="1"/>
      <c r="BB66" s="2"/>
      <c r="BC66" s="1"/>
      <c r="BD66" s="1"/>
      <c r="BE66" s="1"/>
      <c r="BF66" s="2"/>
      <c r="BG66" s="1"/>
      <c r="BH66" s="1"/>
      <c r="BI66" s="1"/>
      <c r="BJ66" s="2"/>
      <c r="BK66" s="1"/>
      <c r="BL66" s="1"/>
      <c r="BM66" s="1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</row>
    <row r="67" spans="1:164" x14ac:dyDescent="0.3">
      <c r="A67" s="29">
        <v>2013</v>
      </c>
      <c r="B67" s="30" t="s">
        <v>14</v>
      </c>
      <c r="C67" s="42">
        <v>0</v>
      </c>
      <c r="D67" s="9">
        <v>0</v>
      </c>
      <c r="E67" s="32">
        <v>0</v>
      </c>
      <c r="F67" s="42">
        <v>0</v>
      </c>
      <c r="G67" s="9">
        <v>0</v>
      </c>
      <c r="H67" s="32">
        <f t="shared" si="35"/>
        <v>0</v>
      </c>
      <c r="I67" s="42">
        <v>0</v>
      </c>
      <c r="J67" s="9">
        <v>0</v>
      </c>
      <c r="K67" s="32">
        <v>0</v>
      </c>
      <c r="L67" s="42">
        <v>0</v>
      </c>
      <c r="M67" s="9">
        <v>0</v>
      </c>
      <c r="N67" s="32">
        <v>0</v>
      </c>
      <c r="O67" s="42">
        <v>0</v>
      </c>
      <c r="P67" s="9">
        <v>0</v>
      </c>
      <c r="Q67" s="32">
        <v>0</v>
      </c>
      <c r="R67" s="42">
        <v>0</v>
      </c>
      <c r="S67" s="9">
        <v>0</v>
      </c>
      <c r="T67" s="32">
        <v>0</v>
      </c>
      <c r="U67" s="42">
        <v>0</v>
      </c>
      <c r="V67" s="9">
        <v>0</v>
      </c>
      <c r="W67" s="32">
        <v>0</v>
      </c>
      <c r="X67" s="42">
        <v>0</v>
      </c>
      <c r="Y67" s="9">
        <v>0</v>
      </c>
      <c r="Z67" s="32">
        <v>0</v>
      </c>
      <c r="AA67" s="7">
        <v>0</v>
      </c>
      <c r="AB67" s="8">
        <v>0</v>
      </c>
      <c r="AC67" s="4"/>
      <c r="AD67" s="2"/>
      <c r="AE67" s="1"/>
      <c r="AF67" s="1"/>
      <c r="AG67" s="1"/>
      <c r="AH67" s="2"/>
      <c r="AI67" s="1"/>
      <c r="AJ67" s="1"/>
      <c r="AK67" s="1"/>
      <c r="AL67" s="2"/>
      <c r="AM67" s="1"/>
      <c r="AN67" s="1"/>
      <c r="AO67" s="1"/>
      <c r="AP67" s="2"/>
      <c r="AQ67" s="1"/>
      <c r="AR67" s="1"/>
      <c r="AS67" s="1"/>
      <c r="AT67" s="2"/>
      <c r="AU67" s="1"/>
      <c r="AV67" s="1"/>
      <c r="AW67" s="1"/>
      <c r="AX67" s="2"/>
      <c r="AY67" s="1"/>
      <c r="AZ67" s="1"/>
      <c r="BA67" s="1"/>
      <c r="BB67" s="2"/>
      <c r="BC67" s="1"/>
      <c r="BD67" s="1"/>
      <c r="BE67" s="1"/>
      <c r="BF67" s="2"/>
      <c r="BG67" s="1"/>
      <c r="BH67" s="1"/>
      <c r="BI67" s="1"/>
      <c r="BJ67" s="2"/>
      <c r="BK67" s="1"/>
      <c r="BL67" s="1"/>
      <c r="BM67" s="1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</row>
    <row r="68" spans="1:164" x14ac:dyDescent="0.3">
      <c r="A68" s="29">
        <v>2013</v>
      </c>
      <c r="B68" s="30" t="s">
        <v>15</v>
      </c>
      <c r="C68" s="42">
        <v>0</v>
      </c>
      <c r="D68" s="9">
        <v>0</v>
      </c>
      <c r="E68" s="32">
        <v>0</v>
      </c>
      <c r="F68" s="42">
        <v>0</v>
      </c>
      <c r="G68" s="9">
        <v>0</v>
      </c>
      <c r="H68" s="32">
        <f t="shared" si="35"/>
        <v>0</v>
      </c>
      <c r="I68" s="42">
        <v>0</v>
      </c>
      <c r="J68" s="9">
        <v>0</v>
      </c>
      <c r="K68" s="32">
        <v>0</v>
      </c>
      <c r="L68" s="42">
        <v>0</v>
      </c>
      <c r="M68" s="9">
        <v>0</v>
      </c>
      <c r="N68" s="32">
        <v>0</v>
      </c>
      <c r="O68" s="42">
        <v>0</v>
      </c>
      <c r="P68" s="9">
        <v>0</v>
      </c>
      <c r="Q68" s="32">
        <v>0</v>
      </c>
      <c r="R68" s="42">
        <v>0</v>
      </c>
      <c r="S68" s="9">
        <v>0</v>
      </c>
      <c r="T68" s="32">
        <v>0</v>
      </c>
      <c r="U68" s="42">
        <v>0</v>
      </c>
      <c r="V68" s="9">
        <v>0</v>
      </c>
      <c r="W68" s="32">
        <v>0</v>
      </c>
      <c r="X68" s="42">
        <v>0</v>
      </c>
      <c r="Y68" s="9">
        <v>0</v>
      </c>
      <c r="Z68" s="32">
        <v>0</v>
      </c>
      <c r="AA68" s="7">
        <f t="shared" ref="AA68:AB70" si="37">C68+R68+U68+X68</f>
        <v>0</v>
      </c>
      <c r="AB68" s="8">
        <f t="shared" si="37"/>
        <v>0</v>
      </c>
      <c r="AC68" s="4"/>
      <c r="AD68" s="2"/>
      <c r="AE68" s="1"/>
      <c r="AF68" s="1"/>
      <c r="AG68" s="1"/>
      <c r="AH68" s="2"/>
      <c r="AI68" s="1"/>
      <c r="AJ68" s="1"/>
      <c r="AK68" s="1"/>
      <c r="AL68" s="2"/>
      <c r="AM68" s="1"/>
      <c r="AN68" s="1"/>
      <c r="AO68" s="1"/>
      <c r="AP68" s="2"/>
      <c r="AQ68" s="1"/>
      <c r="AR68" s="1"/>
      <c r="AS68" s="1"/>
      <c r="AT68" s="2"/>
      <c r="AU68" s="1"/>
      <c r="AV68" s="1"/>
      <c r="AW68" s="1"/>
      <c r="AX68" s="2"/>
      <c r="AY68" s="1"/>
      <c r="AZ68" s="1"/>
      <c r="BA68" s="1"/>
      <c r="BB68" s="2"/>
      <c r="BC68" s="1"/>
      <c r="BD68" s="1"/>
      <c r="BE68" s="1"/>
      <c r="BF68" s="2"/>
      <c r="BG68" s="1"/>
      <c r="BH68" s="1"/>
      <c r="BI68" s="1"/>
      <c r="BJ68" s="2"/>
      <c r="BK68" s="1"/>
      <c r="BL68" s="1"/>
      <c r="BM68" s="1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</row>
    <row r="69" spans="1:164" x14ac:dyDescent="0.3">
      <c r="A69" s="29">
        <v>2013</v>
      </c>
      <c r="B69" s="30" t="s">
        <v>16</v>
      </c>
      <c r="C69" s="42">
        <v>0</v>
      </c>
      <c r="D69" s="9">
        <v>0</v>
      </c>
      <c r="E69" s="32">
        <v>0</v>
      </c>
      <c r="F69" s="42">
        <v>0</v>
      </c>
      <c r="G69" s="9">
        <v>0</v>
      </c>
      <c r="H69" s="32">
        <f t="shared" si="35"/>
        <v>0</v>
      </c>
      <c r="I69" s="42">
        <v>0</v>
      </c>
      <c r="J69" s="9">
        <v>0</v>
      </c>
      <c r="K69" s="32">
        <v>0</v>
      </c>
      <c r="L69" s="42">
        <v>0</v>
      </c>
      <c r="M69" s="9">
        <v>0</v>
      </c>
      <c r="N69" s="32">
        <v>0</v>
      </c>
      <c r="O69" s="42">
        <v>0</v>
      </c>
      <c r="P69" s="9">
        <v>0</v>
      </c>
      <c r="Q69" s="32">
        <v>0</v>
      </c>
      <c r="R69" s="42">
        <v>6.3E-2</v>
      </c>
      <c r="S69" s="9">
        <v>2.29</v>
      </c>
      <c r="T69" s="32">
        <f t="shared" ref="T69" si="38">S69/R69*1000</f>
        <v>36349.206349206346</v>
      </c>
      <c r="U69" s="42">
        <v>0</v>
      </c>
      <c r="V69" s="9">
        <v>0</v>
      </c>
      <c r="W69" s="32">
        <v>0</v>
      </c>
      <c r="X69" s="42">
        <v>0</v>
      </c>
      <c r="Y69" s="9">
        <v>0</v>
      </c>
      <c r="Z69" s="32">
        <v>0</v>
      </c>
      <c r="AA69" s="7">
        <f t="shared" si="37"/>
        <v>6.3E-2</v>
      </c>
      <c r="AB69" s="8">
        <f t="shared" si="37"/>
        <v>2.29</v>
      </c>
      <c r="AC69" s="4"/>
      <c r="AD69" s="2"/>
      <c r="AE69" s="1"/>
      <c r="AF69" s="1"/>
      <c r="AG69" s="1"/>
      <c r="AH69" s="2"/>
      <c r="AI69" s="1"/>
      <c r="AJ69" s="1"/>
      <c r="AK69" s="1"/>
      <c r="AL69" s="2"/>
      <c r="AM69" s="1"/>
      <c r="AN69" s="1"/>
      <c r="AO69" s="1"/>
      <c r="AP69" s="2"/>
      <c r="AQ69" s="1"/>
      <c r="AR69" s="1"/>
      <c r="AS69" s="1"/>
      <c r="AT69" s="2"/>
      <c r="AU69" s="1"/>
      <c r="AV69" s="1"/>
      <c r="AW69" s="1"/>
      <c r="AX69" s="2"/>
      <c r="AY69" s="1"/>
      <c r="AZ69" s="1"/>
      <c r="BA69" s="1"/>
      <c r="BB69" s="2"/>
      <c r="BC69" s="1"/>
      <c r="BD69" s="1"/>
      <c r="BE69" s="1"/>
      <c r="BF69" s="2"/>
      <c r="BG69" s="1"/>
      <c r="BH69" s="1"/>
      <c r="BI69" s="1"/>
      <c r="BJ69" s="2"/>
      <c r="BK69" s="1"/>
      <c r="BL69" s="1"/>
      <c r="BM69" s="1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</row>
    <row r="70" spans="1:164" ht="15" thickBot="1" x14ac:dyDescent="0.35">
      <c r="A70" s="39"/>
      <c r="B70" s="34" t="s">
        <v>17</v>
      </c>
      <c r="C70" s="44">
        <f t="shared" ref="C70:Y70" si="39">SUM(C58:C69)</f>
        <v>0</v>
      </c>
      <c r="D70" s="26">
        <f t="shared" si="39"/>
        <v>0</v>
      </c>
      <c r="E70" s="36"/>
      <c r="F70" s="44">
        <f t="shared" ref="F70:G70" si="40">SUM(F58:F69)</f>
        <v>0</v>
      </c>
      <c r="G70" s="26">
        <f t="shared" si="40"/>
        <v>0</v>
      </c>
      <c r="H70" s="36"/>
      <c r="I70" s="44">
        <f t="shared" ref="I70:J70" si="41">SUM(I58:I69)</f>
        <v>0</v>
      </c>
      <c r="J70" s="26">
        <f t="shared" si="41"/>
        <v>0</v>
      </c>
      <c r="K70" s="36"/>
      <c r="L70" s="44">
        <f t="shared" ref="L70:M70" si="42">SUM(L58:L69)</f>
        <v>0</v>
      </c>
      <c r="M70" s="26">
        <f t="shared" si="42"/>
        <v>0</v>
      </c>
      <c r="N70" s="36"/>
      <c r="O70" s="44">
        <f t="shared" ref="O70:P70" si="43">SUM(O58:O69)</f>
        <v>0</v>
      </c>
      <c r="P70" s="26">
        <f t="shared" si="43"/>
        <v>0</v>
      </c>
      <c r="Q70" s="36"/>
      <c r="R70" s="44">
        <f t="shared" si="39"/>
        <v>0.187</v>
      </c>
      <c r="S70" s="26">
        <f t="shared" si="39"/>
        <v>6.1619999999999999</v>
      </c>
      <c r="T70" s="36"/>
      <c r="U70" s="44">
        <f t="shared" si="39"/>
        <v>0</v>
      </c>
      <c r="V70" s="26">
        <f t="shared" si="39"/>
        <v>0</v>
      </c>
      <c r="W70" s="36"/>
      <c r="X70" s="44">
        <f t="shared" si="39"/>
        <v>33.979999999999997</v>
      </c>
      <c r="Y70" s="26">
        <f t="shared" si="39"/>
        <v>58.121000000000002</v>
      </c>
      <c r="Z70" s="36"/>
      <c r="AA70" s="27">
        <f t="shared" si="37"/>
        <v>34.166999999999994</v>
      </c>
      <c r="AB70" s="28">
        <f t="shared" si="37"/>
        <v>64.283000000000001</v>
      </c>
      <c r="AC70" s="4"/>
      <c r="AD70" s="2"/>
      <c r="AE70" s="1"/>
      <c r="AF70" s="1"/>
      <c r="AG70" s="1"/>
      <c r="AH70" s="2"/>
      <c r="AI70" s="1"/>
      <c r="AJ70" s="1"/>
      <c r="AK70" s="1"/>
      <c r="AL70" s="2"/>
      <c r="AM70" s="1"/>
      <c r="AN70" s="1"/>
      <c r="AO70" s="1"/>
      <c r="AP70" s="2"/>
      <c r="AQ70" s="1"/>
      <c r="AR70" s="1"/>
      <c r="AS70" s="1"/>
      <c r="AT70" s="2"/>
      <c r="AU70" s="1"/>
      <c r="AV70" s="1"/>
      <c r="AW70" s="1"/>
      <c r="AX70" s="2"/>
      <c r="AY70" s="1"/>
      <c r="AZ70" s="1"/>
      <c r="BA70" s="1"/>
      <c r="BB70" s="2"/>
      <c r="BC70" s="1"/>
      <c r="BD70" s="1"/>
      <c r="BE70" s="1"/>
      <c r="BF70" s="2"/>
      <c r="BG70" s="1"/>
      <c r="BH70" s="1"/>
      <c r="BI70" s="1"/>
      <c r="BJ70" s="2"/>
      <c r="BK70" s="1"/>
      <c r="BL70" s="1"/>
      <c r="BM70" s="1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P70" s="3"/>
      <c r="CU70" s="3"/>
      <c r="CZ70" s="3"/>
      <c r="DE70" s="3"/>
      <c r="DJ70" s="3"/>
      <c r="DO70" s="3"/>
      <c r="DT70" s="3"/>
      <c r="DY70" s="3"/>
      <c r="ED70" s="3"/>
      <c r="EI70" s="3"/>
      <c r="EN70" s="3"/>
      <c r="ES70" s="3"/>
      <c r="EX70" s="3"/>
      <c r="FC70" s="3"/>
      <c r="FH70" s="3"/>
    </row>
    <row r="71" spans="1:164" x14ac:dyDescent="0.3">
      <c r="A71" s="29">
        <v>2014</v>
      </c>
      <c r="B71" s="30" t="s">
        <v>5</v>
      </c>
      <c r="C71" s="42">
        <v>0</v>
      </c>
      <c r="D71" s="9">
        <v>0</v>
      </c>
      <c r="E71" s="32">
        <v>0</v>
      </c>
      <c r="F71" s="42">
        <v>0</v>
      </c>
      <c r="G71" s="9">
        <v>0</v>
      </c>
      <c r="H71" s="32">
        <f t="shared" ref="H71:H82" si="44">IF(F71=0,0,G71/F71*1000)</f>
        <v>0</v>
      </c>
      <c r="I71" s="42">
        <v>0</v>
      </c>
      <c r="J71" s="9">
        <v>0</v>
      </c>
      <c r="K71" s="32">
        <v>0</v>
      </c>
      <c r="L71" s="42">
        <v>0</v>
      </c>
      <c r="M71" s="9">
        <v>0</v>
      </c>
      <c r="N71" s="32">
        <v>0</v>
      </c>
      <c r="O71" s="42">
        <v>0</v>
      </c>
      <c r="P71" s="9">
        <v>0</v>
      </c>
      <c r="Q71" s="32">
        <v>0</v>
      </c>
      <c r="R71" s="42">
        <v>0</v>
      </c>
      <c r="S71" s="9">
        <v>0</v>
      </c>
      <c r="T71" s="32">
        <v>0</v>
      </c>
      <c r="U71" s="42">
        <v>0</v>
      </c>
      <c r="V71" s="9">
        <v>0</v>
      </c>
      <c r="W71" s="32">
        <v>0</v>
      </c>
      <c r="X71" s="42">
        <v>0</v>
      </c>
      <c r="Y71" s="9">
        <v>0</v>
      </c>
      <c r="Z71" s="32">
        <v>0</v>
      </c>
      <c r="AA71" s="7">
        <v>0</v>
      </c>
      <c r="AB71" s="8">
        <v>0</v>
      </c>
      <c r="AC71" s="4"/>
      <c r="AD71" s="2"/>
      <c r="AE71" s="1"/>
      <c r="AF71" s="1"/>
      <c r="AG71" s="1"/>
      <c r="AH71" s="2"/>
      <c r="AI71" s="1"/>
      <c r="AJ71" s="1"/>
      <c r="AK71" s="1"/>
      <c r="AL71" s="2"/>
      <c r="AM71" s="1"/>
      <c r="AN71" s="1"/>
      <c r="AO71" s="1"/>
      <c r="AP71" s="2"/>
      <c r="AQ71" s="1"/>
      <c r="AR71" s="1"/>
      <c r="AS71" s="1"/>
      <c r="AT71" s="2"/>
      <c r="AU71" s="1"/>
      <c r="AV71" s="1"/>
      <c r="AW71" s="1"/>
      <c r="AX71" s="2"/>
      <c r="AY71" s="1"/>
      <c r="AZ71" s="1"/>
      <c r="BA71" s="1"/>
      <c r="BB71" s="2"/>
      <c r="BC71" s="1"/>
      <c r="BD71" s="1"/>
      <c r="BE71" s="1"/>
      <c r="BF71" s="2"/>
      <c r="BG71" s="1"/>
      <c r="BH71" s="1"/>
      <c r="BI71" s="1"/>
      <c r="BJ71" s="2"/>
      <c r="BK71" s="1"/>
      <c r="BL71" s="1"/>
      <c r="BM71" s="1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</row>
    <row r="72" spans="1:164" x14ac:dyDescent="0.3">
      <c r="A72" s="29">
        <v>2014</v>
      </c>
      <c r="B72" s="30" t="s">
        <v>6</v>
      </c>
      <c r="C72" s="42">
        <v>0</v>
      </c>
      <c r="D72" s="9">
        <v>0</v>
      </c>
      <c r="E72" s="32">
        <v>0</v>
      </c>
      <c r="F72" s="42">
        <v>0</v>
      </c>
      <c r="G72" s="9">
        <v>0</v>
      </c>
      <c r="H72" s="32">
        <f t="shared" si="44"/>
        <v>0</v>
      </c>
      <c r="I72" s="42">
        <v>0</v>
      </c>
      <c r="J72" s="9">
        <v>0</v>
      </c>
      <c r="K72" s="32">
        <v>0</v>
      </c>
      <c r="L72" s="42">
        <v>0</v>
      </c>
      <c r="M72" s="9">
        <v>0</v>
      </c>
      <c r="N72" s="32">
        <v>0</v>
      </c>
      <c r="O72" s="42">
        <v>0</v>
      </c>
      <c r="P72" s="9">
        <v>0</v>
      </c>
      <c r="Q72" s="32">
        <v>0</v>
      </c>
      <c r="R72" s="42">
        <v>0</v>
      </c>
      <c r="S72" s="9">
        <v>0</v>
      </c>
      <c r="T72" s="32">
        <v>0</v>
      </c>
      <c r="U72" s="42">
        <v>0</v>
      </c>
      <c r="V72" s="9">
        <v>0</v>
      </c>
      <c r="W72" s="32">
        <v>0</v>
      </c>
      <c r="X72" s="42">
        <v>0</v>
      </c>
      <c r="Y72" s="9">
        <v>0</v>
      </c>
      <c r="Z72" s="32">
        <v>0</v>
      </c>
      <c r="AA72" s="7">
        <v>0</v>
      </c>
      <c r="AB72" s="8">
        <v>0</v>
      </c>
      <c r="AC72" s="4"/>
      <c r="AD72" s="2"/>
      <c r="AE72" s="1"/>
      <c r="AF72" s="1"/>
      <c r="AG72" s="1"/>
      <c r="AH72" s="2"/>
      <c r="AI72" s="1"/>
      <c r="AJ72" s="1"/>
      <c r="AK72" s="1"/>
      <c r="AL72" s="2"/>
      <c r="AM72" s="1"/>
      <c r="AN72" s="1"/>
      <c r="AO72" s="1"/>
      <c r="AP72" s="2"/>
      <c r="AQ72" s="1"/>
      <c r="AR72" s="1"/>
      <c r="AS72" s="1"/>
      <c r="AT72" s="2"/>
      <c r="AU72" s="1"/>
      <c r="AV72" s="1"/>
      <c r="AW72" s="1"/>
      <c r="AX72" s="2"/>
      <c r="AY72" s="1"/>
      <c r="AZ72" s="1"/>
      <c r="BA72" s="1"/>
      <c r="BB72" s="2"/>
      <c r="BC72" s="1"/>
      <c r="BD72" s="1"/>
      <c r="BE72" s="1"/>
      <c r="BF72" s="2"/>
      <c r="BG72" s="1"/>
      <c r="BH72" s="1"/>
      <c r="BI72" s="1"/>
      <c r="BJ72" s="2"/>
      <c r="BK72" s="1"/>
      <c r="BL72" s="1"/>
      <c r="BM72" s="1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</row>
    <row r="73" spans="1:164" x14ac:dyDescent="0.3">
      <c r="A73" s="29">
        <v>2014</v>
      </c>
      <c r="B73" s="30" t="s">
        <v>7</v>
      </c>
      <c r="C73" s="42">
        <v>0</v>
      </c>
      <c r="D73" s="9">
        <v>0</v>
      </c>
      <c r="E73" s="32">
        <v>0</v>
      </c>
      <c r="F73" s="42">
        <v>0</v>
      </c>
      <c r="G73" s="9">
        <v>0</v>
      </c>
      <c r="H73" s="32">
        <f t="shared" si="44"/>
        <v>0</v>
      </c>
      <c r="I73" s="42">
        <v>0</v>
      </c>
      <c r="J73" s="9">
        <v>0</v>
      </c>
      <c r="K73" s="32">
        <v>0</v>
      </c>
      <c r="L73" s="42">
        <v>0</v>
      </c>
      <c r="M73" s="9">
        <v>0</v>
      </c>
      <c r="N73" s="32">
        <v>0</v>
      </c>
      <c r="O73" s="42">
        <v>0</v>
      </c>
      <c r="P73" s="9">
        <v>0</v>
      </c>
      <c r="Q73" s="32">
        <v>0</v>
      </c>
      <c r="R73" s="42">
        <v>0</v>
      </c>
      <c r="S73" s="9">
        <v>0</v>
      </c>
      <c r="T73" s="32">
        <v>0</v>
      </c>
      <c r="U73" s="42">
        <v>0</v>
      </c>
      <c r="V73" s="9">
        <v>0</v>
      </c>
      <c r="W73" s="32">
        <v>0</v>
      </c>
      <c r="X73" s="42">
        <v>0</v>
      </c>
      <c r="Y73" s="9">
        <v>0</v>
      </c>
      <c r="Z73" s="32">
        <v>0</v>
      </c>
      <c r="AA73" s="7">
        <f t="shared" ref="AA73:AB79" si="45">C73+R73+U73+X73</f>
        <v>0</v>
      </c>
      <c r="AB73" s="8">
        <f t="shared" si="45"/>
        <v>0</v>
      </c>
      <c r="AC73" s="4"/>
      <c r="AD73" s="2"/>
      <c r="AE73" s="1"/>
      <c r="AF73" s="1"/>
      <c r="AG73" s="1"/>
      <c r="AH73" s="2"/>
      <c r="AI73" s="1"/>
      <c r="AJ73" s="1"/>
      <c r="AK73" s="1"/>
      <c r="AL73" s="2"/>
      <c r="AM73" s="1"/>
      <c r="AN73" s="1"/>
      <c r="AO73" s="1"/>
      <c r="AP73" s="2"/>
      <c r="AQ73" s="1"/>
      <c r="AR73" s="1"/>
      <c r="AS73" s="1"/>
      <c r="AT73" s="2"/>
      <c r="AU73" s="1"/>
      <c r="AV73" s="1"/>
      <c r="AW73" s="1"/>
      <c r="AX73" s="2"/>
      <c r="AY73" s="1"/>
      <c r="AZ73" s="1"/>
      <c r="BA73" s="1"/>
      <c r="BB73" s="2"/>
      <c r="BC73" s="1"/>
      <c r="BD73" s="1"/>
      <c r="BE73" s="1"/>
      <c r="BF73" s="2"/>
      <c r="BG73" s="1"/>
      <c r="BH73" s="1"/>
      <c r="BI73" s="1"/>
      <c r="BJ73" s="2"/>
      <c r="BK73" s="1"/>
      <c r="BL73" s="1"/>
      <c r="BM73" s="1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</row>
    <row r="74" spans="1:164" x14ac:dyDescent="0.3">
      <c r="A74" s="29">
        <v>2014</v>
      </c>
      <c r="B74" s="30" t="s">
        <v>8</v>
      </c>
      <c r="C74" s="42">
        <v>0</v>
      </c>
      <c r="D74" s="9">
        <v>0</v>
      </c>
      <c r="E74" s="32">
        <v>0</v>
      </c>
      <c r="F74" s="42">
        <v>0</v>
      </c>
      <c r="G74" s="9">
        <v>0</v>
      </c>
      <c r="H74" s="32">
        <f t="shared" si="44"/>
        <v>0</v>
      </c>
      <c r="I74" s="42">
        <v>0</v>
      </c>
      <c r="J74" s="9">
        <v>0</v>
      </c>
      <c r="K74" s="32">
        <v>0</v>
      </c>
      <c r="L74" s="42">
        <v>0</v>
      </c>
      <c r="M74" s="9">
        <v>0</v>
      </c>
      <c r="N74" s="32">
        <v>0</v>
      </c>
      <c r="O74" s="42">
        <v>0</v>
      </c>
      <c r="P74" s="9">
        <v>0</v>
      </c>
      <c r="Q74" s="32">
        <v>0</v>
      </c>
      <c r="R74" s="42">
        <v>0</v>
      </c>
      <c r="S74" s="9">
        <v>0</v>
      </c>
      <c r="T74" s="32">
        <v>0</v>
      </c>
      <c r="U74" s="42">
        <v>0</v>
      </c>
      <c r="V74" s="9">
        <v>0</v>
      </c>
      <c r="W74" s="32">
        <v>0</v>
      </c>
      <c r="X74" s="42">
        <v>0</v>
      </c>
      <c r="Y74" s="9">
        <v>0</v>
      </c>
      <c r="Z74" s="32">
        <v>0</v>
      </c>
      <c r="AA74" s="7">
        <f t="shared" si="45"/>
        <v>0</v>
      </c>
      <c r="AB74" s="8">
        <f t="shared" si="45"/>
        <v>0</v>
      </c>
      <c r="AC74" s="4"/>
      <c r="AD74" s="2"/>
      <c r="AE74" s="1"/>
      <c r="AF74" s="1"/>
      <c r="AG74" s="1"/>
      <c r="AH74" s="2"/>
      <c r="AI74" s="1"/>
      <c r="AJ74" s="1"/>
      <c r="AK74" s="1"/>
      <c r="AL74" s="2"/>
      <c r="AM74" s="1"/>
      <c r="AN74" s="1"/>
      <c r="AO74" s="1"/>
      <c r="AP74" s="2"/>
      <c r="AQ74" s="1"/>
      <c r="AR74" s="1"/>
      <c r="AS74" s="1"/>
      <c r="AT74" s="2"/>
      <c r="AU74" s="1"/>
      <c r="AV74" s="1"/>
      <c r="AW74" s="1"/>
      <c r="AX74" s="2"/>
      <c r="AY74" s="1"/>
      <c r="AZ74" s="1"/>
      <c r="BA74" s="1"/>
      <c r="BB74" s="2"/>
      <c r="BC74" s="1"/>
      <c r="BD74" s="1"/>
      <c r="BE74" s="1"/>
      <c r="BF74" s="2"/>
      <c r="BG74" s="1"/>
      <c r="BH74" s="1"/>
      <c r="BI74" s="1"/>
      <c r="BJ74" s="2"/>
      <c r="BK74" s="1"/>
      <c r="BL74" s="1"/>
      <c r="BM74" s="1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</row>
    <row r="75" spans="1:164" x14ac:dyDescent="0.3">
      <c r="A75" s="29">
        <v>2014</v>
      </c>
      <c r="B75" s="30" t="s">
        <v>9</v>
      </c>
      <c r="C75" s="42">
        <v>0</v>
      </c>
      <c r="D75" s="9">
        <v>0</v>
      </c>
      <c r="E75" s="32">
        <v>0</v>
      </c>
      <c r="F75" s="42">
        <v>0</v>
      </c>
      <c r="G75" s="9">
        <v>0</v>
      </c>
      <c r="H75" s="32">
        <f t="shared" si="44"/>
        <v>0</v>
      </c>
      <c r="I75" s="42">
        <v>0</v>
      </c>
      <c r="J75" s="9">
        <v>0</v>
      </c>
      <c r="K75" s="32">
        <v>0</v>
      </c>
      <c r="L75" s="42">
        <v>0</v>
      </c>
      <c r="M75" s="9">
        <v>0</v>
      </c>
      <c r="N75" s="32">
        <v>0</v>
      </c>
      <c r="O75" s="42">
        <v>0</v>
      </c>
      <c r="P75" s="9">
        <v>0</v>
      </c>
      <c r="Q75" s="32">
        <v>0</v>
      </c>
      <c r="R75" s="42">
        <v>0</v>
      </c>
      <c r="S75" s="9">
        <v>0</v>
      </c>
      <c r="T75" s="32">
        <v>0</v>
      </c>
      <c r="U75" s="42">
        <v>0</v>
      </c>
      <c r="V75" s="9">
        <v>0</v>
      </c>
      <c r="W75" s="32">
        <v>0</v>
      </c>
      <c r="X75" s="42">
        <v>0</v>
      </c>
      <c r="Y75" s="9">
        <v>0</v>
      </c>
      <c r="Z75" s="32">
        <v>0</v>
      </c>
      <c r="AA75" s="7">
        <f t="shared" si="45"/>
        <v>0</v>
      </c>
      <c r="AB75" s="8">
        <f t="shared" si="45"/>
        <v>0</v>
      </c>
      <c r="AC75" s="4"/>
      <c r="AD75" s="2"/>
      <c r="AE75" s="1"/>
      <c r="AF75" s="1"/>
      <c r="AG75" s="1"/>
      <c r="AH75" s="2"/>
      <c r="AI75" s="1"/>
      <c r="AJ75" s="1"/>
      <c r="AK75" s="1"/>
      <c r="AL75" s="2"/>
      <c r="AM75" s="1"/>
      <c r="AN75" s="1"/>
      <c r="AO75" s="1"/>
      <c r="AP75" s="2"/>
      <c r="AQ75" s="1"/>
      <c r="AR75" s="1"/>
      <c r="AS75" s="1"/>
      <c r="AT75" s="2"/>
      <c r="AU75" s="1"/>
      <c r="AV75" s="1"/>
      <c r="AW75" s="1"/>
      <c r="AX75" s="2"/>
      <c r="AY75" s="1"/>
      <c r="AZ75" s="1"/>
      <c r="BA75" s="1"/>
      <c r="BB75" s="2"/>
      <c r="BC75" s="1"/>
      <c r="BD75" s="1"/>
      <c r="BE75" s="1"/>
      <c r="BF75" s="2"/>
      <c r="BG75" s="1"/>
      <c r="BH75" s="1"/>
      <c r="BI75" s="1"/>
      <c r="BJ75" s="2"/>
      <c r="BK75" s="1"/>
      <c r="BL75" s="1"/>
      <c r="BM75" s="1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</row>
    <row r="76" spans="1:164" x14ac:dyDescent="0.3">
      <c r="A76" s="29">
        <v>2014</v>
      </c>
      <c r="B76" s="30" t="s">
        <v>10</v>
      </c>
      <c r="C76" s="42">
        <v>0</v>
      </c>
      <c r="D76" s="9">
        <v>0</v>
      </c>
      <c r="E76" s="32">
        <v>0</v>
      </c>
      <c r="F76" s="42">
        <v>0</v>
      </c>
      <c r="G76" s="9">
        <v>0</v>
      </c>
      <c r="H76" s="32">
        <f t="shared" si="44"/>
        <v>0</v>
      </c>
      <c r="I76" s="42">
        <v>0</v>
      </c>
      <c r="J76" s="9">
        <v>0</v>
      </c>
      <c r="K76" s="32">
        <v>0</v>
      </c>
      <c r="L76" s="42">
        <v>0</v>
      </c>
      <c r="M76" s="9">
        <v>0</v>
      </c>
      <c r="N76" s="32">
        <v>0</v>
      </c>
      <c r="O76" s="42">
        <v>0</v>
      </c>
      <c r="P76" s="9">
        <v>0</v>
      </c>
      <c r="Q76" s="32">
        <v>0</v>
      </c>
      <c r="R76" s="42">
        <v>6.4000000000000001E-2</v>
      </c>
      <c r="S76" s="9">
        <v>2.4500000000000002</v>
      </c>
      <c r="T76" s="32">
        <f t="shared" ref="T76:T82" si="46">S76/R76*1000</f>
        <v>38281.25</v>
      </c>
      <c r="U76" s="42">
        <v>0</v>
      </c>
      <c r="V76" s="9">
        <v>0</v>
      </c>
      <c r="W76" s="32">
        <v>0</v>
      </c>
      <c r="X76" s="42">
        <v>0</v>
      </c>
      <c r="Y76" s="9">
        <v>0</v>
      </c>
      <c r="Z76" s="32">
        <v>0</v>
      </c>
      <c r="AA76" s="7">
        <f t="shared" si="45"/>
        <v>6.4000000000000001E-2</v>
      </c>
      <c r="AB76" s="8">
        <f t="shared" si="45"/>
        <v>2.4500000000000002</v>
      </c>
      <c r="AC76" s="4"/>
      <c r="AD76" s="2"/>
      <c r="AE76" s="1"/>
      <c r="AF76" s="1"/>
      <c r="AG76" s="1"/>
      <c r="AH76" s="2"/>
      <c r="AI76" s="1"/>
      <c r="AJ76" s="1"/>
      <c r="AK76" s="1"/>
      <c r="AL76" s="2"/>
      <c r="AM76" s="1"/>
      <c r="AN76" s="1"/>
      <c r="AO76" s="1"/>
      <c r="AP76" s="2"/>
      <c r="AQ76" s="1"/>
      <c r="AR76" s="1"/>
      <c r="AS76" s="1"/>
      <c r="AT76" s="2"/>
      <c r="AU76" s="1"/>
      <c r="AV76" s="1"/>
      <c r="AW76" s="1"/>
      <c r="AX76" s="2"/>
      <c r="AY76" s="1"/>
      <c r="AZ76" s="1"/>
      <c r="BA76" s="1"/>
      <c r="BB76" s="2"/>
      <c r="BC76" s="1"/>
      <c r="BD76" s="1"/>
      <c r="BE76" s="1"/>
      <c r="BF76" s="2"/>
      <c r="BG76" s="1"/>
      <c r="BH76" s="1"/>
      <c r="BI76" s="1"/>
      <c r="BJ76" s="2"/>
      <c r="BK76" s="1"/>
      <c r="BL76" s="1"/>
      <c r="BM76" s="1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</row>
    <row r="77" spans="1:164" x14ac:dyDescent="0.3">
      <c r="A77" s="29">
        <v>2014</v>
      </c>
      <c r="B77" s="30" t="s">
        <v>11</v>
      </c>
      <c r="C77" s="42">
        <v>0</v>
      </c>
      <c r="D77" s="9">
        <v>0</v>
      </c>
      <c r="E77" s="32">
        <v>0</v>
      </c>
      <c r="F77" s="42">
        <v>0</v>
      </c>
      <c r="G77" s="9">
        <v>0</v>
      </c>
      <c r="H77" s="32">
        <f t="shared" si="44"/>
        <v>0</v>
      </c>
      <c r="I77" s="42">
        <v>0</v>
      </c>
      <c r="J77" s="9">
        <v>0</v>
      </c>
      <c r="K77" s="32">
        <v>0</v>
      </c>
      <c r="L77" s="42">
        <v>0</v>
      </c>
      <c r="M77" s="9">
        <v>0</v>
      </c>
      <c r="N77" s="32">
        <v>0</v>
      </c>
      <c r="O77" s="42">
        <v>0</v>
      </c>
      <c r="P77" s="9">
        <v>0</v>
      </c>
      <c r="Q77" s="32">
        <v>0</v>
      </c>
      <c r="R77" s="42">
        <v>0</v>
      </c>
      <c r="S77" s="9">
        <v>0</v>
      </c>
      <c r="T77" s="32">
        <v>0</v>
      </c>
      <c r="U77" s="42">
        <v>0</v>
      </c>
      <c r="V77" s="9">
        <v>0</v>
      </c>
      <c r="W77" s="32">
        <v>0</v>
      </c>
      <c r="X77" s="42">
        <v>0</v>
      </c>
      <c r="Y77" s="9">
        <v>0</v>
      </c>
      <c r="Z77" s="32">
        <v>0</v>
      </c>
      <c r="AA77" s="7">
        <f t="shared" si="45"/>
        <v>0</v>
      </c>
      <c r="AB77" s="8">
        <f t="shared" si="45"/>
        <v>0</v>
      </c>
      <c r="AC77" s="4"/>
      <c r="AD77" s="2"/>
      <c r="AE77" s="1"/>
      <c r="AF77" s="1"/>
      <c r="AG77" s="1"/>
      <c r="AH77" s="2"/>
      <c r="AI77" s="1"/>
      <c r="AJ77" s="1"/>
      <c r="AK77" s="1"/>
      <c r="AL77" s="2"/>
      <c r="AM77" s="1"/>
      <c r="AN77" s="1"/>
      <c r="AO77" s="1"/>
      <c r="AP77" s="2"/>
      <c r="AQ77" s="1"/>
      <c r="AR77" s="1"/>
      <c r="AS77" s="1"/>
      <c r="AT77" s="2"/>
      <c r="AU77" s="1"/>
      <c r="AV77" s="1"/>
      <c r="AW77" s="1"/>
      <c r="AX77" s="2"/>
      <c r="AY77" s="1"/>
      <c r="AZ77" s="1"/>
      <c r="BA77" s="1"/>
      <c r="BB77" s="2"/>
      <c r="BC77" s="1"/>
      <c r="BD77" s="1"/>
      <c r="BE77" s="1"/>
      <c r="BF77" s="2"/>
      <c r="BG77" s="1"/>
      <c r="BH77" s="1"/>
      <c r="BI77" s="1"/>
      <c r="BJ77" s="2"/>
      <c r="BK77" s="1"/>
      <c r="BL77" s="1"/>
      <c r="BM77" s="1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</row>
    <row r="78" spans="1:164" x14ac:dyDescent="0.3">
      <c r="A78" s="29">
        <v>2014</v>
      </c>
      <c r="B78" s="30" t="s">
        <v>12</v>
      </c>
      <c r="C78" s="42">
        <v>0</v>
      </c>
      <c r="D78" s="9">
        <v>0</v>
      </c>
      <c r="E78" s="32">
        <v>0</v>
      </c>
      <c r="F78" s="42">
        <v>0</v>
      </c>
      <c r="G78" s="9">
        <v>0</v>
      </c>
      <c r="H78" s="32">
        <f t="shared" si="44"/>
        <v>0</v>
      </c>
      <c r="I78" s="42">
        <v>0</v>
      </c>
      <c r="J78" s="9">
        <v>0</v>
      </c>
      <c r="K78" s="32">
        <v>0</v>
      </c>
      <c r="L78" s="42">
        <v>0</v>
      </c>
      <c r="M78" s="9">
        <v>0</v>
      </c>
      <c r="N78" s="32">
        <v>0</v>
      </c>
      <c r="O78" s="42">
        <v>0</v>
      </c>
      <c r="P78" s="9">
        <v>0</v>
      </c>
      <c r="Q78" s="32">
        <v>0</v>
      </c>
      <c r="R78" s="42">
        <v>0</v>
      </c>
      <c r="S78" s="9">
        <v>0</v>
      </c>
      <c r="T78" s="32">
        <v>0</v>
      </c>
      <c r="U78" s="42">
        <v>0</v>
      </c>
      <c r="V78" s="9">
        <v>0</v>
      </c>
      <c r="W78" s="32">
        <v>0</v>
      </c>
      <c r="X78" s="42">
        <v>0</v>
      </c>
      <c r="Y78" s="9">
        <v>0</v>
      </c>
      <c r="Z78" s="32">
        <v>0</v>
      </c>
      <c r="AA78" s="7">
        <f t="shared" si="45"/>
        <v>0</v>
      </c>
      <c r="AB78" s="8">
        <f t="shared" si="45"/>
        <v>0</v>
      </c>
      <c r="AC78" s="4"/>
      <c r="AD78" s="2"/>
      <c r="AE78" s="1"/>
      <c r="AF78" s="1"/>
      <c r="AG78" s="1"/>
      <c r="AH78" s="2"/>
      <c r="AI78" s="1"/>
      <c r="AJ78" s="1"/>
      <c r="AK78" s="1"/>
      <c r="AL78" s="2"/>
      <c r="AM78" s="1"/>
      <c r="AN78" s="1"/>
      <c r="AO78" s="1"/>
      <c r="AP78" s="2"/>
      <c r="AQ78" s="1"/>
      <c r="AR78" s="1"/>
      <c r="AS78" s="1"/>
      <c r="AT78" s="2"/>
      <c r="AU78" s="1"/>
      <c r="AV78" s="1"/>
      <c r="AW78" s="1"/>
      <c r="AX78" s="2"/>
      <c r="AY78" s="1"/>
      <c r="AZ78" s="1"/>
      <c r="BA78" s="1"/>
      <c r="BB78" s="2"/>
      <c r="BC78" s="1"/>
      <c r="BD78" s="1"/>
      <c r="BE78" s="1"/>
      <c r="BF78" s="2"/>
      <c r="BG78" s="1"/>
      <c r="BH78" s="1"/>
      <c r="BI78" s="1"/>
      <c r="BJ78" s="2"/>
      <c r="BK78" s="1"/>
      <c r="BL78" s="1"/>
      <c r="BM78" s="1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</row>
    <row r="79" spans="1:164" x14ac:dyDescent="0.3">
      <c r="A79" s="29">
        <v>2014</v>
      </c>
      <c r="B79" s="30" t="s">
        <v>13</v>
      </c>
      <c r="C79" s="42">
        <v>0</v>
      </c>
      <c r="D79" s="9">
        <v>0</v>
      </c>
      <c r="E79" s="32">
        <v>0</v>
      </c>
      <c r="F79" s="42">
        <v>0</v>
      </c>
      <c r="G79" s="9">
        <v>0</v>
      </c>
      <c r="H79" s="32">
        <f t="shared" si="44"/>
        <v>0</v>
      </c>
      <c r="I79" s="42">
        <v>0</v>
      </c>
      <c r="J79" s="9">
        <v>0</v>
      </c>
      <c r="K79" s="32">
        <v>0</v>
      </c>
      <c r="L79" s="42">
        <v>0</v>
      </c>
      <c r="M79" s="9">
        <v>0</v>
      </c>
      <c r="N79" s="32">
        <v>0</v>
      </c>
      <c r="O79" s="42">
        <v>0</v>
      </c>
      <c r="P79" s="9">
        <v>0</v>
      </c>
      <c r="Q79" s="32">
        <v>0</v>
      </c>
      <c r="R79" s="42">
        <v>5.8999999999999997E-2</v>
      </c>
      <c r="S79" s="9">
        <v>2.41</v>
      </c>
      <c r="T79" s="32">
        <f t="shared" si="46"/>
        <v>40847.457627118652</v>
      </c>
      <c r="U79" s="42">
        <v>0</v>
      </c>
      <c r="V79" s="9">
        <v>0</v>
      </c>
      <c r="W79" s="32">
        <v>0</v>
      </c>
      <c r="X79" s="42">
        <v>0</v>
      </c>
      <c r="Y79" s="9">
        <v>0</v>
      </c>
      <c r="Z79" s="32">
        <v>0</v>
      </c>
      <c r="AA79" s="7">
        <f t="shared" si="45"/>
        <v>5.8999999999999997E-2</v>
      </c>
      <c r="AB79" s="8">
        <f t="shared" si="45"/>
        <v>2.41</v>
      </c>
      <c r="AC79" s="4"/>
      <c r="AD79" s="2"/>
      <c r="AE79" s="1"/>
      <c r="AF79" s="1"/>
      <c r="AG79" s="1"/>
      <c r="AH79" s="2"/>
      <c r="AI79" s="1"/>
      <c r="AJ79" s="1"/>
      <c r="AK79" s="1"/>
      <c r="AL79" s="2"/>
      <c r="AM79" s="1"/>
      <c r="AN79" s="1"/>
      <c r="AO79" s="1"/>
      <c r="AP79" s="2"/>
      <c r="AQ79" s="1"/>
      <c r="AR79" s="1"/>
      <c r="AS79" s="1"/>
      <c r="AT79" s="2"/>
      <c r="AU79" s="1"/>
      <c r="AV79" s="1"/>
      <c r="AW79" s="1"/>
      <c r="AX79" s="2"/>
      <c r="AY79" s="1"/>
      <c r="AZ79" s="1"/>
      <c r="BA79" s="1"/>
      <c r="BB79" s="2"/>
      <c r="BC79" s="1"/>
      <c r="BD79" s="1"/>
      <c r="BE79" s="1"/>
      <c r="BF79" s="2"/>
      <c r="BG79" s="1"/>
      <c r="BH79" s="1"/>
      <c r="BI79" s="1"/>
      <c r="BJ79" s="2"/>
      <c r="BK79" s="1"/>
      <c r="BL79" s="1"/>
      <c r="BM79" s="1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</row>
    <row r="80" spans="1:164" x14ac:dyDescent="0.3">
      <c r="A80" s="29">
        <v>2014</v>
      </c>
      <c r="B80" s="30" t="s">
        <v>14</v>
      </c>
      <c r="C80" s="42">
        <v>0</v>
      </c>
      <c r="D80" s="9">
        <v>0</v>
      </c>
      <c r="E80" s="32">
        <v>0</v>
      </c>
      <c r="F80" s="42">
        <v>0</v>
      </c>
      <c r="G80" s="9">
        <v>0</v>
      </c>
      <c r="H80" s="32">
        <f t="shared" si="44"/>
        <v>0</v>
      </c>
      <c r="I80" s="42">
        <v>0</v>
      </c>
      <c r="J80" s="9">
        <v>0</v>
      </c>
      <c r="K80" s="32">
        <v>0</v>
      </c>
      <c r="L80" s="42">
        <v>0</v>
      </c>
      <c r="M80" s="9">
        <v>0</v>
      </c>
      <c r="N80" s="32">
        <v>0</v>
      </c>
      <c r="O80" s="42">
        <v>0</v>
      </c>
      <c r="P80" s="9">
        <v>0</v>
      </c>
      <c r="Q80" s="32">
        <v>0</v>
      </c>
      <c r="R80" s="42">
        <v>0</v>
      </c>
      <c r="S80" s="9">
        <v>0</v>
      </c>
      <c r="T80" s="32">
        <v>0</v>
      </c>
      <c r="U80" s="42">
        <v>0</v>
      </c>
      <c r="V80" s="9">
        <v>0</v>
      </c>
      <c r="W80" s="32">
        <v>0</v>
      </c>
      <c r="X80" s="42">
        <v>0</v>
      </c>
      <c r="Y80" s="9">
        <v>0</v>
      </c>
      <c r="Z80" s="32">
        <v>0</v>
      </c>
      <c r="AA80" s="7">
        <v>0</v>
      </c>
      <c r="AB80" s="8">
        <v>0</v>
      </c>
      <c r="AC80" s="4"/>
      <c r="AD80" s="2"/>
      <c r="AE80" s="1"/>
      <c r="AF80" s="1"/>
      <c r="AG80" s="1"/>
      <c r="AH80" s="2"/>
      <c r="AI80" s="1"/>
      <c r="AJ80" s="1"/>
      <c r="AK80" s="1"/>
      <c r="AL80" s="2"/>
      <c r="AM80" s="1"/>
      <c r="AN80" s="1"/>
      <c r="AO80" s="1"/>
      <c r="AP80" s="2"/>
      <c r="AQ80" s="1"/>
      <c r="AR80" s="1"/>
      <c r="AS80" s="1"/>
      <c r="AT80" s="2"/>
      <c r="AU80" s="1"/>
      <c r="AV80" s="1"/>
      <c r="AW80" s="1"/>
      <c r="AX80" s="2"/>
      <c r="AY80" s="1"/>
      <c r="AZ80" s="1"/>
      <c r="BA80" s="1"/>
      <c r="BB80" s="2"/>
      <c r="BC80" s="1"/>
      <c r="BD80" s="1"/>
      <c r="BE80" s="1"/>
      <c r="BF80" s="2"/>
      <c r="BG80" s="1"/>
      <c r="BH80" s="1"/>
      <c r="BI80" s="1"/>
      <c r="BJ80" s="2"/>
      <c r="BK80" s="1"/>
      <c r="BL80" s="1"/>
      <c r="BM80" s="1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</row>
    <row r="81" spans="1:164" x14ac:dyDescent="0.3">
      <c r="A81" s="29">
        <v>2014</v>
      </c>
      <c r="B81" s="30" t="s">
        <v>15</v>
      </c>
      <c r="C81" s="42">
        <v>0</v>
      </c>
      <c r="D81" s="9">
        <v>0</v>
      </c>
      <c r="E81" s="32">
        <v>0</v>
      </c>
      <c r="F81" s="42">
        <v>0</v>
      </c>
      <c r="G81" s="9">
        <v>0</v>
      </c>
      <c r="H81" s="32">
        <f t="shared" si="44"/>
        <v>0</v>
      </c>
      <c r="I81" s="42">
        <v>0</v>
      </c>
      <c r="J81" s="9">
        <v>0</v>
      </c>
      <c r="K81" s="32">
        <v>0</v>
      </c>
      <c r="L81" s="42">
        <v>0</v>
      </c>
      <c r="M81" s="9">
        <v>0</v>
      </c>
      <c r="N81" s="32">
        <v>0</v>
      </c>
      <c r="O81" s="42">
        <v>0</v>
      </c>
      <c r="P81" s="9">
        <v>0</v>
      </c>
      <c r="Q81" s="32">
        <v>0</v>
      </c>
      <c r="R81" s="42">
        <v>0</v>
      </c>
      <c r="S81" s="9">
        <v>0</v>
      </c>
      <c r="T81" s="32">
        <v>0</v>
      </c>
      <c r="U81" s="42">
        <v>0</v>
      </c>
      <c r="V81" s="9">
        <v>0</v>
      </c>
      <c r="W81" s="32">
        <v>0</v>
      </c>
      <c r="X81" s="42">
        <v>0</v>
      </c>
      <c r="Y81" s="9">
        <v>0</v>
      </c>
      <c r="Z81" s="32">
        <v>0</v>
      </c>
      <c r="AA81" s="7">
        <f t="shared" ref="AA81:AB83" si="47">C81+R81+U81+X81</f>
        <v>0</v>
      </c>
      <c r="AB81" s="8">
        <f t="shared" si="47"/>
        <v>0</v>
      </c>
      <c r="AC81" s="4"/>
      <c r="AD81" s="2"/>
      <c r="AE81" s="1"/>
      <c r="AF81" s="1"/>
      <c r="AG81" s="1"/>
      <c r="AH81" s="2"/>
      <c r="AI81" s="1"/>
      <c r="AJ81" s="1"/>
      <c r="AK81" s="1"/>
      <c r="AL81" s="2"/>
      <c r="AM81" s="1"/>
      <c r="AN81" s="1"/>
      <c r="AO81" s="1"/>
      <c r="AP81" s="2"/>
      <c r="AQ81" s="1"/>
      <c r="AR81" s="1"/>
      <c r="AS81" s="1"/>
      <c r="AT81" s="2"/>
      <c r="AU81" s="1"/>
      <c r="AV81" s="1"/>
      <c r="AW81" s="1"/>
      <c r="AX81" s="2"/>
      <c r="AY81" s="1"/>
      <c r="AZ81" s="1"/>
      <c r="BA81" s="1"/>
      <c r="BB81" s="2"/>
      <c r="BC81" s="1"/>
      <c r="BD81" s="1"/>
      <c r="BE81" s="1"/>
      <c r="BF81" s="2"/>
      <c r="BG81" s="1"/>
      <c r="BH81" s="1"/>
      <c r="BI81" s="1"/>
      <c r="BJ81" s="2"/>
      <c r="BK81" s="1"/>
      <c r="BL81" s="1"/>
      <c r="BM81" s="1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</row>
    <row r="82" spans="1:164" x14ac:dyDescent="0.3">
      <c r="A82" s="29">
        <v>2014</v>
      </c>
      <c r="B82" s="30" t="s">
        <v>16</v>
      </c>
      <c r="C82" s="42">
        <v>0</v>
      </c>
      <c r="D82" s="9">
        <v>0</v>
      </c>
      <c r="E82" s="32">
        <v>0</v>
      </c>
      <c r="F82" s="42">
        <v>0</v>
      </c>
      <c r="G82" s="9">
        <v>0</v>
      </c>
      <c r="H82" s="32">
        <f t="shared" si="44"/>
        <v>0</v>
      </c>
      <c r="I82" s="42">
        <v>0</v>
      </c>
      <c r="J82" s="9">
        <v>0</v>
      </c>
      <c r="K82" s="32">
        <v>0</v>
      </c>
      <c r="L82" s="42">
        <v>0</v>
      </c>
      <c r="M82" s="9">
        <v>0</v>
      </c>
      <c r="N82" s="32">
        <v>0</v>
      </c>
      <c r="O82" s="42">
        <v>0</v>
      </c>
      <c r="P82" s="9">
        <v>0</v>
      </c>
      <c r="Q82" s="32">
        <v>0</v>
      </c>
      <c r="R82" s="42">
        <v>0.1</v>
      </c>
      <c r="S82" s="9">
        <v>2.91</v>
      </c>
      <c r="T82" s="32">
        <f t="shared" si="46"/>
        <v>29100</v>
      </c>
      <c r="U82" s="42">
        <v>0</v>
      </c>
      <c r="V82" s="9">
        <v>0</v>
      </c>
      <c r="W82" s="32">
        <v>0</v>
      </c>
      <c r="X82" s="42">
        <v>0</v>
      </c>
      <c r="Y82" s="9">
        <v>0</v>
      </c>
      <c r="Z82" s="32">
        <v>0</v>
      </c>
      <c r="AA82" s="7">
        <f t="shared" si="47"/>
        <v>0.1</v>
      </c>
      <c r="AB82" s="8">
        <f t="shared" si="47"/>
        <v>2.91</v>
      </c>
      <c r="AC82" s="4"/>
      <c r="AD82" s="2"/>
      <c r="AE82" s="1"/>
      <c r="AF82" s="1"/>
      <c r="AG82" s="1"/>
      <c r="AH82" s="2"/>
      <c r="AI82" s="1"/>
      <c r="AJ82" s="1"/>
      <c r="AK82" s="1"/>
      <c r="AL82" s="2"/>
      <c r="AM82" s="1"/>
      <c r="AN82" s="1"/>
      <c r="AO82" s="1"/>
      <c r="AP82" s="2"/>
      <c r="AQ82" s="1"/>
      <c r="AR82" s="1"/>
      <c r="AS82" s="1"/>
      <c r="AT82" s="2"/>
      <c r="AU82" s="1"/>
      <c r="AV82" s="1"/>
      <c r="AW82" s="1"/>
      <c r="AX82" s="2"/>
      <c r="AY82" s="1"/>
      <c r="AZ82" s="1"/>
      <c r="BA82" s="1"/>
      <c r="BB82" s="2"/>
      <c r="BC82" s="1"/>
      <c r="BD82" s="1"/>
      <c r="BE82" s="1"/>
      <c r="BF82" s="2"/>
      <c r="BG82" s="1"/>
      <c r="BH82" s="1"/>
      <c r="BI82" s="1"/>
      <c r="BJ82" s="2"/>
      <c r="BK82" s="1"/>
      <c r="BL82" s="1"/>
      <c r="BM82" s="1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</row>
    <row r="83" spans="1:164" ht="15" thickBot="1" x14ac:dyDescent="0.35">
      <c r="A83" s="39"/>
      <c r="B83" s="34" t="s">
        <v>17</v>
      </c>
      <c r="C83" s="44">
        <f t="shared" ref="C83:D83" si="48">SUM(C71:C82)</f>
        <v>0</v>
      </c>
      <c r="D83" s="26">
        <f t="shared" si="48"/>
        <v>0</v>
      </c>
      <c r="E83" s="36"/>
      <c r="F83" s="44">
        <f t="shared" ref="F83:G83" si="49">SUM(F71:F82)</f>
        <v>0</v>
      </c>
      <c r="G83" s="26">
        <f t="shared" si="49"/>
        <v>0</v>
      </c>
      <c r="H83" s="36"/>
      <c r="I83" s="44">
        <f t="shared" ref="I83:J83" si="50">SUM(I71:I82)</f>
        <v>0</v>
      </c>
      <c r="J83" s="26">
        <f t="shared" si="50"/>
        <v>0</v>
      </c>
      <c r="K83" s="36"/>
      <c r="L83" s="44">
        <f t="shared" ref="L83:M83" si="51">SUM(L71:L82)</f>
        <v>0</v>
      </c>
      <c r="M83" s="26">
        <f t="shared" si="51"/>
        <v>0</v>
      </c>
      <c r="N83" s="36"/>
      <c r="O83" s="44">
        <f t="shared" ref="O83:P83" si="52">SUM(O71:O82)</f>
        <v>0</v>
      </c>
      <c r="P83" s="26">
        <f t="shared" si="52"/>
        <v>0</v>
      </c>
      <c r="Q83" s="36"/>
      <c r="R83" s="44">
        <f t="shared" ref="R83:S83" si="53">SUM(R71:R82)</f>
        <v>0.223</v>
      </c>
      <c r="S83" s="26">
        <f t="shared" si="53"/>
        <v>7.7700000000000005</v>
      </c>
      <c r="T83" s="36"/>
      <c r="U83" s="44">
        <f t="shared" ref="U83:V83" si="54">SUM(U71:U82)</f>
        <v>0</v>
      </c>
      <c r="V83" s="26">
        <f t="shared" si="54"/>
        <v>0</v>
      </c>
      <c r="W83" s="36"/>
      <c r="X83" s="44">
        <f t="shared" ref="X83:Y83" si="55">SUM(X71:X82)</f>
        <v>0</v>
      </c>
      <c r="Y83" s="26">
        <f t="shared" si="55"/>
        <v>0</v>
      </c>
      <c r="Z83" s="36"/>
      <c r="AA83" s="27">
        <f t="shared" si="47"/>
        <v>0.223</v>
      </c>
      <c r="AB83" s="28">
        <f t="shared" si="47"/>
        <v>7.7700000000000005</v>
      </c>
      <c r="AC83" s="4"/>
      <c r="AD83" s="2"/>
      <c r="AE83" s="1"/>
      <c r="AF83" s="1"/>
      <c r="AG83" s="1"/>
      <c r="AH83" s="2"/>
      <c r="AI83" s="1"/>
      <c r="AJ83" s="1"/>
      <c r="AK83" s="1"/>
      <c r="AL83" s="2"/>
      <c r="AM83" s="1"/>
      <c r="AN83" s="1"/>
      <c r="AO83" s="1"/>
      <c r="AP83" s="2"/>
      <c r="AQ83" s="1"/>
      <c r="AR83" s="1"/>
      <c r="AS83" s="1"/>
      <c r="AT83" s="2"/>
      <c r="AU83" s="1"/>
      <c r="AV83" s="1"/>
      <c r="AW83" s="1"/>
      <c r="AX83" s="2"/>
      <c r="AY83" s="1"/>
      <c r="AZ83" s="1"/>
      <c r="BA83" s="1"/>
      <c r="BB83" s="2"/>
      <c r="BC83" s="1"/>
      <c r="BD83" s="1"/>
      <c r="BE83" s="1"/>
      <c r="BF83" s="2"/>
      <c r="BG83" s="1"/>
      <c r="BH83" s="1"/>
      <c r="BI83" s="1"/>
      <c r="BJ83" s="2"/>
      <c r="BK83" s="1"/>
      <c r="BL83" s="1"/>
      <c r="BM83" s="1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P83" s="3"/>
      <c r="CU83" s="3"/>
      <c r="CZ83" s="3"/>
      <c r="DE83" s="3"/>
      <c r="DJ83" s="3"/>
      <c r="DO83" s="3"/>
      <c r="DT83" s="3"/>
      <c r="DY83" s="3"/>
      <c r="ED83" s="3"/>
      <c r="EI83" s="3"/>
      <c r="EN83" s="3"/>
      <c r="ES83" s="3"/>
      <c r="EX83" s="3"/>
      <c r="FC83" s="3"/>
      <c r="FH83" s="3"/>
    </row>
    <row r="84" spans="1:164" x14ac:dyDescent="0.3">
      <c r="A84" s="29">
        <v>2015</v>
      </c>
      <c r="B84" s="30" t="s">
        <v>5</v>
      </c>
      <c r="C84" s="42">
        <v>0</v>
      </c>
      <c r="D84" s="9">
        <v>0</v>
      </c>
      <c r="E84" s="32">
        <v>0</v>
      </c>
      <c r="F84" s="42">
        <v>0</v>
      </c>
      <c r="G84" s="9">
        <v>0</v>
      </c>
      <c r="H84" s="32">
        <f t="shared" ref="H84:H95" si="56">IF(F84=0,0,G84/F84*1000)</f>
        <v>0</v>
      </c>
      <c r="I84" s="42">
        <v>0</v>
      </c>
      <c r="J84" s="9">
        <v>0</v>
      </c>
      <c r="K84" s="32">
        <v>0</v>
      </c>
      <c r="L84" s="42">
        <v>0</v>
      </c>
      <c r="M84" s="9">
        <v>0</v>
      </c>
      <c r="N84" s="32">
        <v>0</v>
      </c>
      <c r="O84" s="42">
        <v>0</v>
      </c>
      <c r="P84" s="9">
        <v>0</v>
      </c>
      <c r="Q84" s="32">
        <v>0</v>
      </c>
      <c r="R84" s="42">
        <v>0</v>
      </c>
      <c r="S84" s="9">
        <v>0</v>
      </c>
      <c r="T84" s="32">
        <v>0</v>
      </c>
      <c r="U84" s="42">
        <v>0</v>
      </c>
      <c r="V84" s="9">
        <v>0</v>
      </c>
      <c r="W84" s="32">
        <v>0</v>
      </c>
      <c r="X84" s="42">
        <v>0</v>
      </c>
      <c r="Y84" s="9">
        <v>0</v>
      </c>
      <c r="Z84" s="32">
        <v>0</v>
      </c>
      <c r="AA84" s="7">
        <v>0</v>
      </c>
      <c r="AB84" s="8">
        <v>0</v>
      </c>
      <c r="AC84" s="4"/>
      <c r="AD84" s="2"/>
      <c r="AE84" s="1"/>
      <c r="AF84" s="1"/>
      <c r="AG84" s="1"/>
      <c r="AH84" s="2"/>
      <c r="AI84" s="1"/>
      <c r="AJ84" s="1"/>
      <c r="AK84" s="1"/>
      <c r="AL84" s="2"/>
      <c r="AM84" s="1"/>
      <c r="AN84" s="1"/>
      <c r="AO84" s="1"/>
      <c r="AP84" s="2"/>
      <c r="AQ84" s="1"/>
      <c r="AR84" s="1"/>
      <c r="AS84" s="1"/>
      <c r="AT84" s="2"/>
      <c r="AU84" s="1"/>
      <c r="AV84" s="1"/>
      <c r="AW84" s="1"/>
      <c r="AX84" s="2"/>
      <c r="AY84" s="1"/>
      <c r="AZ84" s="1"/>
      <c r="BA84" s="1"/>
      <c r="BB84" s="2"/>
      <c r="BC84" s="1"/>
      <c r="BD84" s="1"/>
      <c r="BE84" s="1"/>
      <c r="BF84" s="2"/>
      <c r="BG84" s="1"/>
      <c r="BH84" s="1"/>
      <c r="BI84" s="1"/>
      <c r="BJ84" s="2"/>
      <c r="BK84" s="1"/>
      <c r="BL84" s="1"/>
      <c r="BM84" s="1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</row>
    <row r="85" spans="1:164" x14ac:dyDescent="0.3">
      <c r="A85" s="29">
        <v>2015</v>
      </c>
      <c r="B85" s="30" t="s">
        <v>6</v>
      </c>
      <c r="C85" s="42">
        <v>0</v>
      </c>
      <c r="D85" s="9">
        <v>0</v>
      </c>
      <c r="E85" s="32">
        <v>0</v>
      </c>
      <c r="F85" s="42">
        <v>0</v>
      </c>
      <c r="G85" s="9">
        <v>0</v>
      </c>
      <c r="H85" s="32">
        <f t="shared" si="56"/>
        <v>0</v>
      </c>
      <c r="I85" s="42">
        <v>0</v>
      </c>
      <c r="J85" s="9">
        <v>0</v>
      </c>
      <c r="K85" s="32">
        <v>0</v>
      </c>
      <c r="L85" s="42">
        <v>0</v>
      </c>
      <c r="M85" s="9">
        <v>0</v>
      </c>
      <c r="N85" s="32">
        <v>0</v>
      </c>
      <c r="O85" s="42">
        <v>0</v>
      </c>
      <c r="P85" s="9">
        <v>0</v>
      </c>
      <c r="Q85" s="32">
        <v>0</v>
      </c>
      <c r="R85" s="42">
        <v>0</v>
      </c>
      <c r="S85" s="9">
        <v>0</v>
      </c>
      <c r="T85" s="32">
        <v>0</v>
      </c>
      <c r="U85" s="42">
        <v>0</v>
      </c>
      <c r="V85" s="9">
        <v>0</v>
      </c>
      <c r="W85" s="32">
        <v>0</v>
      </c>
      <c r="X85" s="42">
        <v>0</v>
      </c>
      <c r="Y85" s="9">
        <v>0</v>
      </c>
      <c r="Z85" s="32">
        <v>0</v>
      </c>
      <c r="AA85" s="7">
        <v>0</v>
      </c>
      <c r="AB85" s="8">
        <v>0</v>
      </c>
      <c r="AC85" s="4"/>
      <c r="AD85" s="2"/>
      <c r="AE85" s="1"/>
      <c r="AF85" s="1"/>
      <c r="AG85" s="1"/>
      <c r="AH85" s="2"/>
      <c r="AI85" s="1"/>
      <c r="AJ85" s="1"/>
      <c r="AK85" s="1"/>
      <c r="AL85" s="2"/>
      <c r="AM85" s="1"/>
      <c r="AN85" s="1"/>
      <c r="AO85" s="1"/>
      <c r="AP85" s="2"/>
      <c r="AQ85" s="1"/>
      <c r="AR85" s="1"/>
      <c r="AS85" s="1"/>
      <c r="AT85" s="2"/>
      <c r="AU85" s="1"/>
      <c r="AV85" s="1"/>
      <c r="AW85" s="1"/>
      <c r="AX85" s="2"/>
      <c r="AY85" s="1"/>
      <c r="AZ85" s="1"/>
      <c r="BA85" s="1"/>
      <c r="BB85" s="2"/>
      <c r="BC85" s="1"/>
      <c r="BD85" s="1"/>
      <c r="BE85" s="1"/>
      <c r="BF85" s="2"/>
      <c r="BG85" s="1"/>
      <c r="BH85" s="1"/>
      <c r="BI85" s="1"/>
      <c r="BJ85" s="2"/>
      <c r="BK85" s="1"/>
      <c r="BL85" s="1"/>
      <c r="BM85" s="1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</row>
    <row r="86" spans="1:164" x14ac:dyDescent="0.3">
      <c r="A86" s="29">
        <v>2015</v>
      </c>
      <c r="B86" s="30" t="s">
        <v>7</v>
      </c>
      <c r="C86" s="42">
        <v>0</v>
      </c>
      <c r="D86" s="9">
        <v>0</v>
      </c>
      <c r="E86" s="32">
        <v>0</v>
      </c>
      <c r="F86" s="42">
        <v>0</v>
      </c>
      <c r="G86" s="9">
        <v>0</v>
      </c>
      <c r="H86" s="32">
        <f t="shared" si="56"/>
        <v>0</v>
      </c>
      <c r="I86" s="42">
        <v>0</v>
      </c>
      <c r="J86" s="9">
        <v>0</v>
      </c>
      <c r="K86" s="32">
        <v>0</v>
      </c>
      <c r="L86" s="42">
        <v>0</v>
      </c>
      <c r="M86" s="9">
        <v>0</v>
      </c>
      <c r="N86" s="32">
        <v>0</v>
      </c>
      <c r="O86" s="42">
        <v>0</v>
      </c>
      <c r="P86" s="9">
        <v>0</v>
      </c>
      <c r="Q86" s="32">
        <v>0</v>
      </c>
      <c r="R86" s="42">
        <v>6.6000000000000003E-2</v>
      </c>
      <c r="S86" s="9">
        <v>2.33</v>
      </c>
      <c r="T86" s="32">
        <f t="shared" ref="T86:T92" si="57">S86/R86*1000</f>
        <v>35303.030303030304</v>
      </c>
      <c r="U86" s="42">
        <v>0</v>
      </c>
      <c r="V86" s="9">
        <v>0</v>
      </c>
      <c r="W86" s="32">
        <v>0</v>
      </c>
      <c r="X86" s="42">
        <v>0</v>
      </c>
      <c r="Y86" s="9">
        <v>0</v>
      </c>
      <c r="Z86" s="32">
        <v>0</v>
      </c>
      <c r="AA86" s="7">
        <f t="shared" ref="AA86:AB92" si="58">C86+R86+U86+X86</f>
        <v>6.6000000000000003E-2</v>
      </c>
      <c r="AB86" s="8">
        <f t="shared" si="58"/>
        <v>2.33</v>
      </c>
      <c r="AC86" s="4"/>
      <c r="AD86" s="2"/>
      <c r="AE86" s="1"/>
      <c r="AF86" s="1"/>
      <c r="AG86" s="1"/>
      <c r="AH86" s="2"/>
      <c r="AI86" s="1"/>
      <c r="AJ86" s="1"/>
      <c r="AK86" s="1"/>
      <c r="AL86" s="2"/>
      <c r="AM86" s="1"/>
      <c r="AN86" s="1"/>
      <c r="AO86" s="1"/>
      <c r="AP86" s="2"/>
      <c r="AQ86" s="1"/>
      <c r="AR86" s="1"/>
      <c r="AS86" s="1"/>
      <c r="AT86" s="2"/>
      <c r="AU86" s="1"/>
      <c r="AV86" s="1"/>
      <c r="AW86" s="1"/>
      <c r="AX86" s="2"/>
      <c r="AY86" s="1"/>
      <c r="AZ86" s="1"/>
      <c r="BA86" s="1"/>
      <c r="BB86" s="2"/>
      <c r="BC86" s="1"/>
      <c r="BD86" s="1"/>
      <c r="BE86" s="1"/>
      <c r="BF86" s="2"/>
      <c r="BG86" s="1"/>
      <c r="BH86" s="1"/>
      <c r="BI86" s="1"/>
      <c r="BJ86" s="2"/>
      <c r="BK86" s="1"/>
      <c r="BL86" s="1"/>
      <c r="BM86" s="1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</row>
    <row r="87" spans="1:164" x14ac:dyDescent="0.3">
      <c r="A87" s="29">
        <v>2015</v>
      </c>
      <c r="B87" s="30" t="s">
        <v>8</v>
      </c>
      <c r="C87" s="42">
        <v>0</v>
      </c>
      <c r="D87" s="9">
        <v>0</v>
      </c>
      <c r="E87" s="32">
        <v>0</v>
      </c>
      <c r="F87" s="42">
        <v>0</v>
      </c>
      <c r="G87" s="9">
        <v>0</v>
      </c>
      <c r="H87" s="32">
        <f t="shared" si="56"/>
        <v>0</v>
      </c>
      <c r="I87" s="42">
        <v>0</v>
      </c>
      <c r="J87" s="9">
        <v>0</v>
      </c>
      <c r="K87" s="32">
        <v>0</v>
      </c>
      <c r="L87" s="42">
        <v>0</v>
      </c>
      <c r="M87" s="9">
        <v>0</v>
      </c>
      <c r="N87" s="32">
        <v>0</v>
      </c>
      <c r="O87" s="42">
        <v>0</v>
      </c>
      <c r="P87" s="9">
        <v>0</v>
      </c>
      <c r="Q87" s="32">
        <v>0</v>
      </c>
      <c r="R87" s="42">
        <v>0</v>
      </c>
      <c r="S87" s="9">
        <v>0</v>
      </c>
      <c r="T87" s="32">
        <v>0</v>
      </c>
      <c r="U87" s="42">
        <v>0</v>
      </c>
      <c r="V87" s="9">
        <v>0</v>
      </c>
      <c r="W87" s="32">
        <v>0</v>
      </c>
      <c r="X87" s="42">
        <v>0</v>
      </c>
      <c r="Y87" s="9">
        <v>0</v>
      </c>
      <c r="Z87" s="32">
        <v>0</v>
      </c>
      <c r="AA87" s="7">
        <f t="shared" si="58"/>
        <v>0</v>
      </c>
      <c r="AB87" s="8">
        <f t="shared" si="58"/>
        <v>0</v>
      </c>
      <c r="AC87" s="4"/>
      <c r="AD87" s="2"/>
      <c r="AE87" s="1"/>
      <c r="AF87" s="1"/>
      <c r="AG87" s="1"/>
      <c r="AH87" s="2"/>
      <c r="AI87" s="1"/>
      <c r="AJ87" s="1"/>
      <c r="AK87" s="1"/>
      <c r="AL87" s="2"/>
      <c r="AM87" s="1"/>
      <c r="AN87" s="1"/>
      <c r="AO87" s="1"/>
      <c r="AP87" s="2"/>
      <c r="AQ87" s="1"/>
      <c r="AR87" s="1"/>
      <c r="AS87" s="1"/>
      <c r="AT87" s="2"/>
      <c r="AU87" s="1"/>
      <c r="AV87" s="1"/>
      <c r="AW87" s="1"/>
      <c r="AX87" s="2"/>
      <c r="AY87" s="1"/>
      <c r="AZ87" s="1"/>
      <c r="BA87" s="1"/>
      <c r="BB87" s="2"/>
      <c r="BC87" s="1"/>
      <c r="BD87" s="1"/>
      <c r="BE87" s="1"/>
      <c r="BF87" s="2"/>
      <c r="BG87" s="1"/>
      <c r="BH87" s="1"/>
      <c r="BI87" s="1"/>
      <c r="BJ87" s="2"/>
      <c r="BK87" s="1"/>
      <c r="BL87" s="1"/>
      <c r="BM87" s="1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</row>
    <row r="88" spans="1:164" x14ac:dyDescent="0.3">
      <c r="A88" s="29">
        <v>2015</v>
      </c>
      <c r="B88" s="30" t="s">
        <v>9</v>
      </c>
      <c r="C88" s="42">
        <v>0</v>
      </c>
      <c r="D88" s="9">
        <v>0</v>
      </c>
      <c r="E88" s="32">
        <v>0</v>
      </c>
      <c r="F88" s="42">
        <v>0</v>
      </c>
      <c r="G88" s="9">
        <v>0</v>
      </c>
      <c r="H88" s="32">
        <f t="shared" si="56"/>
        <v>0</v>
      </c>
      <c r="I88" s="42">
        <v>0</v>
      </c>
      <c r="J88" s="9">
        <v>0</v>
      </c>
      <c r="K88" s="32">
        <v>0</v>
      </c>
      <c r="L88" s="42">
        <v>0</v>
      </c>
      <c r="M88" s="9">
        <v>0</v>
      </c>
      <c r="N88" s="32">
        <v>0</v>
      </c>
      <c r="O88" s="42">
        <v>0</v>
      </c>
      <c r="P88" s="9">
        <v>0</v>
      </c>
      <c r="Q88" s="32">
        <v>0</v>
      </c>
      <c r="R88" s="42">
        <v>0</v>
      </c>
      <c r="S88" s="9">
        <v>0</v>
      </c>
      <c r="T88" s="32">
        <v>0</v>
      </c>
      <c r="U88" s="42">
        <v>0</v>
      </c>
      <c r="V88" s="9">
        <v>0</v>
      </c>
      <c r="W88" s="32">
        <v>0</v>
      </c>
      <c r="X88" s="42">
        <v>0</v>
      </c>
      <c r="Y88" s="9">
        <v>0</v>
      </c>
      <c r="Z88" s="32">
        <v>0</v>
      </c>
      <c r="AA88" s="7">
        <f t="shared" si="58"/>
        <v>0</v>
      </c>
      <c r="AB88" s="8">
        <f t="shared" si="58"/>
        <v>0</v>
      </c>
      <c r="AC88" s="4"/>
      <c r="AD88" s="2"/>
      <c r="AE88" s="1"/>
      <c r="AF88" s="1"/>
      <c r="AG88" s="1"/>
      <c r="AH88" s="2"/>
      <c r="AI88" s="1"/>
      <c r="AJ88" s="1"/>
      <c r="AK88" s="1"/>
      <c r="AL88" s="2"/>
      <c r="AM88" s="1"/>
      <c r="AN88" s="1"/>
      <c r="AO88" s="1"/>
      <c r="AP88" s="2"/>
      <c r="AQ88" s="1"/>
      <c r="AR88" s="1"/>
      <c r="AS88" s="1"/>
      <c r="AT88" s="2"/>
      <c r="AU88" s="1"/>
      <c r="AV88" s="1"/>
      <c r="AW88" s="1"/>
      <c r="AX88" s="2"/>
      <c r="AY88" s="1"/>
      <c r="AZ88" s="1"/>
      <c r="BA88" s="1"/>
      <c r="BB88" s="2"/>
      <c r="BC88" s="1"/>
      <c r="BD88" s="1"/>
      <c r="BE88" s="1"/>
      <c r="BF88" s="2"/>
      <c r="BG88" s="1"/>
      <c r="BH88" s="1"/>
      <c r="BI88" s="1"/>
      <c r="BJ88" s="2"/>
      <c r="BK88" s="1"/>
      <c r="BL88" s="1"/>
      <c r="BM88" s="1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</row>
    <row r="89" spans="1:164" x14ac:dyDescent="0.3">
      <c r="A89" s="29">
        <v>2015</v>
      </c>
      <c r="B89" s="30" t="s">
        <v>10</v>
      </c>
      <c r="C89" s="42">
        <v>0</v>
      </c>
      <c r="D89" s="9">
        <v>0</v>
      </c>
      <c r="E89" s="32">
        <v>0</v>
      </c>
      <c r="F89" s="42">
        <v>0</v>
      </c>
      <c r="G89" s="9">
        <v>0</v>
      </c>
      <c r="H89" s="32">
        <f t="shared" si="56"/>
        <v>0</v>
      </c>
      <c r="I89" s="42">
        <v>0</v>
      </c>
      <c r="J89" s="9">
        <v>0</v>
      </c>
      <c r="K89" s="32">
        <v>0</v>
      </c>
      <c r="L89" s="42">
        <v>0</v>
      </c>
      <c r="M89" s="9">
        <v>0</v>
      </c>
      <c r="N89" s="32">
        <v>0</v>
      </c>
      <c r="O89" s="42">
        <v>0</v>
      </c>
      <c r="P89" s="9">
        <v>0</v>
      </c>
      <c r="Q89" s="32">
        <v>0</v>
      </c>
      <c r="R89" s="42">
        <v>0</v>
      </c>
      <c r="S89" s="9">
        <v>0</v>
      </c>
      <c r="T89" s="32">
        <v>0</v>
      </c>
      <c r="U89" s="42">
        <v>0</v>
      </c>
      <c r="V89" s="9">
        <v>0</v>
      </c>
      <c r="W89" s="32">
        <v>0</v>
      </c>
      <c r="X89" s="42">
        <v>0</v>
      </c>
      <c r="Y89" s="9">
        <v>0</v>
      </c>
      <c r="Z89" s="32">
        <v>0</v>
      </c>
      <c r="AA89" s="7">
        <f t="shared" si="58"/>
        <v>0</v>
      </c>
      <c r="AB89" s="8">
        <f t="shared" si="58"/>
        <v>0</v>
      </c>
      <c r="AC89" s="4"/>
      <c r="AD89" s="2"/>
      <c r="AE89" s="1"/>
      <c r="AF89" s="1"/>
      <c r="AG89" s="1"/>
      <c r="AH89" s="2"/>
      <c r="AI89" s="1"/>
      <c r="AJ89" s="1"/>
      <c r="AK89" s="1"/>
      <c r="AL89" s="2"/>
      <c r="AM89" s="1"/>
      <c r="AN89" s="1"/>
      <c r="AO89" s="1"/>
      <c r="AP89" s="2"/>
      <c r="AQ89" s="1"/>
      <c r="AR89" s="1"/>
      <c r="AS89" s="1"/>
      <c r="AT89" s="2"/>
      <c r="AU89" s="1"/>
      <c r="AV89" s="1"/>
      <c r="AW89" s="1"/>
      <c r="AX89" s="2"/>
      <c r="AY89" s="1"/>
      <c r="AZ89" s="1"/>
      <c r="BA89" s="1"/>
      <c r="BB89" s="2"/>
      <c r="BC89" s="1"/>
      <c r="BD89" s="1"/>
      <c r="BE89" s="1"/>
      <c r="BF89" s="2"/>
      <c r="BG89" s="1"/>
      <c r="BH89" s="1"/>
      <c r="BI89" s="1"/>
      <c r="BJ89" s="2"/>
      <c r="BK89" s="1"/>
      <c r="BL89" s="1"/>
      <c r="BM89" s="1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</row>
    <row r="90" spans="1:164" x14ac:dyDescent="0.3">
      <c r="A90" s="29">
        <v>2015</v>
      </c>
      <c r="B90" s="30" t="s">
        <v>11</v>
      </c>
      <c r="C90" s="42">
        <v>0</v>
      </c>
      <c r="D90" s="9">
        <v>0</v>
      </c>
      <c r="E90" s="32">
        <v>0</v>
      </c>
      <c r="F90" s="42">
        <v>0</v>
      </c>
      <c r="G90" s="9">
        <v>0</v>
      </c>
      <c r="H90" s="32">
        <f t="shared" si="56"/>
        <v>0</v>
      </c>
      <c r="I90" s="42">
        <v>0</v>
      </c>
      <c r="J90" s="9">
        <v>0</v>
      </c>
      <c r="K90" s="32">
        <v>0</v>
      </c>
      <c r="L90" s="42">
        <v>0</v>
      </c>
      <c r="M90" s="9">
        <v>0</v>
      </c>
      <c r="N90" s="32">
        <v>0</v>
      </c>
      <c r="O90" s="42">
        <v>0</v>
      </c>
      <c r="P90" s="9">
        <v>0</v>
      </c>
      <c r="Q90" s="32">
        <v>0</v>
      </c>
      <c r="R90" s="42">
        <v>0</v>
      </c>
      <c r="S90" s="9">
        <v>0</v>
      </c>
      <c r="T90" s="32">
        <v>0</v>
      </c>
      <c r="U90" s="42">
        <v>0</v>
      </c>
      <c r="V90" s="9">
        <v>0</v>
      </c>
      <c r="W90" s="32">
        <v>0</v>
      </c>
      <c r="X90" s="42">
        <v>0</v>
      </c>
      <c r="Y90" s="9">
        <v>0</v>
      </c>
      <c r="Z90" s="32">
        <v>0</v>
      </c>
      <c r="AA90" s="7">
        <f t="shared" si="58"/>
        <v>0</v>
      </c>
      <c r="AB90" s="8">
        <f t="shared" si="58"/>
        <v>0</v>
      </c>
      <c r="AC90" s="4"/>
      <c r="AD90" s="2"/>
      <c r="AE90" s="1"/>
      <c r="AF90" s="1"/>
      <c r="AG90" s="1"/>
      <c r="AH90" s="2"/>
      <c r="AI90" s="1"/>
      <c r="AJ90" s="1"/>
      <c r="AK90" s="1"/>
      <c r="AL90" s="2"/>
      <c r="AM90" s="1"/>
      <c r="AN90" s="1"/>
      <c r="AO90" s="1"/>
      <c r="AP90" s="2"/>
      <c r="AQ90" s="1"/>
      <c r="AR90" s="1"/>
      <c r="AS90" s="1"/>
      <c r="AT90" s="2"/>
      <c r="AU90" s="1"/>
      <c r="AV90" s="1"/>
      <c r="AW90" s="1"/>
      <c r="AX90" s="2"/>
      <c r="AY90" s="1"/>
      <c r="AZ90" s="1"/>
      <c r="BA90" s="1"/>
      <c r="BB90" s="2"/>
      <c r="BC90" s="1"/>
      <c r="BD90" s="1"/>
      <c r="BE90" s="1"/>
      <c r="BF90" s="2"/>
      <c r="BG90" s="1"/>
      <c r="BH90" s="1"/>
      <c r="BI90" s="1"/>
      <c r="BJ90" s="2"/>
      <c r="BK90" s="1"/>
      <c r="BL90" s="1"/>
      <c r="BM90" s="1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</row>
    <row r="91" spans="1:164" x14ac:dyDescent="0.3">
      <c r="A91" s="29">
        <v>2015</v>
      </c>
      <c r="B91" s="30" t="s">
        <v>12</v>
      </c>
      <c r="C91" s="42">
        <v>0</v>
      </c>
      <c r="D91" s="9">
        <v>0</v>
      </c>
      <c r="E91" s="32">
        <v>0</v>
      </c>
      <c r="F91" s="42">
        <v>0</v>
      </c>
      <c r="G91" s="9">
        <v>0</v>
      </c>
      <c r="H91" s="32">
        <f t="shared" si="56"/>
        <v>0</v>
      </c>
      <c r="I91" s="42">
        <v>0</v>
      </c>
      <c r="J91" s="9">
        <v>0</v>
      </c>
      <c r="K91" s="32">
        <v>0</v>
      </c>
      <c r="L91" s="42">
        <v>0</v>
      </c>
      <c r="M91" s="9">
        <v>0</v>
      </c>
      <c r="N91" s="32">
        <v>0</v>
      </c>
      <c r="O91" s="42">
        <v>0</v>
      </c>
      <c r="P91" s="9">
        <v>0</v>
      </c>
      <c r="Q91" s="32">
        <v>0</v>
      </c>
      <c r="R91" s="42">
        <v>6.6000000000000003E-2</v>
      </c>
      <c r="S91" s="9">
        <v>2.33</v>
      </c>
      <c r="T91" s="32">
        <f t="shared" si="57"/>
        <v>35303.030303030304</v>
      </c>
      <c r="U91" s="42">
        <v>0</v>
      </c>
      <c r="V91" s="9">
        <v>0</v>
      </c>
      <c r="W91" s="32">
        <v>0</v>
      </c>
      <c r="X91" s="42">
        <v>0</v>
      </c>
      <c r="Y91" s="9">
        <v>0</v>
      </c>
      <c r="Z91" s="32">
        <v>0</v>
      </c>
      <c r="AA91" s="7">
        <f t="shared" si="58"/>
        <v>6.6000000000000003E-2</v>
      </c>
      <c r="AB91" s="8">
        <f t="shared" si="58"/>
        <v>2.33</v>
      </c>
      <c r="AC91" s="4"/>
      <c r="AD91" s="2"/>
      <c r="AE91" s="1"/>
      <c r="AF91" s="1"/>
      <c r="AG91" s="1"/>
      <c r="AH91" s="2"/>
      <c r="AI91" s="1"/>
      <c r="AJ91" s="1"/>
      <c r="AK91" s="1"/>
      <c r="AL91" s="2"/>
      <c r="AM91" s="1"/>
      <c r="AN91" s="1"/>
      <c r="AO91" s="1"/>
      <c r="AP91" s="2"/>
      <c r="AQ91" s="1"/>
      <c r="AR91" s="1"/>
      <c r="AS91" s="1"/>
      <c r="AT91" s="2"/>
      <c r="AU91" s="1"/>
      <c r="AV91" s="1"/>
      <c r="AW91" s="1"/>
      <c r="AX91" s="2"/>
      <c r="AY91" s="1"/>
      <c r="AZ91" s="1"/>
      <c r="BA91" s="1"/>
      <c r="BB91" s="2"/>
      <c r="BC91" s="1"/>
      <c r="BD91" s="1"/>
      <c r="BE91" s="1"/>
      <c r="BF91" s="2"/>
      <c r="BG91" s="1"/>
      <c r="BH91" s="1"/>
      <c r="BI91" s="1"/>
      <c r="BJ91" s="2"/>
      <c r="BK91" s="1"/>
      <c r="BL91" s="1"/>
      <c r="BM91" s="1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</row>
    <row r="92" spans="1:164" x14ac:dyDescent="0.3">
      <c r="A92" s="29">
        <v>2015</v>
      </c>
      <c r="B92" s="30" t="s">
        <v>13</v>
      </c>
      <c r="C92" s="42">
        <v>0</v>
      </c>
      <c r="D92" s="9">
        <v>0</v>
      </c>
      <c r="E92" s="32">
        <v>0</v>
      </c>
      <c r="F92" s="42">
        <v>0</v>
      </c>
      <c r="G92" s="9">
        <v>0</v>
      </c>
      <c r="H92" s="32">
        <f t="shared" si="56"/>
        <v>0</v>
      </c>
      <c r="I92" s="42">
        <v>0</v>
      </c>
      <c r="J92" s="9">
        <v>0</v>
      </c>
      <c r="K92" s="32">
        <v>0</v>
      </c>
      <c r="L92" s="42">
        <v>0</v>
      </c>
      <c r="M92" s="9">
        <v>0</v>
      </c>
      <c r="N92" s="32">
        <v>0</v>
      </c>
      <c r="O92" s="42">
        <v>0</v>
      </c>
      <c r="P92" s="9">
        <v>0</v>
      </c>
      <c r="Q92" s="32">
        <v>0</v>
      </c>
      <c r="R92" s="42">
        <v>0.10199999999999999</v>
      </c>
      <c r="S92" s="9">
        <v>2.56</v>
      </c>
      <c r="T92" s="32">
        <f t="shared" si="57"/>
        <v>25098.039215686276</v>
      </c>
      <c r="U92" s="42">
        <v>0</v>
      </c>
      <c r="V92" s="9">
        <v>0</v>
      </c>
      <c r="W92" s="32">
        <v>0</v>
      </c>
      <c r="X92" s="42">
        <v>0</v>
      </c>
      <c r="Y92" s="9">
        <v>0</v>
      </c>
      <c r="Z92" s="32">
        <v>0</v>
      </c>
      <c r="AA92" s="7">
        <f t="shared" si="58"/>
        <v>0.10199999999999999</v>
      </c>
      <c r="AB92" s="8">
        <f t="shared" si="58"/>
        <v>2.56</v>
      </c>
      <c r="AC92" s="4"/>
      <c r="AD92" s="2"/>
      <c r="AE92" s="1"/>
      <c r="AF92" s="1"/>
      <c r="AG92" s="1"/>
      <c r="AH92" s="2"/>
      <c r="AI92" s="1"/>
      <c r="AJ92" s="1"/>
      <c r="AK92" s="1"/>
      <c r="AL92" s="2"/>
      <c r="AM92" s="1"/>
      <c r="AN92" s="1"/>
      <c r="AO92" s="1"/>
      <c r="AP92" s="2"/>
      <c r="AQ92" s="1"/>
      <c r="AR92" s="1"/>
      <c r="AS92" s="1"/>
      <c r="AT92" s="2"/>
      <c r="AU92" s="1"/>
      <c r="AV92" s="1"/>
      <c r="AW92" s="1"/>
      <c r="AX92" s="2"/>
      <c r="AY92" s="1"/>
      <c r="AZ92" s="1"/>
      <c r="BA92" s="1"/>
      <c r="BB92" s="2"/>
      <c r="BC92" s="1"/>
      <c r="BD92" s="1"/>
      <c r="BE92" s="1"/>
      <c r="BF92" s="2"/>
      <c r="BG92" s="1"/>
      <c r="BH92" s="1"/>
      <c r="BI92" s="1"/>
      <c r="BJ92" s="2"/>
      <c r="BK92" s="1"/>
      <c r="BL92" s="1"/>
      <c r="BM92" s="1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</row>
    <row r="93" spans="1:164" x14ac:dyDescent="0.3">
      <c r="A93" s="29">
        <v>2015</v>
      </c>
      <c r="B93" s="30" t="s">
        <v>14</v>
      </c>
      <c r="C93" s="42">
        <v>0</v>
      </c>
      <c r="D93" s="9">
        <v>0</v>
      </c>
      <c r="E93" s="32">
        <v>0</v>
      </c>
      <c r="F93" s="42">
        <v>0</v>
      </c>
      <c r="G93" s="9">
        <v>0</v>
      </c>
      <c r="H93" s="32">
        <f t="shared" si="56"/>
        <v>0</v>
      </c>
      <c r="I93" s="42">
        <v>0</v>
      </c>
      <c r="J93" s="9">
        <v>0</v>
      </c>
      <c r="K93" s="32">
        <v>0</v>
      </c>
      <c r="L93" s="42">
        <v>0</v>
      </c>
      <c r="M93" s="9">
        <v>0</v>
      </c>
      <c r="N93" s="32">
        <v>0</v>
      </c>
      <c r="O93" s="42">
        <v>0</v>
      </c>
      <c r="P93" s="9">
        <v>0</v>
      </c>
      <c r="Q93" s="32">
        <v>0</v>
      </c>
      <c r="R93" s="42">
        <v>0</v>
      </c>
      <c r="S93" s="9">
        <v>0</v>
      </c>
      <c r="T93" s="32">
        <v>0</v>
      </c>
      <c r="U93" s="42">
        <v>0</v>
      </c>
      <c r="V93" s="9">
        <v>0</v>
      </c>
      <c r="W93" s="32">
        <v>0</v>
      </c>
      <c r="X93" s="42">
        <v>0</v>
      </c>
      <c r="Y93" s="9">
        <v>0</v>
      </c>
      <c r="Z93" s="32">
        <v>0</v>
      </c>
      <c r="AA93" s="7">
        <v>0</v>
      </c>
      <c r="AB93" s="8">
        <v>0</v>
      </c>
      <c r="AC93" s="4"/>
      <c r="AD93" s="2"/>
      <c r="AE93" s="1"/>
      <c r="AF93" s="1"/>
      <c r="AG93" s="1"/>
      <c r="AH93" s="2"/>
      <c r="AI93" s="1"/>
      <c r="AJ93" s="1"/>
      <c r="AK93" s="1"/>
      <c r="AL93" s="2"/>
      <c r="AM93" s="1"/>
      <c r="AN93" s="1"/>
      <c r="AO93" s="1"/>
      <c r="AP93" s="2"/>
      <c r="AQ93" s="1"/>
      <c r="AR93" s="1"/>
      <c r="AS93" s="1"/>
      <c r="AT93" s="2"/>
      <c r="AU93" s="1"/>
      <c r="AV93" s="1"/>
      <c r="AW93" s="1"/>
      <c r="AX93" s="2"/>
      <c r="AY93" s="1"/>
      <c r="AZ93" s="1"/>
      <c r="BA93" s="1"/>
      <c r="BB93" s="2"/>
      <c r="BC93" s="1"/>
      <c r="BD93" s="1"/>
      <c r="BE93" s="1"/>
      <c r="BF93" s="2"/>
      <c r="BG93" s="1"/>
      <c r="BH93" s="1"/>
      <c r="BI93" s="1"/>
      <c r="BJ93" s="2"/>
      <c r="BK93" s="1"/>
      <c r="BL93" s="1"/>
      <c r="BM93" s="1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</row>
    <row r="94" spans="1:164" x14ac:dyDescent="0.3">
      <c r="A94" s="29">
        <v>2015</v>
      </c>
      <c r="B94" s="30" t="s">
        <v>15</v>
      </c>
      <c r="C94" s="42">
        <v>0</v>
      </c>
      <c r="D94" s="9">
        <v>0</v>
      </c>
      <c r="E94" s="32">
        <v>0</v>
      </c>
      <c r="F94" s="42">
        <v>0</v>
      </c>
      <c r="G94" s="9">
        <v>0</v>
      </c>
      <c r="H94" s="32">
        <f t="shared" si="56"/>
        <v>0</v>
      </c>
      <c r="I94" s="42">
        <v>0</v>
      </c>
      <c r="J94" s="9">
        <v>0</v>
      </c>
      <c r="K94" s="32">
        <v>0</v>
      </c>
      <c r="L94" s="42">
        <v>0</v>
      </c>
      <c r="M94" s="9">
        <v>0</v>
      </c>
      <c r="N94" s="32">
        <v>0</v>
      </c>
      <c r="O94" s="42">
        <v>0</v>
      </c>
      <c r="P94" s="9">
        <v>0</v>
      </c>
      <c r="Q94" s="32">
        <v>0</v>
      </c>
      <c r="R94" s="42">
        <v>0</v>
      </c>
      <c r="S94" s="9">
        <v>0</v>
      </c>
      <c r="T94" s="32">
        <v>0</v>
      </c>
      <c r="U94" s="42">
        <v>0</v>
      </c>
      <c r="V94" s="9">
        <v>0</v>
      </c>
      <c r="W94" s="32">
        <v>0</v>
      </c>
      <c r="X94" s="42">
        <v>0</v>
      </c>
      <c r="Y94" s="9">
        <v>0</v>
      </c>
      <c r="Z94" s="32">
        <v>0</v>
      </c>
      <c r="AA94" s="7">
        <f t="shared" ref="AA94:AB96" si="59">C94+R94+U94+X94</f>
        <v>0</v>
      </c>
      <c r="AB94" s="8">
        <f t="shared" si="59"/>
        <v>0</v>
      </c>
      <c r="AC94" s="4"/>
      <c r="AD94" s="2"/>
      <c r="AE94" s="1"/>
      <c r="AF94" s="1"/>
      <c r="AG94" s="1"/>
      <c r="AH94" s="2"/>
      <c r="AI94" s="1"/>
      <c r="AJ94" s="1"/>
      <c r="AK94" s="1"/>
      <c r="AL94" s="2"/>
      <c r="AM94" s="1"/>
      <c r="AN94" s="1"/>
      <c r="AO94" s="1"/>
      <c r="AP94" s="2"/>
      <c r="AQ94" s="1"/>
      <c r="AR94" s="1"/>
      <c r="AS94" s="1"/>
      <c r="AT94" s="2"/>
      <c r="AU94" s="1"/>
      <c r="AV94" s="1"/>
      <c r="AW94" s="1"/>
      <c r="AX94" s="2"/>
      <c r="AY94" s="1"/>
      <c r="AZ94" s="1"/>
      <c r="BA94" s="1"/>
      <c r="BB94" s="2"/>
      <c r="BC94" s="1"/>
      <c r="BD94" s="1"/>
      <c r="BE94" s="1"/>
      <c r="BF94" s="2"/>
      <c r="BG94" s="1"/>
      <c r="BH94" s="1"/>
      <c r="BI94" s="1"/>
      <c r="BJ94" s="2"/>
      <c r="BK94" s="1"/>
      <c r="BL94" s="1"/>
      <c r="BM94" s="1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</row>
    <row r="95" spans="1:164" x14ac:dyDescent="0.3">
      <c r="A95" s="29">
        <v>2015</v>
      </c>
      <c r="B95" s="30" t="s">
        <v>16</v>
      </c>
      <c r="C95" s="42">
        <v>0</v>
      </c>
      <c r="D95" s="9">
        <v>0</v>
      </c>
      <c r="E95" s="32">
        <v>0</v>
      </c>
      <c r="F95" s="42">
        <v>0</v>
      </c>
      <c r="G95" s="9">
        <v>0</v>
      </c>
      <c r="H95" s="32">
        <f t="shared" si="56"/>
        <v>0</v>
      </c>
      <c r="I95" s="42">
        <v>0</v>
      </c>
      <c r="J95" s="9">
        <v>0</v>
      </c>
      <c r="K95" s="32">
        <v>0</v>
      </c>
      <c r="L95" s="42">
        <v>0</v>
      </c>
      <c r="M95" s="9">
        <v>0</v>
      </c>
      <c r="N95" s="32">
        <v>0</v>
      </c>
      <c r="O95" s="42">
        <v>0</v>
      </c>
      <c r="P95" s="9">
        <v>0</v>
      </c>
      <c r="Q95" s="32">
        <v>0</v>
      </c>
      <c r="R95" s="42">
        <v>0</v>
      </c>
      <c r="S95" s="9">
        <v>0</v>
      </c>
      <c r="T95" s="32">
        <v>0</v>
      </c>
      <c r="U95" s="42">
        <v>0</v>
      </c>
      <c r="V95" s="9">
        <v>0</v>
      </c>
      <c r="W95" s="32">
        <v>0</v>
      </c>
      <c r="X95" s="42">
        <v>0</v>
      </c>
      <c r="Y95" s="9">
        <v>0</v>
      </c>
      <c r="Z95" s="32">
        <v>0</v>
      </c>
      <c r="AA95" s="7">
        <f t="shared" si="59"/>
        <v>0</v>
      </c>
      <c r="AB95" s="8">
        <f t="shared" si="59"/>
        <v>0</v>
      </c>
      <c r="AC95" s="4"/>
      <c r="AD95" s="2"/>
      <c r="AE95" s="1"/>
      <c r="AF95" s="1"/>
      <c r="AG95" s="1"/>
      <c r="AH95" s="2"/>
      <c r="AI95" s="1"/>
      <c r="AJ95" s="1"/>
      <c r="AK95" s="1"/>
      <c r="AL95" s="2"/>
      <c r="AM95" s="1"/>
      <c r="AN95" s="1"/>
      <c r="AO95" s="1"/>
      <c r="AP95" s="2"/>
      <c r="AQ95" s="1"/>
      <c r="AR95" s="1"/>
      <c r="AS95" s="1"/>
      <c r="AT95" s="2"/>
      <c r="AU95" s="1"/>
      <c r="AV95" s="1"/>
      <c r="AW95" s="1"/>
      <c r="AX95" s="2"/>
      <c r="AY95" s="1"/>
      <c r="AZ95" s="1"/>
      <c r="BA95" s="1"/>
      <c r="BB95" s="2"/>
      <c r="BC95" s="1"/>
      <c r="BD95" s="1"/>
      <c r="BE95" s="1"/>
      <c r="BF95" s="2"/>
      <c r="BG95" s="1"/>
      <c r="BH95" s="1"/>
      <c r="BI95" s="1"/>
      <c r="BJ95" s="2"/>
      <c r="BK95" s="1"/>
      <c r="BL95" s="1"/>
      <c r="BM95" s="1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</row>
    <row r="96" spans="1:164" ht="15" thickBot="1" x14ac:dyDescent="0.35">
      <c r="A96" s="39"/>
      <c r="B96" s="34" t="s">
        <v>17</v>
      </c>
      <c r="C96" s="44">
        <f t="shared" ref="C96:D96" si="60">SUM(C84:C95)</f>
        <v>0</v>
      </c>
      <c r="D96" s="26">
        <f t="shared" si="60"/>
        <v>0</v>
      </c>
      <c r="E96" s="36"/>
      <c r="F96" s="44">
        <f t="shared" ref="F96:G96" si="61">SUM(F84:F95)</f>
        <v>0</v>
      </c>
      <c r="G96" s="26">
        <f t="shared" si="61"/>
        <v>0</v>
      </c>
      <c r="H96" s="36"/>
      <c r="I96" s="44">
        <f t="shared" ref="I96:J96" si="62">SUM(I84:I95)</f>
        <v>0</v>
      </c>
      <c r="J96" s="26">
        <f t="shared" si="62"/>
        <v>0</v>
      </c>
      <c r="K96" s="36"/>
      <c r="L96" s="44">
        <f t="shared" ref="L96:M96" si="63">SUM(L84:L95)</f>
        <v>0</v>
      </c>
      <c r="M96" s="26">
        <f t="shared" si="63"/>
        <v>0</v>
      </c>
      <c r="N96" s="36"/>
      <c r="O96" s="44">
        <f t="shared" ref="O96:P96" si="64">SUM(O84:O95)</f>
        <v>0</v>
      </c>
      <c r="P96" s="26">
        <f t="shared" si="64"/>
        <v>0</v>
      </c>
      <c r="Q96" s="36"/>
      <c r="R96" s="44">
        <f t="shared" ref="R96:S96" si="65">SUM(R84:R95)</f>
        <v>0.23399999999999999</v>
      </c>
      <c r="S96" s="26">
        <f t="shared" si="65"/>
        <v>7.2200000000000006</v>
      </c>
      <c r="T96" s="36"/>
      <c r="U96" s="44">
        <f t="shared" ref="U96:V96" si="66">SUM(U84:U95)</f>
        <v>0</v>
      </c>
      <c r="V96" s="26">
        <f t="shared" si="66"/>
        <v>0</v>
      </c>
      <c r="W96" s="36"/>
      <c r="X96" s="44">
        <f t="shared" ref="X96:Y96" si="67">SUM(X84:X95)</f>
        <v>0</v>
      </c>
      <c r="Y96" s="26">
        <f t="shared" si="67"/>
        <v>0</v>
      </c>
      <c r="Z96" s="36"/>
      <c r="AA96" s="27">
        <f t="shared" si="59"/>
        <v>0.23399999999999999</v>
      </c>
      <c r="AB96" s="28">
        <f t="shared" si="59"/>
        <v>7.2200000000000006</v>
      </c>
      <c r="AC96" s="4"/>
      <c r="AD96" s="2"/>
      <c r="AE96" s="1"/>
      <c r="AF96" s="1"/>
      <c r="AG96" s="1"/>
      <c r="AH96" s="2"/>
      <c r="AI96" s="1"/>
      <c r="AJ96" s="1"/>
      <c r="AK96" s="1"/>
      <c r="AL96" s="2"/>
      <c r="AM96" s="1"/>
      <c r="AN96" s="1"/>
      <c r="AO96" s="1"/>
      <c r="AP96" s="2"/>
      <c r="AQ96" s="1"/>
      <c r="AR96" s="1"/>
      <c r="AS96" s="1"/>
      <c r="AT96" s="2"/>
      <c r="AU96" s="1"/>
      <c r="AV96" s="1"/>
      <c r="AW96" s="1"/>
      <c r="AX96" s="2"/>
      <c r="AY96" s="1"/>
      <c r="AZ96" s="1"/>
      <c r="BA96" s="1"/>
      <c r="BB96" s="2"/>
      <c r="BC96" s="1"/>
      <c r="BD96" s="1"/>
      <c r="BE96" s="1"/>
      <c r="BF96" s="2"/>
      <c r="BG96" s="1"/>
      <c r="BH96" s="1"/>
      <c r="BI96" s="1"/>
      <c r="BJ96" s="2"/>
      <c r="BK96" s="1"/>
      <c r="BL96" s="1"/>
      <c r="BM96" s="1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P96" s="3"/>
      <c r="CU96" s="3"/>
      <c r="CZ96" s="3"/>
      <c r="DE96" s="3"/>
      <c r="DJ96" s="3"/>
      <c r="DO96" s="3"/>
      <c r="DT96" s="3"/>
      <c r="DY96" s="3"/>
      <c r="ED96" s="3"/>
      <c r="EI96" s="3"/>
      <c r="EN96" s="3"/>
      <c r="ES96" s="3"/>
      <c r="EX96" s="3"/>
      <c r="FC96" s="3"/>
      <c r="FH96" s="3"/>
    </row>
    <row r="97" spans="1:164" x14ac:dyDescent="0.3">
      <c r="A97" s="29">
        <v>2016</v>
      </c>
      <c r="B97" s="30" t="s">
        <v>5</v>
      </c>
      <c r="C97" s="42">
        <v>0</v>
      </c>
      <c r="D97" s="9">
        <v>0</v>
      </c>
      <c r="E97" s="32">
        <v>0</v>
      </c>
      <c r="F97" s="42">
        <v>0</v>
      </c>
      <c r="G97" s="9">
        <v>0</v>
      </c>
      <c r="H97" s="32">
        <f t="shared" ref="H97:H108" si="68">IF(F97=0,0,G97/F97*1000)</f>
        <v>0</v>
      </c>
      <c r="I97" s="42">
        <v>0</v>
      </c>
      <c r="J97" s="9">
        <v>0</v>
      </c>
      <c r="K97" s="32">
        <v>0</v>
      </c>
      <c r="L97" s="42">
        <v>0</v>
      </c>
      <c r="M97" s="9">
        <v>0</v>
      </c>
      <c r="N97" s="32">
        <v>0</v>
      </c>
      <c r="O97" s="42">
        <v>0</v>
      </c>
      <c r="P97" s="9">
        <v>0</v>
      </c>
      <c r="Q97" s="32">
        <v>0</v>
      </c>
      <c r="R97" s="42">
        <v>0</v>
      </c>
      <c r="S97" s="9">
        <v>0</v>
      </c>
      <c r="T97" s="32">
        <v>0</v>
      </c>
      <c r="U97" s="42">
        <v>0</v>
      </c>
      <c r="V97" s="9">
        <v>0</v>
      </c>
      <c r="W97" s="32">
        <v>0</v>
      </c>
      <c r="X97" s="42">
        <v>0</v>
      </c>
      <c r="Y97" s="9">
        <v>0</v>
      </c>
      <c r="Z97" s="32">
        <v>0</v>
      </c>
      <c r="AA97" s="7">
        <v>0</v>
      </c>
      <c r="AB97" s="8">
        <v>0</v>
      </c>
      <c r="AC97" s="4"/>
      <c r="AD97" s="2"/>
      <c r="AE97" s="1"/>
      <c r="AF97" s="1"/>
      <c r="AG97" s="1"/>
      <c r="AH97" s="2"/>
      <c r="AI97" s="1"/>
      <c r="AJ97" s="1"/>
      <c r="AK97" s="1"/>
      <c r="AL97" s="2"/>
      <c r="AM97" s="1"/>
      <c r="AN97" s="1"/>
      <c r="AO97" s="1"/>
      <c r="AP97" s="2"/>
      <c r="AQ97" s="1"/>
      <c r="AR97" s="1"/>
      <c r="AS97" s="1"/>
      <c r="AT97" s="2"/>
      <c r="AU97" s="1"/>
      <c r="AV97" s="1"/>
      <c r="AW97" s="1"/>
      <c r="AX97" s="2"/>
      <c r="AY97" s="1"/>
      <c r="AZ97" s="1"/>
      <c r="BA97" s="1"/>
      <c r="BB97" s="2"/>
      <c r="BC97" s="1"/>
      <c r="BD97" s="1"/>
      <c r="BE97" s="1"/>
      <c r="BF97" s="2"/>
      <c r="BG97" s="1"/>
      <c r="BH97" s="1"/>
      <c r="BI97" s="1"/>
      <c r="BJ97" s="2"/>
      <c r="BK97" s="1"/>
      <c r="BL97" s="1"/>
      <c r="BM97" s="1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</row>
    <row r="98" spans="1:164" x14ac:dyDescent="0.3">
      <c r="A98" s="29">
        <v>2016</v>
      </c>
      <c r="B98" s="30" t="s">
        <v>6</v>
      </c>
      <c r="C98" s="42">
        <v>0</v>
      </c>
      <c r="D98" s="9">
        <v>0</v>
      </c>
      <c r="E98" s="32">
        <v>0</v>
      </c>
      <c r="F98" s="42">
        <v>0</v>
      </c>
      <c r="G98" s="9">
        <v>0</v>
      </c>
      <c r="H98" s="32">
        <f t="shared" si="68"/>
        <v>0</v>
      </c>
      <c r="I98" s="42">
        <v>0</v>
      </c>
      <c r="J98" s="9">
        <v>0</v>
      </c>
      <c r="K98" s="32">
        <v>0</v>
      </c>
      <c r="L98" s="42">
        <v>0</v>
      </c>
      <c r="M98" s="9">
        <v>0</v>
      </c>
      <c r="N98" s="32">
        <v>0</v>
      </c>
      <c r="O98" s="42">
        <v>0</v>
      </c>
      <c r="P98" s="9">
        <v>0</v>
      </c>
      <c r="Q98" s="32">
        <v>0</v>
      </c>
      <c r="R98" s="42">
        <v>0</v>
      </c>
      <c r="S98" s="9">
        <v>0</v>
      </c>
      <c r="T98" s="32">
        <v>0</v>
      </c>
      <c r="U98" s="42">
        <v>0</v>
      </c>
      <c r="V98" s="9">
        <v>0</v>
      </c>
      <c r="W98" s="32">
        <v>0</v>
      </c>
      <c r="X98" s="42">
        <v>0</v>
      </c>
      <c r="Y98" s="9">
        <v>0</v>
      </c>
      <c r="Z98" s="32">
        <v>0</v>
      </c>
      <c r="AA98" s="7">
        <v>0</v>
      </c>
      <c r="AB98" s="8">
        <v>0</v>
      </c>
      <c r="AC98" s="4"/>
      <c r="AD98" s="2"/>
      <c r="AE98" s="1"/>
      <c r="AF98" s="1"/>
      <c r="AG98" s="1"/>
      <c r="AH98" s="2"/>
      <c r="AI98" s="1"/>
      <c r="AJ98" s="1"/>
      <c r="AK98" s="1"/>
      <c r="AL98" s="2"/>
      <c r="AM98" s="1"/>
      <c r="AN98" s="1"/>
      <c r="AO98" s="1"/>
      <c r="AP98" s="2"/>
      <c r="AQ98" s="1"/>
      <c r="AR98" s="1"/>
      <c r="AS98" s="1"/>
      <c r="AT98" s="2"/>
      <c r="AU98" s="1"/>
      <c r="AV98" s="1"/>
      <c r="AW98" s="1"/>
      <c r="AX98" s="2"/>
      <c r="AY98" s="1"/>
      <c r="AZ98" s="1"/>
      <c r="BA98" s="1"/>
      <c r="BB98" s="2"/>
      <c r="BC98" s="1"/>
      <c r="BD98" s="1"/>
      <c r="BE98" s="1"/>
      <c r="BF98" s="2"/>
      <c r="BG98" s="1"/>
      <c r="BH98" s="1"/>
      <c r="BI98" s="1"/>
      <c r="BJ98" s="2"/>
      <c r="BK98" s="1"/>
      <c r="BL98" s="1"/>
      <c r="BM98" s="1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</row>
    <row r="99" spans="1:164" x14ac:dyDescent="0.3">
      <c r="A99" s="29">
        <v>2016</v>
      </c>
      <c r="B99" s="30" t="s">
        <v>7</v>
      </c>
      <c r="C99" s="42">
        <v>0</v>
      </c>
      <c r="D99" s="9">
        <v>0</v>
      </c>
      <c r="E99" s="32">
        <v>0</v>
      </c>
      <c r="F99" s="42">
        <v>0</v>
      </c>
      <c r="G99" s="9">
        <v>0</v>
      </c>
      <c r="H99" s="32">
        <f t="shared" si="68"/>
        <v>0</v>
      </c>
      <c r="I99" s="42">
        <v>0</v>
      </c>
      <c r="J99" s="9">
        <v>0</v>
      </c>
      <c r="K99" s="32">
        <v>0</v>
      </c>
      <c r="L99" s="42">
        <v>0</v>
      </c>
      <c r="M99" s="9">
        <v>0</v>
      </c>
      <c r="N99" s="32">
        <v>0</v>
      </c>
      <c r="O99" s="42">
        <v>0</v>
      </c>
      <c r="P99" s="9">
        <v>0</v>
      </c>
      <c r="Q99" s="32">
        <v>0</v>
      </c>
      <c r="R99" s="42">
        <v>0</v>
      </c>
      <c r="S99" s="9">
        <v>0</v>
      </c>
      <c r="T99" s="32">
        <v>0</v>
      </c>
      <c r="U99" s="42">
        <v>0</v>
      </c>
      <c r="V99" s="9">
        <v>0</v>
      </c>
      <c r="W99" s="32">
        <v>0</v>
      </c>
      <c r="X99" s="42">
        <v>0</v>
      </c>
      <c r="Y99" s="9">
        <v>0</v>
      </c>
      <c r="Z99" s="32">
        <v>0</v>
      </c>
      <c r="AA99" s="7">
        <f t="shared" ref="AA99:AB105" si="69">C99+R99+U99+X99</f>
        <v>0</v>
      </c>
      <c r="AB99" s="8">
        <f t="shared" si="69"/>
        <v>0</v>
      </c>
      <c r="AC99" s="4"/>
      <c r="AD99" s="2"/>
      <c r="AE99" s="1"/>
      <c r="AF99" s="1"/>
      <c r="AG99" s="1"/>
      <c r="AH99" s="2"/>
      <c r="AI99" s="1"/>
      <c r="AJ99" s="1"/>
      <c r="AK99" s="1"/>
      <c r="AL99" s="2"/>
      <c r="AM99" s="1"/>
      <c r="AN99" s="1"/>
      <c r="AO99" s="1"/>
      <c r="AP99" s="2"/>
      <c r="AQ99" s="1"/>
      <c r="AR99" s="1"/>
      <c r="AS99" s="1"/>
      <c r="AT99" s="2"/>
      <c r="AU99" s="1"/>
      <c r="AV99" s="1"/>
      <c r="AW99" s="1"/>
      <c r="AX99" s="2"/>
      <c r="AY99" s="1"/>
      <c r="AZ99" s="1"/>
      <c r="BA99" s="1"/>
      <c r="BB99" s="2"/>
      <c r="BC99" s="1"/>
      <c r="BD99" s="1"/>
      <c r="BE99" s="1"/>
      <c r="BF99" s="2"/>
      <c r="BG99" s="1"/>
      <c r="BH99" s="1"/>
      <c r="BI99" s="1"/>
      <c r="BJ99" s="2"/>
      <c r="BK99" s="1"/>
      <c r="BL99" s="1"/>
      <c r="BM99" s="1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</row>
    <row r="100" spans="1:164" x14ac:dyDescent="0.3">
      <c r="A100" s="29">
        <v>2016</v>
      </c>
      <c r="B100" s="30" t="s">
        <v>8</v>
      </c>
      <c r="C100" s="42">
        <v>0</v>
      </c>
      <c r="D100" s="9">
        <v>0</v>
      </c>
      <c r="E100" s="32">
        <v>0</v>
      </c>
      <c r="F100" s="42">
        <v>0</v>
      </c>
      <c r="G100" s="9">
        <v>0</v>
      </c>
      <c r="H100" s="32">
        <f t="shared" si="68"/>
        <v>0</v>
      </c>
      <c r="I100" s="42">
        <v>0</v>
      </c>
      <c r="J100" s="9">
        <v>0</v>
      </c>
      <c r="K100" s="32">
        <v>0</v>
      </c>
      <c r="L100" s="42">
        <v>0</v>
      </c>
      <c r="M100" s="9">
        <v>0</v>
      </c>
      <c r="N100" s="32">
        <v>0</v>
      </c>
      <c r="O100" s="42">
        <v>0</v>
      </c>
      <c r="P100" s="9">
        <v>0</v>
      </c>
      <c r="Q100" s="32">
        <v>0</v>
      </c>
      <c r="R100" s="42">
        <v>0</v>
      </c>
      <c r="S100" s="9">
        <v>0</v>
      </c>
      <c r="T100" s="32">
        <v>0</v>
      </c>
      <c r="U100" s="42">
        <v>0</v>
      </c>
      <c r="V100" s="9">
        <v>0</v>
      </c>
      <c r="W100" s="32">
        <v>0</v>
      </c>
      <c r="X100" s="42">
        <v>0</v>
      </c>
      <c r="Y100" s="9">
        <v>0</v>
      </c>
      <c r="Z100" s="32">
        <v>0</v>
      </c>
      <c r="AA100" s="7">
        <f t="shared" si="69"/>
        <v>0</v>
      </c>
      <c r="AB100" s="8">
        <f t="shared" si="69"/>
        <v>0</v>
      </c>
      <c r="AC100" s="4"/>
      <c r="AD100" s="2"/>
      <c r="AE100" s="1"/>
      <c r="AF100" s="1"/>
      <c r="AG100" s="1"/>
      <c r="AH100" s="2"/>
      <c r="AI100" s="1"/>
      <c r="AJ100" s="1"/>
      <c r="AK100" s="1"/>
      <c r="AL100" s="2"/>
      <c r="AM100" s="1"/>
      <c r="AN100" s="1"/>
      <c r="AO100" s="1"/>
      <c r="AP100" s="2"/>
      <c r="AQ100" s="1"/>
      <c r="AR100" s="1"/>
      <c r="AS100" s="1"/>
      <c r="AT100" s="2"/>
      <c r="AU100" s="1"/>
      <c r="AV100" s="1"/>
      <c r="AW100" s="1"/>
      <c r="AX100" s="2"/>
      <c r="AY100" s="1"/>
      <c r="AZ100" s="1"/>
      <c r="BA100" s="1"/>
      <c r="BB100" s="2"/>
      <c r="BC100" s="1"/>
      <c r="BD100" s="1"/>
      <c r="BE100" s="1"/>
      <c r="BF100" s="2"/>
      <c r="BG100" s="1"/>
      <c r="BH100" s="1"/>
      <c r="BI100" s="1"/>
      <c r="BJ100" s="2"/>
      <c r="BK100" s="1"/>
      <c r="BL100" s="1"/>
      <c r="BM100" s="1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</row>
    <row r="101" spans="1:164" x14ac:dyDescent="0.3">
      <c r="A101" s="29">
        <v>2016</v>
      </c>
      <c r="B101" s="30" t="s">
        <v>9</v>
      </c>
      <c r="C101" s="42">
        <v>0</v>
      </c>
      <c r="D101" s="9">
        <v>0</v>
      </c>
      <c r="E101" s="32">
        <v>0</v>
      </c>
      <c r="F101" s="42">
        <v>0</v>
      </c>
      <c r="G101" s="9">
        <v>0</v>
      </c>
      <c r="H101" s="32">
        <f t="shared" si="68"/>
        <v>0</v>
      </c>
      <c r="I101" s="42">
        <v>0</v>
      </c>
      <c r="J101" s="9">
        <v>0</v>
      </c>
      <c r="K101" s="32">
        <v>0</v>
      </c>
      <c r="L101" s="42">
        <v>0</v>
      </c>
      <c r="M101" s="9">
        <v>0</v>
      </c>
      <c r="N101" s="32">
        <v>0</v>
      </c>
      <c r="O101" s="42">
        <v>0</v>
      </c>
      <c r="P101" s="9">
        <v>0</v>
      </c>
      <c r="Q101" s="32">
        <v>0</v>
      </c>
      <c r="R101" s="42">
        <v>0</v>
      </c>
      <c r="S101" s="9">
        <v>0</v>
      </c>
      <c r="T101" s="32">
        <v>0</v>
      </c>
      <c r="U101" s="42">
        <v>0</v>
      </c>
      <c r="V101" s="9">
        <v>0</v>
      </c>
      <c r="W101" s="32">
        <v>0</v>
      </c>
      <c r="X101" s="42">
        <v>0</v>
      </c>
      <c r="Y101" s="9">
        <v>0</v>
      </c>
      <c r="Z101" s="32">
        <v>0</v>
      </c>
      <c r="AA101" s="7">
        <f t="shared" si="69"/>
        <v>0</v>
      </c>
      <c r="AB101" s="8">
        <f t="shared" si="69"/>
        <v>0</v>
      </c>
      <c r="AC101" s="4"/>
      <c r="AD101" s="2"/>
      <c r="AE101" s="1"/>
      <c r="AF101" s="1"/>
      <c r="AG101" s="1"/>
      <c r="AH101" s="2"/>
      <c r="AI101" s="1"/>
      <c r="AJ101" s="1"/>
      <c r="AK101" s="1"/>
      <c r="AL101" s="2"/>
      <c r="AM101" s="1"/>
      <c r="AN101" s="1"/>
      <c r="AO101" s="1"/>
      <c r="AP101" s="2"/>
      <c r="AQ101" s="1"/>
      <c r="AR101" s="1"/>
      <c r="AS101" s="1"/>
      <c r="AT101" s="2"/>
      <c r="AU101" s="1"/>
      <c r="AV101" s="1"/>
      <c r="AW101" s="1"/>
      <c r="AX101" s="2"/>
      <c r="AY101" s="1"/>
      <c r="AZ101" s="1"/>
      <c r="BA101" s="1"/>
      <c r="BB101" s="2"/>
      <c r="BC101" s="1"/>
      <c r="BD101" s="1"/>
      <c r="BE101" s="1"/>
      <c r="BF101" s="2"/>
      <c r="BG101" s="1"/>
      <c r="BH101" s="1"/>
      <c r="BI101" s="1"/>
      <c r="BJ101" s="2"/>
      <c r="BK101" s="1"/>
      <c r="BL101" s="1"/>
      <c r="BM101" s="1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</row>
    <row r="102" spans="1:164" x14ac:dyDescent="0.3">
      <c r="A102" s="29">
        <v>2016</v>
      </c>
      <c r="B102" s="30" t="s">
        <v>10</v>
      </c>
      <c r="C102" s="42">
        <v>0</v>
      </c>
      <c r="D102" s="9">
        <v>0</v>
      </c>
      <c r="E102" s="32">
        <v>0</v>
      </c>
      <c r="F102" s="42">
        <v>0</v>
      </c>
      <c r="G102" s="9">
        <v>0</v>
      </c>
      <c r="H102" s="32">
        <f t="shared" si="68"/>
        <v>0</v>
      </c>
      <c r="I102" s="42">
        <v>0</v>
      </c>
      <c r="J102" s="9">
        <v>0</v>
      </c>
      <c r="K102" s="32">
        <v>0</v>
      </c>
      <c r="L102" s="42">
        <v>0</v>
      </c>
      <c r="M102" s="9">
        <v>0</v>
      </c>
      <c r="N102" s="32">
        <v>0</v>
      </c>
      <c r="O102" s="42">
        <v>0</v>
      </c>
      <c r="P102" s="9">
        <v>0</v>
      </c>
      <c r="Q102" s="32">
        <v>0</v>
      </c>
      <c r="R102" s="42">
        <v>0</v>
      </c>
      <c r="S102" s="9">
        <v>0</v>
      </c>
      <c r="T102" s="32">
        <v>0</v>
      </c>
      <c r="U102" s="42">
        <v>0</v>
      </c>
      <c r="V102" s="9">
        <v>0</v>
      </c>
      <c r="W102" s="32">
        <v>0</v>
      </c>
      <c r="X102" s="42">
        <v>0</v>
      </c>
      <c r="Y102" s="9">
        <v>0</v>
      </c>
      <c r="Z102" s="32">
        <v>0</v>
      </c>
      <c r="AA102" s="7">
        <f t="shared" si="69"/>
        <v>0</v>
      </c>
      <c r="AB102" s="8">
        <f t="shared" si="69"/>
        <v>0</v>
      </c>
      <c r="AC102" s="4"/>
      <c r="AD102" s="2"/>
      <c r="AE102" s="1"/>
      <c r="AF102" s="1"/>
      <c r="AG102" s="1"/>
      <c r="AH102" s="2"/>
      <c r="AI102" s="1"/>
      <c r="AJ102" s="1"/>
      <c r="AK102" s="1"/>
      <c r="AL102" s="2"/>
      <c r="AM102" s="1"/>
      <c r="AN102" s="1"/>
      <c r="AO102" s="1"/>
      <c r="AP102" s="2"/>
      <c r="AQ102" s="1"/>
      <c r="AR102" s="1"/>
      <c r="AS102" s="1"/>
      <c r="AT102" s="2"/>
      <c r="AU102" s="1"/>
      <c r="AV102" s="1"/>
      <c r="AW102" s="1"/>
      <c r="AX102" s="2"/>
      <c r="AY102" s="1"/>
      <c r="AZ102" s="1"/>
      <c r="BA102" s="1"/>
      <c r="BB102" s="2"/>
      <c r="BC102" s="1"/>
      <c r="BD102" s="1"/>
      <c r="BE102" s="1"/>
      <c r="BF102" s="2"/>
      <c r="BG102" s="1"/>
      <c r="BH102" s="1"/>
      <c r="BI102" s="1"/>
      <c r="BJ102" s="2"/>
      <c r="BK102" s="1"/>
      <c r="BL102" s="1"/>
      <c r="BM102" s="1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</row>
    <row r="103" spans="1:164" x14ac:dyDescent="0.3">
      <c r="A103" s="29">
        <v>2016</v>
      </c>
      <c r="B103" s="30" t="s">
        <v>11</v>
      </c>
      <c r="C103" s="42">
        <v>0</v>
      </c>
      <c r="D103" s="9">
        <v>0</v>
      </c>
      <c r="E103" s="32">
        <v>0</v>
      </c>
      <c r="F103" s="42">
        <v>0</v>
      </c>
      <c r="G103" s="9">
        <v>0</v>
      </c>
      <c r="H103" s="32">
        <f t="shared" si="68"/>
        <v>0</v>
      </c>
      <c r="I103" s="42">
        <v>0</v>
      </c>
      <c r="J103" s="9">
        <v>0</v>
      </c>
      <c r="K103" s="32">
        <v>0</v>
      </c>
      <c r="L103" s="42">
        <v>0</v>
      </c>
      <c r="M103" s="9">
        <v>0</v>
      </c>
      <c r="N103" s="32">
        <v>0</v>
      </c>
      <c r="O103" s="42">
        <v>0</v>
      </c>
      <c r="P103" s="9">
        <v>0</v>
      </c>
      <c r="Q103" s="32">
        <v>0</v>
      </c>
      <c r="R103" s="42">
        <v>0</v>
      </c>
      <c r="S103" s="9">
        <v>0</v>
      </c>
      <c r="T103" s="32">
        <v>0</v>
      </c>
      <c r="U103" s="42">
        <v>0</v>
      </c>
      <c r="V103" s="9">
        <v>0</v>
      </c>
      <c r="W103" s="32">
        <v>0</v>
      </c>
      <c r="X103" s="42">
        <v>0</v>
      </c>
      <c r="Y103" s="9">
        <v>0</v>
      </c>
      <c r="Z103" s="32">
        <v>0</v>
      </c>
      <c r="AA103" s="7">
        <f t="shared" si="69"/>
        <v>0</v>
      </c>
      <c r="AB103" s="8">
        <f t="shared" si="69"/>
        <v>0</v>
      </c>
      <c r="AC103" s="4"/>
      <c r="AD103" s="2"/>
      <c r="AE103" s="1"/>
      <c r="AF103" s="1"/>
      <c r="AG103" s="1"/>
      <c r="AH103" s="2"/>
      <c r="AI103" s="1"/>
      <c r="AJ103" s="1"/>
      <c r="AK103" s="1"/>
      <c r="AL103" s="2"/>
      <c r="AM103" s="1"/>
      <c r="AN103" s="1"/>
      <c r="AO103" s="1"/>
      <c r="AP103" s="2"/>
      <c r="AQ103" s="1"/>
      <c r="AR103" s="1"/>
      <c r="AS103" s="1"/>
      <c r="AT103" s="2"/>
      <c r="AU103" s="1"/>
      <c r="AV103" s="1"/>
      <c r="AW103" s="1"/>
      <c r="AX103" s="2"/>
      <c r="AY103" s="1"/>
      <c r="AZ103" s="1"/>
      <c r="BA103" s="1"/>
      <c r="BB103" s="2"/>
      <c r="BC103" s="1"/>
      <c r="BD103" s="1"/>
      <c r="BE103" s="1"/>
      <c r="BF103" s="2"/>
      <c r="BG103" s="1"/>
      <c r="BH103" s="1"/>
      <c r="BI103" s="1"/>
      <c r="BJ103" s="2"/>
      <c r="BK103" s="1"/>
      <c r="BL103" s="1"/>
      <c r="BM103" s="1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</row>
    <row r="104" spans="1:164" x14ac:dyDescent="0.3">
      <c r="A104" s="29">
        <v>2016</v>
      </c>
      <c r="B104" s="30" t="s">
        <v>12</v>
      </c>
      <c r="C104" s="42">
        <v>0</v>
      </c>
      <c r="D104" s="9">
        <v>0</v>
      </c>
      <c r="E104" s="32">
        <v>0</v>
      </c>
      <c r="F104" s="42">
        <v>0</v>
      </c>
      <c r="G104" s="9">
        <v>0</v>
      </c>
      <c r="H104" s="32">
        <f t="shared" si="68"/>
        <v>0</v>
      </c>
      <c r="I104" s="42">
        <v>0</v>
      </c>
      <c r="J104" s="9">
        <v>0</v>
      </c>
      <c r="K104" s="32">
        <v>0</v>
      </c>
      <c r="L104" s="42">
        <v>0</v>
      </c>
      <c r="M104" s="9">
        <v>0</v>
      </c>
      <c r="N104" s="32">
        <v>0</v>
      </c>
      <c r="O104" s="42">
        <v>0</v>
      </c>
      <c r="P104" s="9">
        <v>0</v>
      </c>
      <c r="Q104" s="32">
        <v>0</v>
      </c>
      <c r="R104" s="42">
        <v>0</v>
      </c>
      <c r="S104" s="9">
        <v>0</v>
      </c>
      <c r="T104" s="32">
        <v>0</v>
      </c>
      <c r="U104" s="42">
        <v>0</v>
      </c>
      <c r="V104" s="9">
        <v>0</v>
      </c>
      <c r="W104" s="32">
        <v>0</v>
      </c>
      <c r="X104" s="42">
        <v>0</v>
      </c>
      <c r="Y104" s="9">
        <v>0</v>
      </c>
      <c r="Z104" s="32">
        <v>0</v>
      </c>
      <c r="AA104" s="7">
        <f t="shared" si="69"/>
        <v>0</v>
      </c>
      <c r="AB104" s="8">
        <f t="shared" si="69"/>
        <v>0</v>
      </c>
      <c r="AC104" s="4"/>
      <c r="AD104" s="2"/>
      <c r="AE104" s="1"/>
      <c r="AF104" s="1"/>
      <c r="AG104" s="1"/>
      <c r="AH104" s="2"/>
      <c r="AI104" s="1"/>
      <c r="AJ104" s="1"/>
      <c r="AK104" s="1"/>
      <c r="AL104" s="2"/>
      <c r="AM104" s="1"/>
      <c r="AN104" s="1"/>
      <c r="AO104" s="1"/>
      <c r="AP104" s="2"/>
      <c r="AQ104" s="1"/>
      <c r="AR104" s="1"/>
      <c r="AS104" s="1"/>
      <c r="AT104" s="2"/>
      <c r="AU104" s="1"/>
      <c r="AV104" s="1"/>
      <c r="AW104" s="1"/>
      <c r="AX104" s="2"/>
      <c r="AY104" s="1"/>
      <c r="AZ104" s="1"/>
      <c r="BA104" s="1"/>
      <c r="BB104" s="2"/>
      <c r="BC104" s="1"/>
      <c r="BD104" s="1"/>
      <c r="BE104" s="1"/>
      <c r="BF104" s="2"/>
      <c r="BG104" s="1"/>
      <c r="BH104" s="1"/>
      <c r="BI104" s="1"/>
      <c r="BJ104" s="2"/>
      <c r="BK104" s="1"/>
      <c r="BL104" s="1"/>
      <c r="BM104" s="1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</row>
    <row r="105" spans="1:164" x14ac:dyDescent="0.3">
      <c r="A105" s="29">
        <v>2016</v>
      </c>
      <c r="B105" s="30" t="s">
        <v>13</v>
      </c>
      <c r="C105" s="42">
        <v>0</v>
      </c>
      <c r="D105" s="9">
        <v>0</v>
      </c>
      <c r="E105" s="32">
        <v>0</v>
      </c>
      <c r="F105" s="42">
        <v>0</v>
      </c>
      <c r="G105" s="9">
        <v>0</v>
      </c>
      <c r="H105" s="32">
        <f t="shared" si="68"/>
        <v>0</v>
      </c>
      <c r="I105" s="42">
        <v>0</v>
      </c>
      <c r="J105" s="9">
        <v>0</v>
      </c>
      <c r="K105" s="32">
        <v>0</v>
      </c>
      <c r="L105" s="42">
        <v>0</v>
      </c>
      <c r="M105" s="9">
        <v>0</v>
      </c>
      <c r="N105" s="32">
        <v>0</v>
      </c>
      <c r="O105" s="42">
        <v>0</v>
      </c>
      <c r="P105" s="9">
        <v>0</v>
      </c>
      <c r="Q105" s="32">
        <v>0</v>
      </c>
      <c r="R105" s="42">
        <v>0</v>
      </c>
      <c r="S105" s="9">
        <v>0</v>
      </c>
      <c r="T105" s="32">
        <v>0</v>
      </c>
      <c r="U105" s="42">
        <v>0</v>
      </c>
      <c r="V105" s="9">
        <v>0</v>
      </c>
      <c r="W105" s="32">
        <v>0</v>
      </c>
      <c r="X105" s="42">
        <v>0</v>
      </c>
      <c r="Y105" s="9">
        <v>0</v>
      </c>
      <c r="Z105" s="32">
        <v>0</v>
      </c>
      <c r="AA105" s="7">
        <f t="shared" si="69"/>
        <v>0</v>
      </c>
      <c r="AB105" s="8">
        <f t="shared" si="69"/>
        <v>0</v>
      </c>
      <c r="AC105" s="4"/>
      <c r="AD105" s="2"/>
      <c r="AE105" s="1"/>
      <c r="AF105" s="1"/>
      <c r="AG105" s="1"/>
      <c r="AH105" s="2"/>
      <c r="AI105" s="1"/>
      <c r="AJ105" s="1"/>
      <c r="AK105" s="1"/>
      <c r="AL105" s="2"/>
      <c r="AM105" s="1"/>
      <c r="AN105" s="1"/>
      <c r="AO105" s="1"/>
      <c r="AP105" s="2"/>
      <c r="AQ105" s="1"/>
      <c r="AR105" s="1"/>
      <c r="AS105" s="1"/>
      <c r="AT105" s="2"/>
      <c r="AU105" s="1"/>
      <c r="AV105" s="1"/>
      <c r="AW105" s="1"/>
      <c r="AX105" s="2"/>
      <c r="AY105" s="1"/>
      <c r="AZ105" s="1"/>
      <c r="BA105" s="1"/>
      <c r="BB105" s="2"/>
      <c r="BC105" s="1"/>
      <c r="BD105" s="1"/>
      <c r="BE105" s="1"/>
      <c r="BF105" s="2"/>
      <c r="BG105" s="1"/>
      <c r="BH105" s="1"/>
      <c r="BI105" s="1"/>
      <c r="BJ105" s="2"/>
      <c r="BK105" s="1"/>
      <c r="BL105" s="1"/>
      <c r="BM105" s="1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</row>
    <row r="106" spans="1:164" x14ac:dyDescent="0.3">
      <c r="A106" s="29">
        <v>2016</v>
      </c>
      <c r="B106" s="30" t="s">
        <v>14</v>
      </c>
      <c r="C106" s="42">
        <v>0</v>
      </c>
      <c r="D106" s="9">
        <v>0</v>
      </c>
      <c r="E106" s="32">
        <v>0</v>
      </c>
      <c r="F106" s="42">
        <v>0</v>
      </c>
      <c r="G106" s="9">
        <v>0</v>
      </c>
      <c r="H106" s="32">
        <f t="shared" si="68"/>
        <v>0</v>
      </c>
      <c r="I106" s="42">
        <v>0</v>
      </c>
      <c r="J106" s="9">
        <v>0</v>
      </c>
      <c r="K106" s="32">
        <v>0</v>
      </c>
      <c r="L106" s="42">
        <v>0</v>
      </c>
      <c r="M106" s="9">
        <v>0</v>
      </c>
      <c r="N106" s="32">
        <v>0</v>
      </c>
      <c r="O106" s="42">
        <v>0</v>
      </c>
      <c r="P106" s="9">
        <v>0</v>
      </c>
      <c r="Q106" s="32">
        <v>0</v>
      </c>
      <c r="R106" s="42">
        <v>0</v>
      </c>
      <c r="S106" s="9">
        <v>0</v>
      </c>
      <c r="T106" s="32">
        <v>0</v>
      </c>
      <c r="U106" s="42">
        <v>0</v>
      </c>
      <c r="V106" s="9">
        <v>0</v>
      </c>
      <c r="W106" s="32">
        <v>0</v>
      </c>
      <c r="X106" s="42">
        <v>0</v>
      </c>
      <c r="Y106" s="9">
        <v>0</v>
      </c>
      <c r="Z106" s="32">
        <v>0</v>
      </c>
      <c r="AA106" s="7">
        <v>0</v>
      </c>
      <c r="AB106" s="8">
        <v>0</v>
      </c>
      <c r="AC106" s="4"/>
      <c r="AD106" s="2"/>
      <c r="AE106" s="1"/>
      <c r="AF106" s="1"/>
      <c r="AG106" s="1"/>
      <c r="AH106" s="2"/>
      <c r="AI106" s="1"/>
      <c r="AJ106" s="1"/>
      <c r="AK106" s="1"/>
      <c r="AL106" s="2"/>
      <c r="AM106" s="1"/>
      <c r="AN106" s="1"/>
      <c r="AO106" s="1"/>
      <c r="AP106" s="2"/>
      <c r="AQ106" s="1"/>
      <c r="AR106" s="1"/>
      <c r="AS106" s="1"/>
      <c r="AT106" s="2"/>
      <c r="AU106" s="1"/>
      <c r="AV106" s="1"/>
      <c r="AW106" s="1"/>
      <c r="AX106" s="2"/>
      <c r="AY106" s="1"/>
      <c r="AZ106" s="1"/>
      <c r="BA106" s="1"/>
      <c r="BB106" s="2"/>
      <c r="BC106" s="1"/>
      <c r="BD106" s="1"/>
      <c r="BE106" s="1"/>
      <c r="BF106" s="2"/>
      <c r="BG106" s="1"/>
      <c r="BH106" s="1"/>
      <c r="BI106" s="1"/>
      <c r="BJ106" s="2"/>
      <c r="BK106" s="1"/>
      <c r="BL106" s="1"/>
      <c r="BM106" s="1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</row>
    <row r="107" spans="1:164" x14ac:dyDescent="0.3">
      <c r="A107" s="29">
        <v>2016</v>
      </c>
      <c r="B107" s="30" t="s">
        <v>15</v>
      </c>
      <c r="C107" s="42">
        <v>0</v>
      </c>
      <c r="D107" s="9">
        <v>0</v>
      </c>
      <c r="E107" s="32">
        <v>0</v>
      </c>
      <c r="F107" s="42">
        <v>0</v>
      </c>
      <c r="G107" s="9">
        <v>0</v>
      </c>
      <c r="H107" s="32">
        <f t="shared" si="68"/>
        <v>0</v>
      </c>
      <c r="I107" s="42">
        <v>0</v>
      </c>
      <c r="J107" s="9">
        <v>0</v>
      </c>
      <c r="K107" s="32">
        <v>0</v>
      </c>
      <c r="L107" s="42">
        <v>0</v>
      </c>
      <c r="M107" s="9">
        <v>0</v>
      </c>
      <c r="N107" s="32">
        <v>0</v>
      </c>
      <c r="O107" s="42">
        <v>0</v>
      </c>
      <c r="P107" s="9">
        <v>0</v>
      </c>
      <c r="Q107" s="32">
        <v>0</v>
      </c>
      <c r="R107" s="42">
        <v>0</v>
      </c>
      <c r="S107" s="9">
        <v>0</v>
      </c>
      <c r="T107" s="32">
        <v>0</v>
      </c>
      <c r="U107" s="42">
        <v>0</v>
      </c>
      <c r="V107" s="9">
        <v>0</v>
      </c>
      <c r="W107" s="32">
        <v>0</v>
      </c>
      <c r="X107" s="42">
        <v>0</v>
      </c>
      <c r="Y107" s="9">
        <v>0</v>
      </c>
      <c r="Z107" s="32">
        <v>0</v>
      </c>
      <c r="AA107" s="7">
        <f t="shared" ref="AA107:AB109" si="70">C107+R107+U107+X107</f>
        <v>0</v>
      </c>
      <c r="AB107" s="8">
        <f t="shared" si="70"/>
        <v>0</v>
      </c>
      <c r="AC107" s="4"/>
      <c r="AD107" s="2"/>
      <c r="AE107" s="1"/>
      <c r="AF107" s="1"/>
      <c r="AG107" s="1"/>
      <c r="AH107" s="2"/>
      <c r="AI107" s="1"/>
      <c r="AJ107" s="1"/>
      <c r="AK107" s="1"/>
      <c r="AL107" s="2"/>
      <c r="AM107" s="1"/>
      <c r="AN107" s="1"/>
      <c r="AO107" s="1"/>
      <c r="AP107" s="2"/>
      <c r="AQ107" s="1"/>
      <c r="AR107" s="1"/>
      <c r="AS107" s="1"/>
      <c r="AT107" s="2"/>
      <c r="AU107" s="1"/>
      <c r="AV107" s="1"/>
      <c r="AW107" s="1"/>
      <c r="AX107" s="2"/>
      <c r="AY107" s="1"/>
      <c r="AZ107" s="1"/>
      <c r="BA107" s="1"/>
      <c r="BB107" s="2"/>
      <c r="BC107" s="1"/>
      <c r="BD107" s="1"/>
      <c r="BE107" s="1"/>
      <c r="BF107" s="2"/>
      <c r="BG107" s="1"/>
      <c r="BH107" s="1"/>
      <c r="BI107" s="1"/>
      <c r="BJ107" s="2"/>
      <c r="BK107" s="1"/>
      <c r="BL107" s="1"/>
      <c r="BM107" s="1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</row>
    <row r="108" spans="1:164" x14ac:dyDescent="0.3">
      <c r="A108" s="29">
        <v>2016</v>
      </c>
      <c r="B108" s="30" t="s">
        <v>16</v>
      </c>
      <c r="C108" s="42">
        <v>0</v>
      </c>
      <c r="D108" s="9">
        <v>0</v>
      </c>
      <c r="E108" s="32">
        <v>0</v>
      </c>
      <c r="F108" s="42">
        <v>0</v>
      </c>
      <c r="G108" s="9">
        <v>0</v>
      </c>
      <c r="H108" s="32">
        <f t="shared" si="68"/>
        <v>0</v>
      </c>
      <c r="I108" s="42">
        <v>0</v>
      </c>
      <c r="J108" s="9">
        <v>0</v>
      </c>
      <c r="K108" s="32">
        <v>0</v>
      </c>
      <c r="L108" s="42">
        <v>0</v>
      </c>
      <c r="M108" s="9">
        <v>0</v>
      </c>
      <c r="N108" s="32">
        <v>0</v>
      </c>
      <c r="O108" s="42">
        <v>0</v>
      </c>
      <c r="P108" s="9">
        <v>0</v>
      </c>
      <c r="Q108" s="32">
        <v>0</v>
      </c>
      <c r="R108" s="42">
        <v>9.9000000000000005E-2</v>
      </c>
      <c r="S108" s="9">
        <v>4.1399999999999997</v>
      </c>
      <c r="T108" s="32">
        <f t="shared" ref="T108" si="71">S108/R108*1000</f>
        <v>41818.181818181816</v>
      </c>
      <c r="U108" s="42">
        <v>0</v>
      </c>
      <c r="V108" s="9">
        <v>0</v>
      </c>
      <c r="W108" s="32">
        <v>0</v>
      </c>
      <c r="X108" s="42">
        <v>0</v>
      </c>
      <c r="Y108" s="9">
        <v>0</v>
      </c>
      <c r="Z108" s="32">
        <v>0</v>
      </c>
      <c r="AA108" s="7">
        <f t="shared" si="70"/>
        <v>9.9000000000000005E-2</v>
      </c>
      <c r="AB108" s="8">
        <f t="shared" si="70"/>
        <v>4.1399999999999997</v>
      </c>
      <c r="AC108" s="4"/>
      <c r="AD108" s="2"/>
      <c r="AE108" s="1"/>
      <c r="AF108" s="1"/>
      <c r="AG108" s="1"/>
      <c r="AH108" s="2"/>
      <c r="AI108" s="1"/>
      <c r="AJ108" s="1"/>
      <c r="AK108" s="1"/>
      <c r="AL108" s="2"/>
      <c r="AM108" s="1"/>
      <c r="AN108" s="1"/>
      <c r="AO108" s="1"/>
      <c r="AP108" s="2"/>
      <c r="AQ108" s="1"/>
      <c r="AR108" s="1"/>
      <c r="AS108" s="1"/>
      <c r="AT108" s="2"/>
      <c r="AU108" s="1"/>
      <c r="AV108" s="1"/>
      <c r="AW108" s="1"/>
      <c r="AX108" s="2"/>
      <c r="AY108" s="1"/>
      <c r="AZ108" s="1"/>
      <c r="BA108" s="1"/>
      <c r="BB108" s="2"/>
      <c r="BC108" s="1"/>
      <c r="BD108" s="1"/>
      <c r="BE108" s="1"/>
      <c r="BF108" s="2"/>
      <c r="BG108" s="1"/>
      <c r="BH108" s="1"/>
      <c r="BI108" s="1"/>
      <c r="BJ108" s="2"/>
      <c r="BK108" s="1"/>
      <c r="BL108" s="1"/>
      <c r="BM108" s="1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</row>
    <row r="109" spans="1:164" ht="15" thickBot="1" x14ac:dyDescent="0.35">
      <c r="A109" s="39"/>
      <c r="B109" s="34" t="s">
        <v>17</v>
      </c>
      <c r="C109" s="44">
        <f t="shared" ref="C109:D109" si="72">SUM(C97:C108)</f>
        <v>0</v>
      </c>
      <c r="D109" s="26">
        <f t="shared" si="72"/>
        <v>0</v>
      </c>
      <c r="E109" s="36"/>
      <c r="F109" s="44">
        <f t="shared" ref="F109:G109" si="73">SUM(F97:F108)</f>
        <v>0</v>
      </c>
      <c r="G109" s="26">
        <f t="shared" si="73"/>
        <v>0</v>
      </c>
      <c r="H109" s="36"/>
      <c r="I109" s="44">
        <f t="shared" ref="I109:J109" si="74">SUM(I97:I108)</f>
        <v>0</v>
      </c>
      <c r="J109" s="26">
        <f t="shared" si="74"/>
        <v>0</v>
      </c>
      <c r="K109" s="36"/>
      <c r="L109" s="44">
        <f t="shared" ref="L109:M109" si="75">SUM(L97:L108)</f>
        <v>0</v>
      </c>
      <c r="M109" s="26">
        <f t="shared" si="75"/>
        <v>0</v>
      </c>
      <c r="N109" s="36"/>
      <c r="O109" s="44">
        <f t="shared" ref="O109:P109" si="76">SUM(O97:O108)</f>
        <v>0</v>
      </c>
      <c r="P109" s="26">
        <f t="shared" si="76"/>
        <v>0</v>
      </c>
      <c r="Q109" s="36"/>
      <c r="R109" s="44">
        <f t="shared" ref="R109:S109" si="77">SUM(R97:R108)</f>
        <v>9.9000000000000005E-2</v>
      </c>
      <c r="S109" s="26">
        <f t="shared" si="77"/>
        <v>4.1399999999999997</v>
      </c>
      <c r="T109" s="36"/>
      <c r="U109" s="44">
        <f t="shared" ref="U109:V109" si="78">SUM(U97:U108)</f>
        <v>0</v>
      </c>
      <c r="V109" s="26">
        <f t="shared" si="78"/>
        <v>0</v>
      </c>
      <c r="W109" s="36"/>
      <c r="X109" s="44">
        <f t="shared" ref="X109:Y109" si="79">SUM(X97:X108)</f>
        <v>0</v>
      </c>
      <c r="Y109" s="26">
        <f t="shared" si="79"/>
        <v>0</v>
      </c>
      <c r="Z109" s="36"/>
      <c r="AA109" s="27">
        <f t="shared" si="70"/>
        <v>9.9000000000000005E-2</v>
      </c>
      <c r="AB109" s="28">
        <f t="shared" si="70"/>
        <v>4.1399999999999997</v>
      </c>
      <c r="AC109" s="4"/>
      <c r="AD109" s="2"/>
      <c r="AE109" s="1"/>
      <c r="AF109" s="1"/>
      <c r="AG109" s="1"/>
      <c r="AH109" s="2"/>
      <c r="AI109" s="1"/>
      <c r="AJ109" s="1"/>
      <c r="AK109" s="1"/>
      <c r="AL109" s="2"/>
      <c r="AM109" s="1"/>
      <c r="AN109" s="1"/>
      <c r="AO109" s="1"/>
      <c r="AP109" s="2"/>
      <c r="AQ109" s="1"/>
      <c r="AR109" s="1"/>
      <c r="AS109" s="1"/>
      <c r="AT109" s="2"/>
      <c r="AU109" s="1"/>
      <c r="AV109" s="1"/>
      <c r="AW109" s="1"/>
      <c r="AX109" s="2"/>
      <c r="AY109" s="1"/>
      <c r="AZ109" s="1"/>
      <c r="BA109" s="1"/>
      <c r="BB109" s="2"/>
      <c r="BC109" s="1"/>
      <c r="BD109" s="1"/>
      <c r="BE109" s="1"/>
      <c r="BF109" s="2"/>
      <c r="BG109" s="1"/>
      <c r="BH109" s="1"/>
      <c r="BI109" s="1"/>
      <c r="BJ109" s="2"/>
      <c r="BK109" s="1"/>
      <c r="BL109" s="1"/>
      <c r="BM109" s="1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P109" s="3"/>
      <c r="CU109" s="3"/>
      <c r="CZ109" s="3"/>
      <c r="DE109" s="3"/>
      <c r="DJ109" s="3"/>
      <c r="DO109" s="3"/>
      <c r="DT109" s="3"/>
      <c r="DY109" s="3"/>
      <c r="ED109" s="3"/>
      <c r="EI109" s="3"/>
      <c r="EN109" s="3"/>
      <c r="ES109" s="3"/>
      <c r="EX109" s="3"/>
      <c r="FC109" s="3"/>
      <c r="FH109" s="3"/>
    </row>
    <row r="110" spans="1:164" x14ac:dyDescent="0.3">
      <c r="A110" s="29">
        <v>2017</v>
      </c>
      <c r="B110" s="30" t="s">
        <v>5</v>
      </c>
      <c r="C110" s="42">
        <v>0</v>
      </c>
      <c r="D110" s="9">
        <v>0</v>
      </c>
      <c r="E110" s="32">
        <v>0</v>
      </c>
      <c r="F110" s="42">
        <v>0</v>
      </c>
      <c r="G110" s="9">
        <v>0</v>
      </c>
      <c r="H110" s="32">
        <f t="shared" ref="H110:H121" si="80">IF(F110=0,0,G110/F110*1000)</f>
        <v>0</v>
      </c>
      <c r="I110" s="42">
        <v>0</v>
      </c>
      <c r="J110" s="9">
        <v>0</v>
      </c>
      <c r="K110" s="32">
        <v>0</v>
      </c>
      <c r="L110" s="42">
        <v>0</v>
      </c>
      <c r="M110" s="9">
        <v>0</v>
      </c>
      <c r="N110" s="32">
        <v>0</v>
      </c>
      <c r="O110" s="42">
        <v>0</v>
      </c>
      <c r="P110" s="9">
        <v>0</v>
      </c>
      <c r="Q110" s="32">
        <v>0</v>
      </c>
      <c r="R110" s="42">
        <v>0</v>
      </c>
      <c r="S110" s="9">
        <v>0</v>
      </c>
      <c r="T110" s="32">
        <v>0</v>
      </c>
      <c r="U110" s="42">
        <v>0</v>
      </c>
      <c r="V110" s="9">
        <v>0</v>
      </c>
      <c r="W110" s="32">
        <v>0</v>
      </c>
      <c r="X110" s="42">
        <v>0</v>
      </c>
      <c r="Y110" s="9">
        <v>0</v>
      </c>
      <c r="Z110" s="32">
        <v>0</v>
      </c>
      <c r="AA110" s="7">
        <f t="shared" ref="AA110:AA135" si="81">C110+O110+R110+U110+X110</f>
        <v>0</v>
      </c>
      <c r="AB110" s="8">
        <f t="shared" ref="AB110:AB135" si="82">D110+P110+S110+V110+Y110</f>
        <v>0</v>
      </c>
      <c r="AC110" s="4"/>
      <c r="AD110" s="2"/>
      <c r="AE110" s="1"/>
      <c r="AF110" s="1"/>
      <c r="AG110" s="1"/>
      <c r="AH110" s="2"/>
      <c r="AI110" s="1"/>
      <c r="AJ110" s="1"/>
      <c r="AK110" s="1"/>
      <c r="AL110" s="2"/>
      <c r="AM110" s="1"/>
      <c r="AN110" s="1"/>
      <c r="AO110" s="1"/>
      <c r="AP110" s="2"/>
      <c r="AQ110" s="1"/>
      <c r="AR110" s="1"/>
      <c r="AS110" s="1"/>
      <c r="AT110" s="2"/>
      <c r="AU110" s="1"/>
      <c r="AV110" s="1"/>
      <c r="AW110" s="1"/>
      <c r="AX110" s="2"/>
      <c r="AY110" s="1"/>
      <c r="AZ110" s="1"/>
      <c r="BA110" s="1"/>
      <c r="BB110" s="2"/>
      <c r="BC110" s="1"/>
      <c r="BD110" s="1"/>
      <c r="BE110" s="1"/>
      <c r="BF110" s="2"/>
      <c r="BG110" s="1"/>
      <c r="BH110" s="1"/>
      <c r="BI110" s="1"/>
      <c r="BJ110" s="2"/>
      <c r="BK110" s="1"/>
      <c r="BL110" s="1"/>
      <c r="BM110" s="1"/>
      <c r="BN110" s="2"/>
      <c r="BO110" s="1"/>
      <c r="BP110" s="1"/>
      <c r="BQ110" s="1"/>
      <c r="BR110" s="2"/>
      <c r="BS110" s="1"/>
      <c r="BT110" s="1"/>
      <c r="BU110" s="1"/>
      <c r="BV110" s="2"/>
      <c r="BW110" s="1"/>
      <c r="BX110" s="1"/>
      <c r="BY110" s="1"/>
      <c r="BZ110" s="2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</row>
    <row r="111" spans="1:164" x14ac:dyDescent="0.3">
      <c r="A111" s="29">
        <v>2017</v>
      </c>
      <c r="B111" s="30" t="s">
        <v>6</v>
      </c>
      <c r="C111" s="42">
        <v>0</v>
      </c>
      <c r="D111" s="9">
        <v>0</v>
      </c>
      <c r="E111" s="32">
        <v>0</v>
      </c>
      <c r="F111" s="42">
        <v>0</v>
      </c>
      <c r="G111" s="9">
        <v>0</v>
      </c>
      <c r="H111" s="32">
        <f t="shared" si="80"/>
        <v>0</v>
      </c>
      <c r="I111" s="42">
        <v>0</v>
      </c>
      <c r="J111" s="9">
        <v>0</v>
      </c>
      <c r="K111" s="32">
        <v>0</v>
      </c>
      <c r="L111" s="42">
        <v>0</v>
      </c>
      <c r="M111" s="9">
        <v>0</v>
      </c>
      <c r="N111" s="32">
        <v>0</v>
      </c>
      <c r="O111" s="42">
        <v>0</v>
      </c>
      <c r="P111" s="9">
        <v>0</v>
      </c>
      <c r="Q111" s="32">
        <v>0</v>
      </c>
      <c r="R111" s="42">
        <v>0</v>
      </c>
      <c r="S111" s="9">
        <v>0</v>
      </c>
      <c r="T111" s="32">
        <v>0</v>
      </c>
      <c r="U111" s="42">
        <v>0</v>
      </c>
      <c r="V111" s="9">
        <v>0</v>
      </c>
      <c r="W111" s="32">
        <v>0</v>
      </c>
      <c r="X111" s="42">
        <v>0</v>
      </c>
      <c r="Y111" s="9">
        <v>0</v>
      </c>
      <c r="Z111" s="32">
        <v>0</v>
      </c>
      <c r="AA111" s="7">
        <f t="shared" si="81"/>
        <v>0</v>
      </c>
      <c r="AB111" s="8">
        <f t="shared" si="82"/>
        <v>0</v>
      </c>
      <c r="AC111" s="4"/>
      <c r="AD111" s="2"/>
      <c r="AE111" s="1"/>
      <c r="AF111" s="1"/>
      <c r="AG111" s="1"/>
      <c r="AH111" s="2"/>
      <c r="AI111" s="1"/>
      <c r="AJ111" s="1"/>
      <c r="AK111" s="1"/>
      <c r="AL111" s="2"/>
      <c r="AM111" s="1"/>
      <c r="AN111" s="1"/>
      <c r="AO111" s="1"/>
      <c r="AP111" s="2"/>
      <c r="AQ111" s="1"/>
      <c r="AR111" s="1"/>
      <c r="AS111" s="1"/>
      <c r="AT111" s="2"/>
      <c r="AU111" s="1"/>
      <c r="AV111" s="1"/>
      <c r="AW111" s="1"/>
      <c r="AX111" s="2"/>
      <c r="AY111" s="1"/>
      <c r="AZ111" s="1"/>
      <c r="BA111" s="1"/>
      <c r="BB111" s="2"/>
      <c r="BC111" s="1"/>
      <c r="BD111" s="1"/>
      <c r="BE111" s="1"/>
      <c r="BF111" s="2"/>
      <c r="BG111" s="1"/>
      <c r="BH111" s="1"/>
      <c r="BI111" s="1"/>
      <c r="BJ111" s="2"/>
      <c r="BK111" s="1"/>
      <c r="BL111" s="1"/>
      <c r="BM111" s="1"/>
      <c r="BN111" s="2"/>
      <c r="BO111" s="1"/>
      <c r="BP111" s="1"/>
      <c r="BQ111" s="1"/>
      <c r="BR111" s="2"/>
      <c r="BS111" s="1"/>
      <c r="BT111" s="1"/>
      <c r="BU111" s="1"/>
      <c r="BV111" s="2"/>
      <c r="BW111" s="1"/>
      <c r="BX111" s="1"/>
      <c r="BY111" s="1"/>
      <c r="BZ111" s="2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</row>
    <row r="112" spans="1:164" x14ac:dyDescent="0.3">
      <c r="A112" s="29">
        <v>2017</v>
      </c>
      <c r="B112" s="30" t="s">
        <v>7</v>
      </c>
      <c r="C112" s="42">
        <v>0</v>
      </c>
      <c r="D112" s="9">
        <v>0</v>
      </c>
      <c r="E112" s="32">
        <v>0</v>
      </c>
      <c r="F112" s="42">
        <v>0</v>
      </c>
      <c r="G112" s="9">
        <v>0</v>
      </c>
      <c r="H112" s="32">
        <f t="shared" si="80"/>
        <v>0</v>
      </c>
      <c r="I112" s="42">
        <v>0</v>
      </c>
      <c r="J112" s="9">
        <v>0</v>
      </c>
      <c r="K112" s="32">
        <v>0</v>
      </c>
      <c r="L112" s="42">
        <v>0</v>
      </c>
      <c r="M112" s="9">
        <v>0</v>
      </c>
      <c r="N112" s="32">
        <v>0</v>
      </c>
      <c r="O112" s="42">
        <v>0</v>
      </c>
      <c r="P112" s="9">
        <v>0</v>
      </c>
      <c r="Q112" s="32">
        <v>0</v>
      </c>
      <c r="R112" s="42">
        <v>0</v>
      </c>
      <c r="S112" s="9">
        <v>0</v>
      </c>
      <c r="T112" s="32">
        <v>0</v>
      </c>
      <c r="U112" s="42">
        <v>0</v>
      </c>
      <c r="V112" s="9">
        <v>0</v>
      </c>
      <c r="W112" s="32">
        <v>0</v>
      </c>
      <c r="X112" s="42">
        <v>0</v>
      </c>
      <c r="Y112" s="9">
        <v>0</v>
      </c>
      <c r="Z112" s="32">
        <v>0</v>
      </c>
      <c r="AA112" s="7">
        <f t="shared" si="81"/>
        <v>0</v>
      </c>
      <c r="AB112" s="8">
        <f t="shared" si="82"/>
        <v>0</v>
      </c>
      <c r="AC112" s="4"/>
      <c r="AD112" s="2"/>
      <c r="AE112" s="1"/>
      <c r="AF112" s="1"/>
      <c r="AG112" s="1"/>
      <c r="AH112" s="2"/>
      <c r="AI112" s="1"/>
      <c r="AJ112" s="1"/>
      <c r="AK112" s="1"/>
      <c r="AL112" s="2"/>
      <c r="AM112" s="1"/>
      <c r="AN112" s="1"/>
      <c r="AO112" s="1"/>
      <c r="AP112" s="2"/>
      <c r="AQ112" s="1"/>
      <c r="AR112" s="1"/>
      <c r="AS112" s="1"/>
      <c r="AT112" s="2"/>
      <c r="AU112" s="1"/>
      <c r="AV112" s="1"/>
      <c r="AW112" s="1"/>
      <c r="AX112" s="2"/>
      <c r="AY112" s="1"/>
      <c r="AZ112" s="1"/>
      <c r="BA112" s="1"/>
      <c r="BB112" s="2"/>
      <c r="BC112" s="1"/>
      <c r="BD112" s="1"/>
      <c r="BE112" s="1"/>
      <c r="BF112" s="2"/>
      <c r="BG112" s="1"/>
      <c r="BH112" s="1"/>
      <c r="BI112" s="1"/>
      <c r="BJ112" s="2"/>
      <c r="BK112" s="1"/>
      <c r="BL112" s="1"/>
      <c r="BM112" s="1"/>
      <c r="BN112" s="2"/>
      <c r="BO112" s="1"/>
      <c r="BP112" s="1"/>
      <c r="BQ112" s="1"/>
      <c r="BR112" s="2"/>
      <c r="BS112" s="1"/>
      <c r="BT112" s="1"/>
      <c r="BU112" s="1"/>
      <c r="BV112" s="2"/>
      <c r="BW112" s="1"/>
      <c r="BX112" s="1"/>
      <c r="BY112" s="1"/>
      <c r="BZ112" s="2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</row>
    <row r="113" spans="1:164" x14ac:dyDescent="0.3">
      <c r="A113" s="29">
        <v>2017</v>
      </c>
      <c r="B113" s="30" t="s">
        <v>8</v>
      </c>
      <c r="C113" s="42">
        <v>0</v>
      </c>
      <c r="D113" s="9">
        <v>0</v>
      </c>
      <c r="E113" s="32">
        <v>0</v>
      </c>
      <c r="F113" s="42">
        <v>0</v>
      </c>
      <c r="G113" s="9">
        <v>0</v>
      </c>
      <c r="H113" s="32">
        <f t="shared" si="80"/>
        <v>0</v>
      </c>
      <c r="I113" s="42">
        <v>0</v>
      </c>
      <c r="J113" s="9">
        <v>0</v>
      </c>
      <c r="K113" s="32">
        <v>0</v>
      </c>
      <c r="L113" s="42">
        <v>0</v>
      </c>
      <c r="M113" s="9">
        <v>0</v>
      </c>
      <c r="N113" s="32">
        <v>0</v>
      </c>
      <c r="O113" s="42">
        <v>1.5</v>
      </c>
      <c r="P113" s="9">
        <v>0.9</v>
      </c>
      <c r="Q113" s="32">
        <f t="shared" ref="Q113" si="83">P113/O113*1000</f>
        <v>600</v>
      </c>
      <c r="R113" s="42">
        <v>0</v>
      </c>
      <c r="S113" s="9">
        <v>0</v>
      </c>
      <c r="T113" s="32">
        <v>0</v>
      </c>
      <c r="U113" s="42">
        <v>0</v>
      </c>
      <c r="V113" s="9">
        <v>0</v>
      </c>
      <c r="W113" s="32">
        <v>0</v>
      </c>
      <c r="X113" s="42">
        <v>0</v>
      </c>
      <c r="Y113" s="9">
        <v>0</v>
      </c>
      <c r="Z113" s="32">
        <v>0</v>
      </c>
      <c r="AA113" s="7">
        <f t="shared" si="81"/>
        <v>1.5</v>
      </c>
      <c r="AB113" s="8">
        <f t="shared" si="82"/>
        <v>0.9</v>
      </c>
      <c r="AC113" s="4"/>
      <c r="AD113" s="2"/>
      <c r="AE113" s="1"/>
      <c r="AF113" s="1"/>
      <c r="AG113" s="1"/>
      <c r="AH113" s="2"/>
      <c r="AI113" s="1"/>
      <c r="AJ113" s="1"/>
      <c r="AK113" s="1"/>
      <c r="AL113" s="2"/>
      <c r="AM113" s="1"/>
      <c r="AN113" s="1"/>
      <c r="AO113" s="1"/>
      <c r="AP113" s="2"/>
      <c r="AQ113" s="1"/>
      <c r="AR113" s="1"/>
      <c r="AS113" s="1"/>
      <c r="AT113" s="2"/>
      <c r="AU113" s="1"/>
      <c r="AV113" s="1"/>
      <c r="AW113" s="1"/>
      <c r="AX113" s="2"/>
      <c r="AY113" s="1"/>
      <c r="AZ113" s="1"/>
      <c r="BA113" s="1"/>
      <c r="BB113" s="2"/>
      <c r="BC113" s="1"/>
      <c r="BD113" s="1"/>
      <c r="BE113" s="1"/>
      <c r="BF113" s="2"/>
      <c r="BG113" s="1"/>
      <c r="BH113" s="1"/>
      <c r="BI113" s="1"/>
      <c r="BJ113" s="2"/>
      <c r="BK113" s="1"/>
      <c r="BL113" s="1"/>
      <c r="BM113" s="1"/>
      <c r="BN113" s="2"/>
      <c r="BO113" s="1"/>
      <c r="BP113" s="1"/>
      <c r="BQ113" s="1"/>
      <c r="BR113" s="2"/>
      <c r="BS113" s="1"/>
      <c r="BT113" s="1"/>
      <c r="BU113" s="1"/>
      <c r="BV113" s="2"/>
      <c r="BW113" s="1"/>
      <c r="BX113" s="1"/>
      <c r="BY113" s="1"/>
      <c r="BZ113" s="2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</row>
    <row r="114" spans="1:164" x14ac:dyDescent="0.3">
      <c r="A114" s="29">
        <v>2017</v>
      </c>
      <c r="B114" s="30" t="s">
        <v>9</v>
      </c>
      <c r="C114" s="42">
        <v>1.0569999999999999</v>
      </c>
      <c r="D114" s="9">
        <v>58.19</v>
      </c>
      <c r="E114" s="32">
        <f t="shared" ref="E114" si="84">D114/C114*1000</f>
        <v>55052.034058656573</v>
      </c>
      <c r="F114" s="42">
        <v>0</v>
      </c>
      <c r="G114" s="9">
        <v>0</v>
      </c>
      <c r="H114" s="32">
        <f t="shared" si="80"/>
        <v>0</v>
      </c>
      <c r="I114" s="42">
        <v>0</v>
      </c>
      <c r="J114" s="9">
        <v>0</v>
      </c>
      <c r="K114" s="32">
        <v>0</v>
      </c>
      <c r="L114" s="42">
        <v>0</v>
      </c>
      <c r="M114" s="9">
        <v>0</v>
      </c>
      <c r="N114" s="32">
        <v>0</v>
      </c>
      <c r="O114" s="42">
        <v>0</v>
      </c>
      <c r="P114" s="9">
        <v>0</v>
      </c>
      <c r="Q114" s="32">
        <v>0</v>
      </c>
      <c r="R114" s="42">
        <v>0</v>
      </c>
      <c r="S114" s="9">
        <v>0</v>
      </c>
      <c r="T114" s="32">
        <v>0</v>
      </c>
      <c r="U114" s="42">
        <v>0</v>
      </c>
      <c r="V114" s="9">
        <v>0</v>
      </c>
      <c r="W114" s="32">
        <v>0</v>
      </c>
      <c r="X114" s="42">
        <v>0</v>
      </c>
      <c r="Y114" s="9">
        <v>0</v>
      </c>
      <c r="Z114" s="32">
        <v>0</v>
      </c>
      <c r="AA114" s="7">
        <f t="shared" si="81"/>
        <v>1.0569999999999999</v>
      </c>
      <c r="AB114" s="8">
        <f t="shared" si="82"/>
        <v>58.19</v>
      </c>
      <c r="AC114" s="4"/>
      <c r="AD114" s="2"/>
      <c r="AE114" s="1"/>
      <c r="AF114" s="1"/>
      <c r="AG114" s="1"/>
      <c r="AH114" s="2"/>
      <c r="AI114" s="1"/>
      <c r="AJ114" s="1"/>
      <c r="AK114" s="1"/>
      <c r="AL114" s="2"/>
      <c r="AM114" s="1"/>
      <c r="AN114" s="1"/>
      <c r="AO114" s="1"/>
      <c r="AP114" s="2"/>
      <c r="AQ114" s="1"/>
      <c r="AR114" s="1"/>
      <c r="AS114" s="1"/>
      <c r="AT114" s="2"/>
      <c r="AU114" s="1"/>
      <c r="AV114" s="1"/>
      <c r="AW114" s="1"/>
      <c r="AX114" s="2"/>
      <c r="AY114" s="1"/>
      <c r="AZ114" s="1"/>
      <c r="BA114" s="1"/>
      <c r="BB114" s="2"/>
      <c r="BC114" s="1"/>
      <c r="BD114" s="1"/>
      <c r="BE114" s="1"/>
      <c r="BF114" s="2"/>
      <c r="BG114" s="1"/>
      <c r="BH114" s="1"/>
      <c r="BI114" s="1"/>
      <c r="BJ114" s="2"/>
      <c r="BK114" s="1"/>
      <c r="BL114" s="1"/>
      <c r="BM114" s="1"/>
      <c r="BN114" s="2"/>
      <c r="BO114" s="1"/>
      <c r="BP114" s="1"/>
      <c r="BQ114" s="1"/>
      <c r="BR114" s="2"/>
      <c r="BS114" s="1"/>
      <c r="BT114" s="1"/>
      <c r="BU114" s="1"/>
      <c r="BV114" s="2"/>
      <c r="BW114" s="1"/>
      <c r="BX114" s="1"/>
      <c r="BY114" s="1"/>
      <c r="BZ114" s="2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</row>
    <row r="115" spans="1:164" x14ac:dyDescent="0.3">
      <c r="A115" s="29">
        <v>2017</v>
      </c>
      <c r="B115" s="30" t="s">
        <v>10</v>
      </c>
      <c r="C115" s="42">
        <v>0</v>
      </c>
      <c r="D115" s="9">
        <v>0</v>
      </c>
      <c r="E115" s="32">
        <v>0</v>
      </c>
      <c r="F115" s="42">
        <v>0</v>
      </c>
      <c r="G115" s="9">
        <v>0</v>
      </c>
      <c r="H115" s="32">
        <f t="shared" si="80"/>
        <v>0</v>
      </c>
      <c r="I115" s="42">
        <v>0</v>
      </c>
      <c r="J115" s="9">
        <v>0</v>
      </c>
      <c r="K115" s="32">
        <v>0</v>
      </c>
      <c r="L115" s="42">
        <v>0</v>
      </c>
      <c r="M115" s="9">
        <v>0</v>
      </c>
      <c r="N115" s="32">
        <v>0</v>
      </c>
      <c r="O115" s="42">
        <v>0</v>
      </c>
      <c r="P115" s="9">
        <v>0</v>
      </c>
      <c r="Q115" s="32">
        <v>0</v>
      </c>
      <c r="R115" s="42">
        <v>7.8E-2</v>
      </c>
      <c r="S115" s="9">
        <v>3.73</v>
      </c>
      <c r="T115" s="32">
        <f t="shared" ref="T115:T120" si="85">S115/R115*1000</f>
        <v>47820.51282051282</v>
      </c>
      <c r="U115" s="42">
        <v>0</v>
      </c>
      <c r="V115" s="9">
        <v>0</v>
      </c>
      <c r="W115" s="32">
        <v>0</v>
      </c>
      <c r="X115" s="42">
        <v>0</v>
      </c>
      <c r="Y115" s="9">
        <v>0</v>
      </c>
      <c r="Z115" s="32">
        <v>0</v>
      </c>
      <c r="AA115" s="7">
        <f t="shared" si="81"/>
        <v>7.8E-2</v>
      </c>
      <c r="AB115" s="8">
        <f t="shared" si="82"/>
        <v>3.73</v>
      </c>
      <c r="AC115" s="4"/>
      <c r="AD115" s="2"/>
      <c r="AE115" s="1"/>
      <c r="AF115" s="1"/>
      <c r="AG115" s="1"/>
      <c r="AH115" s="2"/>
      <c r="AI115" s="1"/>
      <c r="AJ115" s="1"/>
      <c r="AK115" s="1"/>
      <c r="AL115" s="2"/>
      <c r="AM115" s="1"/>
      <c r="AN115" s="1"/>
      <c r="AO115" s="1"/>
      <c r="AP115" s="2"/>
      <c r="AQ115" s="1"/>
      <c r="AR115" s="1"/>
      <c r="AS115" s="1"/>
      <c r="AT115" s="2"/>
      <c r="AU115" s="1"/>
      <c r="AV115" s="1"/>
      <c r="AW115" s="1"/>
      <c r="AX115" s="2"/>
      <c r="AY115" s="1"/>
      <c r="AZ115" s="1"/>
      <c r="BA115" s="1"/>
      <c r="BB115" s="2"/>
      <c r="BC115" s="1"/>
      <c r="BD115" s="1"/>
      <c r="BE115" s="1"/>
      <c r="BF115" s="2"/>
      <c r="BG115" s="1"/>
      <c r="BH115" s="1"/>
      <c r="BI115" s="1"/>
      <c r="BJ115" s="2"/>
      <c r="BK115" s="1"/>
      <c r="BL115" s="1"/>
      <c r="BM115" s="1"/>
      <c r="BN115" s="2"/>
      <c r="BO115" s="1"/>
      <c r="BP115" s="1"/>
      <c r="BQ115" s="1"/>
      <c r="BR115" s="2"/>
      <c r="BS115" s="1"/>
      <c r="BT115" s="1"/>
      <c r="BU115" s="1"/>
      <c r="BV115" s="2"/>
      <c r="BW115" s="1"/>
      <c r="BX115" s="1"/>
      <c r="BY115" s="1"/>
      <c r="BZ115" s="2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</row>
    <row r="116" spans="1:164" x14ac:dyDescent="0.3">
      <c r="A116" s="29">
        <v>2017</v>
      </c>
      <c r="B116" s="30" t="s">
        <v>11</v>
      </c>
      <c r="C116" s="42">
        <v>0</v>
      </c>
      <c r="D116" s="9">
        <v>0</v>
      </c>
      <c r="E116" s="32">
        <v>0</v>
      </c>
      <c r="F116" s="42">
        <v>0</v>
      </c>
      <c r="G116" s="9">
        <v>0</v>
      </c>
      <c r="H116" s="32">
        <f t="shared" si="80"/>
        <v>0</v>
      </c>
      <c r="I116" s="42">
        <v>0</v>
      </c>
      <c r="J116" s="9">
        <v>0</v>
      </c>
      <c r="K116" s="32">
        <v>0</v>
      </c>
      <c r="L116" s="42">
        <v>0</v>
      </c>
      <c r="M116" s="9">
        <v>0</v>
      </c>
      <c r="N116" s="32">
        <v>0</v>
      </c>
      <c r="O116" s="42">
        <v>0</v>
      </c>
      <c r="P116" s="9">
        <v>0</v>
      </c>
      <c r="Q116" s="32">
        <v>0</v>
      </c>
      <c r="R116" s="42">
        <v>0</v>
      </c>
      <c r="S116" s="9">
        <v>0</v>
      </c>
      <c r="T116" s="32">
        <v>0</v>
      </c>
      <c r="U116" s="42">
        <v>0</v>
      </c>
      <c r="V116" s="9">
        <v>0</v>
      </c>
      <c r="W116" s="32">
        <v>0</v>
      </c>
      <c r="X116" s="42">
        <v>0</v>
      </c>
      <c r="Y116" s="9">
        <v>0</v>
      </c>
      <c r="Z116" s="32">
        <v>0</v>
      </c>
      <c r="AA116" s="7">
        <f t="shared" si="81"/>
        <v>0</v>
      </c>
      <c r="AB116" s="8">
        <f t="shared" si="82"/>
        <v>0</v>
      </c>
      <c r="AC116" s="4"/>
      <c r="AD116" s="2"/>
      <c r="AE116" s="1"/>
      <c r="AF116" s="1"/>
      <c r="AG116" s="1"/>
      <c r="AH116" s="2"/>
      <c r="AI116" s="1"/>
      <c r="AJ116" s="1"/>
      <c r="AK116" s="1"/>
      <c r="AL116" s="2"/>
      <c r="AM116" s="1"/>
      <c r="AN116" s="1"/>
      <c r="AO116" s="1"/>
      <c r="AP116" s="2"/>
      <c r="AQ116" s="1"/>
      <c r="AR116" s="1"/>
      <c r="AS116" s="1"/>
      <c r="AT116" s="2"/>
      <c r="AU116" s="1"/>
      <c r="AV116" s="1"/>
      <c r="AW116" s="1"/>
      <c r="AX116" s="2"/>
      <c r="AY116" s="1"/>
      <c r="AZ116" s="1"/>
      <c r="BA116" s="1"/>
      <c r="BB116" s="2"/>
      <c r="BC116" s="1"/>
      <c r="BD116" s="1"/>
      <c r="BE116" s="1"/>
      <c r="BF116" s="2"/>
      <c r="BG116" s="1"/>
      <c r="BH116" s="1"/>
      <c r="BI116" s="1"/>
      <c r="BJ116" s="2"/>
      <c r="BK116" s="1"/>
      <c r="BL116" s="1"/>
      <c r="BM116" s="1"/>
      <c r="BN116" s="2"/>
      <c r="BO116" s="1"/>
      <c r="BP116" s="1"/>
      <c r="BQ116" s="1"/>
      <c r="BR116" s="2"/>
      <c r="BS116" s="1"/>
      <c r="BT116" s="1"/>
      <c r="BU116" s="1"/>
      <c r="BV116" s="2"/>
      <c r="BW116" s="1"/>
      <c r="BX116" s="1"/>
      <c r="BY116" s="1"/>
      <c r="BZ116" s="2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</row>
    <row r="117" spans="1:164" x14ac:dyDescent="0.3">
      <c r="A117" s="29">
        <v>2017</v>
      </c>
      <c r="B117" s="30" t="s">
        <v>12</v>
      </c>
      <c r="C117" s="42">
        <v>0</v>
      </c>
      <c r="D117" s="9">
        <v>0</v>
      </c>
      <c r="E117" s="32">
        <v>0</v>
      </c>
      <c r="F117" s="42">
        <v>0</v>
      </c>
      <c r="G117" s="9">
        <v>0</v>
      </c>
      <c r="H117" s="32">
        <f t="shared" si="80"/>
        <v>0</v>
      </c>
      <c r="I117" s="42">
        <v>0</v>
      </c>
      <c r="J117" s="9">
        <v>0</v>
      </c>
      <c r="K117" s="32">
        <v>0</v>
      </c>
      <c r="L117" s="42">
        <v>0</v>
      </c>
      <c r="M117" s="9">
        <v>0</v>
      </c>
      <c r="N117" s="32">
        <v>0</v>
      </c>
      <c r="O117" s="42">
        <v>0</v>
      </c>
      <c r="P117" s="9">
        <v>0</v>
      </c>
      <c r="Q117" s="32">
        <v>0</v>
      </c>
      <c r="R117" s="42">
        <v>0</v>
      </c>
      <c r="S117" s="9">
        <v>0</v>
      </c>
      <c r="T117" s="32">
        <v>0</v>
      </c>
      <c r="U117" s="42">
        <v>0</v>
      </c>
      <c r="V117" s="9">
        <v>0</v>
      </c>
      <c r="W117" s="32">
        <v>0</v>
      </c>
      <c r="X117" s="42">
        <v>0</v>
      </c>
      <c r="Y117" s="9">
        <v>0</v>
      </c>
      <c r="Z117" s="32">
        <v>0</v>
      </c>
      <c r="AA117" s="7">
        <f t="shared" si="81"/>
        <v>0</v>
      </c>
      <c r="AB117" s="8">
        <f t="shared" si="82"/>
        <v>0</v>
      </c>
      <c r="AC117" s="4"/>
      <c r="AD117" s="2"/>
      <c r="AE117" s="1"/>
      <c r="AF117" s="1"/>
      <c r="AG117" s="1"/>
      <c r="AH117" s="2"/>
      <c r="AI117" s="1"/>
      <c r="AJ117" s="1"/>
      <c r="AK117" s="1"/>
      <c r="AL117" s="2"/>
      <c r="AM117" s="1"/>
      <c r="AN117" s="1"/>
      <c r="AO117" s="1"/>
      <c r="AP117" s="2"/>
      <c r="AQ117" s="1"/>
      <c r="AR117" s="1"/>
      <c r="AS117" s="1"/>
      <c r="AT117" s="2"/>
      <c r="AU117" s="1"/>
      <c r="AV117" s="1"/>
      <c r="AW117" s="1"/>
      <c r="AX117" s="2"/>
      <c r="AY117" s="1"/>
      <c r="AZ117" s="1"/>
      <c r="BA117" s="1"/>
      <c r="BB117" s="2"/>
      <c r="BC117" s="1"/>
      <c r="BD117" s="1"/>
      <c r="BE117" s="1"/>
      <c r="BF117" s="2"/>
      <c r="BG117" s="1"/>
      <c r="BH117" s="1"/>
      <c r="BI117" s="1"/>
      <c r="BJ117" s="2"/>
      <c r="BK117" s="1"/>
      <c r="BL117" s="1"/>
      <c r="BM117" s="1"/>
      <c r="BN117" s="2"/>
      <c r="BO117" s="1"/>
      <c r="BP117" s="1"/>
      <c r="BQ117" s="1"/>
      <c r="BR117" s="2"/>
      <c r="BS117" s="1"/>
      <c r="BT117" s="1"/>
      <c r="BU117" s="1"/>
      <c r="BV117" s="2"/>
      <c r="BW117" s="1"/>
      <c r="BX117" s="1"/>
      <c r="BY117" s="1"/>
      <c r="BZ117" s="2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</row>
    <row r="118" spans="1:164" x14ac:dyDescent="0.3">
      <c r="A118" s="29">
        <v>2017</v>
      </c>
      <c r="B118" s="30" t="s">
        <v>13</v>
      </c>
      <c r="C118" s="42">
        <v>0</v>
      </c>
      <c r="D118" s="9">
        <v>0</v>
      </c>
      <c r="E118" s="32">
        <v>0</v>
      </c>
      <c r="F118" s="42">
        <v>0</v>
      </c>
      <c r="G118" s="9">
        <v>0</v>
      </c>
      <c r="H118" s="32">
        <f t="shared" si="80"/>
        <v>0</v>
      </c>
      <c r="I118" s="42">
        <v>0</v>
      </c>
      <c r="J118" s="9">
        <v>0</v>
      </c>
      <c r="K118" s="32">
        <v>0</v>
      </c>
      <c r="L118" s="42">
        <v>0</v>
      </c>
      <c r="M118" s="9">
        <v>0</v>
      </c>
      <c r="N118" s="32">
        <v>0</v>
      </c>
      <c r="O118" s="42">
        <v>0</v>
      </c>
      <c r="P118" s="9">
        <v>0</v>
      </c>
      <c r="Q118" s="32">
        <v>0</v>
      </c>
      <c r="R118" s="42">
        <v>0</v>
      </c>
      <c r="S118" s="9">
        <v>0</v>
      </c>
      <c r="T118" s="32">
        <v>0</v>
      </c>
      <c r="U118" s="42">
        <v>0</v>
      </c>
      <c r="V118" s="9">
        <v>0</v>
      </c>
      <c r="W118" s="32">
        <v>0</v>
      </c>
      <c r="X118" s="42">
        <v>0</v>
      </c>
      <c r="Y118" s="9">
        <v>0</v>
      </c>
      <c r="Z118" s="32">
        <v>0</v>
      </c>
      <c r="AA118" s="7">
        <f t="shared" si="81"/>
        <v>0</v>
      </c>
      <c r="AB118" s="8">
        <f t="shared" si="82"/>
        <v>0</v>
      </c>
      <c r="AC118" s="4"/>
      <c r="AD118" s="2"/>
      <c r="AE118" s="1"/>
      <c r="AF118" s="1"/>
      <c r="AG118" s="1"/>
      <c r="AH118" s="2"/>
      <c r="AI118" s="1"/>
      <c r="AJ118" s="1"/>
      <c r="AK118" s="1"/>
      <c r="AL118" s="2"/>
      <c r="AM118" s="1"/>
      <c r="AN118" s="1"/>
      <c r="AO118" s="1"/>
      <c r="AP118" s="2"/>
      <c r="AQ118" s="1"/>
      <c r="AR118" s="1"/>
      <c r="AS118" s="1"/>
      <c r="AT118" s="2"/>
      <c r="AU118" s="1"/>
      <c r="AV118" s="1"/>
      <c r="AW118" s="1"/>
      <c r="AX118" s="2"/>
      <c r="AY118" s="1"/>
      <c r="AZ118" s="1"/>
      <c r="BA118" s="1"/>
      <c r="BB118" s="2"/>
      <c r="BC118" s="1"/>
      <c r="BD118" s="1"/>
      <c r="BE118" s="1"/>
      <c r="BF118" s="2"/>
      <c r="BG118" s="1"/>
      <c r="BH118" s="1"/>
      <c r="BI118" s="1"/>
      <c r="BJ118" s="2"/>
      <c r="BK118" s="1"/>
      <c r="BL118" s="1"/>
      <c r="BM118" s="1"/>
      <c r="BN118" s="2"/>
      <c r="BO118" s="1"/>
      <c r="BP118" s="1"/>
      <c r="BQ118" s="1"/>
      <c r="BR118" s="2"/>
      <c r="BS118" s="1"/>
      <c r="BT118" s="1"/>
      <c r="BU118" s="1"/>
      <c r="BV118" s="2"/>
      <c r="BW118" s="1"/>
      <c r="BX118" s="1"/>
      <c r="BY118" s="1"/>
      <c r="BZ118" s="2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</row>
    <row r="119" spans="1:164" x14ac:dyDescent="0.3">
      <c r="A119" s="29">
        <v>2017</v>
      </c>
      <c r="B119" s="30" t="s">
        <v>14</v>
      </c>
      <c r="C119" s="42">
        <v>0</v>
      </c>
      <c r="D119" s="9">
        <v>0</v>
      </c>
      <c r="E119" s="32">
        <v>0</v>
      </c>
      <c r="F119" s="42">
        <v>0</v>
      </c>
      <c r="G119" s="9">
        <v>0</v>
      </c>
      <c r="H119" s="32">
        <f t="shared" si="80"/>
        <v>0</v>
      </c>
      <c r="I119" s="42">
        <v>0</v>
      </c>
      <c r="J119" s="9">
        <v>0</v>
      </c>
      <c r="K119" s="32">
        <v>0</v>
      </c>
      <c r="L119" s="42">
        <v>0</v>
      </c>
      <c r="M119" s="9">
        <v>0</v>
      </c>
      <c r="N119" s="32">
        <v>0</v>
      </c>
      <c r="O119" s="42">
        <v>0</v>
      </c>
      <c r="P119" s="9">
        <v>0</v>
      </c>
      <c r="Q119" s="32">
        <v>0</v>
      </c>
      <c r="R119" s="42">
        <v>0</v>
      </c>
      <c r="S119" s="9">
        <v>0</v>
      </c>
      <c r="T119" s="32">
        <v>0</v>
      </c>
      <c r="U119" s="42">
        <v>0</v>
      </c>
      <c r="V119" s="9">
        <v>0</v>
      </c>
      <c r="W119" s="32">
        <v>0</v>
      </c>
      <c r="X119" s="42">
        <v>0</v>
      </c>
      <c r="Y119" s="9">
        <v>0</v>
      </c>
      <c r="Z119" s="32">
        <v>0</v>
      </c>
      <c r="AA119" s="7">
        <f t="shared" si="81"/>
        <v>0</v>
      </c>
      <c r="AB119" s="8">
        <f t="shared" si="82"/>
        <v>0</v>
      </c>
      <c r="AC119" s="4"/>
      <c r="AD119" s="2"/>
      <c r="AE119" s="1"/>
      <c r="AF119" s="1"/>
      <c r="AG119" s="1"/>
      <c r="AH119" s="2"/>
      <c r="AI119" s="1"/>
      <c r="AJ119" s="1"/>
      <c r="AK119" s="1"/>
      <c r="AL119" s="2"/>
      <c r="AM119" s="1"/>
      <c r="AN119" s="1"/>
      <c r="AO119" s="1"/>
      <c r="AP119" s="2"/>
      <c r="AQ119" s="1"/>
      <c r="AR119" s="1"/>
      <c r="AS119" s="1"/>
      <c r="AT119" s="2"/>
      <c r="AU119" s="1"/>
      <c r="AV119" s="1"/>
      <c r="AW119" s="1"/>
      <c r="AX119" s="2"/>
      <c r="AY119" s="1"/>
      <c r="AZ119" s="1"/>
      <c r="BA119" s="1"/>
      <c r="BB119" s="2"/>
      <c r="BC119" s="1"/>
      <c r="BD119" s="1"/>
      <c r="BE119" s="1"/>
      <c r="BF119" s="2"/>
      <c r="BG119" s="1"/>
      <c r="BH119" s="1"/>
      <c r="BI119" s="1"/>
      <c r="BJ119" s="2"/>
      <c r="BK119" s="1"/>
      <c r="BL119" s="1"/>
      <c r="BM119" s="1"/>
      <c r="BN119" s="2"/>
      <c r="BO119" s="1"/>
      <c r="BP119" s="1"/>
      <c r="BQ119" s="1"/>
      <c r="BR119" s="2"/>
      <c r="BS119" s="1"/>
      <c r="BT119" s="1"/>
      <c r="BU119" s="1"/>
      <c r="BV119" s="2"/>
      <c r="BW119" s="1"/>
      <c r="BX119" s="1"/>
      <c r="BY119" s="1"/>
      <c r="BZ119" s="2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</row>
    <row r="120" spans="1:164" x14ac:dyDescent="0.3">
      <c r="A120" s="29">
        <v>2017</v>
      </c>
      <c r="B120" s="30" t="s">
        <v>15</v>
      </c>
      <c r="C120" s="42">
        <v>0</v>
      </c>
      <c r="D120" s="9">
        <v>0</v>
      </c>
      <c r="E120" s="32">
        <v>0</v>
      </c>
      <c r="F120" s="42">
        <v>0</v>
      </c>
      <c r="G120" s="9">
        <v>0</v>
      </c>
      <c r="H120" s="32">
        <f t="shared" si="80"/>
        <v>0</v>
      </c>
      <c r="I120" s="42">
        <v>0</v>
      </c>
      <c r="J120" s="9">
        <v>0</v>
      </c>
      <c r="K120" s="32">
        <v>0</v>
      </c>
      <c r="L120" s="42">
        <v>0</v>
      </c>
      <c r="M120" s="9">
        <v>0</v>
      </c>
      <c r="N120" s="32">
        <v>0</v>
      </c>
      <c r="O120" s="42">
        <v>0</v>
      </c>
      <c r="P120" s="9">
        <v>0</v>
      </c>
      <c r="Q120" s="32">
        <v>0</v>
      </c>
      <c r="R120" s="42">
        <v>7.6999999999999999E-2</v>
      </c>
      <c r="S120" s="9">
        <v>3.75</v>
      </c>
      <c r="T120" s="32">
        <f t="shared" si="85"/>
        <v>48701.298701298707</v>
      </c>
      <c r="U120" s="42">
        <v>0</v>
      </c>
      <c r="V120" s="9">
        <v>0</v>
      </c>
      <c r="W120" s="32">
        <v>0</v>
      </c>
      <c r="X120" s="42">
        <v>0</v>
      </c>
      <c r="Y120" s="9">
        <v>0</v>
      </c>
      <c r="Z120" s="32">
        <v>0</v>
      </c>
      <c r="AA120" s="7">
        <f t="shared" si="81"/>
        <v>7.6999999999999999E-2</v>
      </c>
      <c r="AB120" s="8">
        <f t="shared" si="82"/>
        <v>3.75</v>
      </c>
      <c r="AC120" s="4"/>
      <c r="AD120" s="2"/>
      <c r="AE120" s="1"/>
      <c r="AF120" s="1"/>
      <c r="AG120" s="1"/>
      <c r="AH120" s="2"/>
      <c r="AI120" s="1"/>
      <c r="AJ120" s="1"/>
      <c r="AK120" s="1"/>
      <c r="AL120" s="2"/>
      <c r="AM120" s="1"/>
      <c r="AN120" s="1"/>
      <c r="AO120" s="1"/>
      <c r="AP120" s="2"/>
      <c r="AQ120" s="1"/>
      <c r="AR120" s="1"/>
      <c r="AS120" s="1"/>
      <c r="AT120" s="2"/>
      <c r="AU120" s="1"/>
      <c r="AV120" s="1"/>
      <c r="AW120" s="1"/>
      <c r="AX120" s="2"/>
      <c r="AY120" s="1"/>
      <c r="AZ120" s="1"/>
      <c r="BA120" s="1"/>
      <c r="BB120" s="2"/>
      <c r="BC120" s="1"/>
      <c r="BD120" s="1"/>
      <c r="BE120" s="1"/>
      <c r="BF120" s="2"/>
      <c r="BG120" s="1"/>
      <c r="BH120" s="1"/>
      <c r="BI120" s="1"/>
      <c r="BJ120" s="2"/>
      <c r="BK120" s="1"/>
      <c r="BL120" s="1"/>
      <c r="BM120" s="1"/>
      <c r="BN120" s="2"/>
      <c r="BO120" s="1"/>
      <c r="BP120" s="1"/>
      <c r="BQ120" s="1"/>
      <c r="BR120" s="2"/>
      <c r="BS120" s="1"/>
      <c r="BT120" s="1"/>
      <c r="BU120" s="1"/>
      <c r="BV120" s="2"/>
      <c r="BW120" s="1"/>
      <c r="BX120" s="1"/>
      <c r="BY120" s="1"/>
      <c r="BZ120" s="2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</row>
    <row r="121" spans="1:164" x14ac:dyDescent="0.3">
      <c r="A121" s="29">
        <v>2017</v>
      </c>
      <c r="B121" s="30" t="s">
        <v>16</v>
      </c>
      <c r="C121" s="42">
        <v>0</v>
      </c>
      <c r="D121" s="9">
        <v>0</v>
      </c>
      <c r="E121" s="32">
        <v>0</v>
      </c>
      <c r="F121" s="42">
        <v>0</v>
      </c>
      <c r="G121" s="9">
        <v>0</v>
      </c>
      <c r="H121" s="32">
        <f t="shared" si="80"/>
        <v>0</v>
      </c>
      <c r="I121" s="42">
        <v>0</v>
      </c>
      <c r="J121" s="9">
        <v>0</v>
      </c>
      <c r="K121" s="32">
        <v>0</v>
      </c>
      <c r="L121" s="42">
        <v>0</v>
      </c>
      <c r="M121" s="9">
        <v>0</v>
      </c>
      <c r="N121" s="32">
        <v>0</v>
      </c>
      <c r="O121" s="42">
        <v>0</v>
      </c>
      <c r="P121" s="9">
        <v>0</v>
      </c>
      <c r="Q121" s="32">
        <v>0</v>
      </c>
      <c r="R121" s="42">
        <v>0</v>
      </c>
      <c r="S121" s="9">
        <v>0</v>
      </c>
      <c r="T121" s="32">
        <v>0</v>
      </c>
      <c r="U121" s="42">
        <v>0</v>
      </c>
      <c r="V121" s="9">
        <v>0</v>
      </c>
      <c r="W121" s="32">
        <v>0</v>
      </c>
      <c r="X121" s="42">
        <v>0</v>
      </c>
      <c r="Y121" s="9">
        <v>0</v>
      </c>
      <c r="Z121" s="32">
        <v>0</v>
      </c>
      <c r="AA121" s="7">
        <f t="shared" si="81"/>
        <v>0</v>
      </c>
      <c r="AB121" s="8">
        <f t="shared" si="82"/>
        <v>0</v>
      </c>
      <c r="AC121" s="4"/>
      <c r="AD121" s="2"/>
      <c r="AE121" s="1"/>
      <c r="AF121" s="1"/>
      <c r="AG121" s="1"/>
      <c r="AH121" s="2"/>
      <c r="AI121" s="1"/>
      <c r="AJ121" s="1"/>
      <c r="AK121" s="1"/>
      <c r="AL121" s="2"/>
      <c r="AM121" s="1"/>
      <c r="AN121" s="1"/>
      <c r="AO121" s="1"/>
      <c r="AP121" s="2"/>
      <c r="AQ121" s="1"/>
      <c r="AR121" s="1"/>
      <c r="AS121" s="1"/>
      <c r="AT121" s="2"/>
      <c r="AU121" s="1"/>
      <c r="AV121" s="1"/>
      <c r="AW121" s="1"/>
      <c r="AX121" s="2"/>
      <c r="AY121" s="1"/>
      <c r="AZ121" s="1"/>
      <c r="BA121" s="1"/>
      <c r="BB121" s="2"/>
      <c r="BC121" s="1"/>
      <c r="BD121" s="1"/>
      <c r="BE121" s="1"/>
      <c r="BF121" s="2"/>
      <c r="BG121" s="1"/>
      <c r="BH121" s="1"/>
      <c r="BI121" s="1"/>
      <c r="BJ121" s="2"/>
      <c r="BK121" s="1"/>
      <c r="BL121" s="1"/>
      <c r="BM121" s="1"/>
      <c r="BN121" s="2"/>
      <c r="BO121" s="1"/>
      <c r="BP121" s="1"/>
      <c r="BQ121" s="1"/>
      <c r="BR121" s="2"/>
      <c r="BS121" s="1"/>
      <c r="BT121" s="1"/>
      <c r="BU121" s="1"/>
      <c r="BV121" s="2"/>
      <c r="BW121" s="1"/>
      <c r="BX121" s="1"/>
      <c r="BY121" s="1"/>
      <c r="BZ121" s="2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</row>
    <row r="122" spans="1:164" ht="15" thickBot="1" x14ac:dyDescent="0.35">
      <c r="A122" s="39"/>
      <c r="B122" s="34" t="s">
        <v>17</v>
      </c>
      <c r="C122" s="44">
        <f t="shared" ref="C122:D122" si="86">SUM(C110:C121)</f>
        <v>1.0569999999999999</v>
      </c>
      <c r="D122" s="26">
        <f t="shared" si="86"/>
        <v>58.19</v>
      </c>
      <c r="E122" s="36"/>
      <c r="F122" s="44">
        <f t="shared" ref="F122:G122" si="87">SUM(F110:F121)</f>
        <v>0</v>
      </c>
      <c r="G122" s="26">
        <f t="shared" si="87"/>
        <v>0</v>
      </c>
      <c r="H122" s="36"/>
      <c r="I122" s="44">
        <f t="shared" ref="I122:J122" si="88">SUM(I110:I121)</f>
        <v>0</v>
      </c>
      <c r="J122" s="26">
        <f t="shared" si="88"/>
        <v>0</v>
      </c>
      <c r="K122" s="36"/>
      <c r="L122" s="44">
        <f t="shared" ref="L122:M122" si="89">SUM(L110:L121)</f>
        <v>0</v>
      </c>
      <c r="M122" s="26">
        <f t="shared" si="89"/>
        <v>0</v>
      </c>
      <c r="N122" s="36"/>
      <c r="O122" s="44">
        <f t="shared" ref="O122:P122" si="90">SUM(O110:O121)</f>
        <v>1.5</v>
      </c>
      <c r="P122" s="26">
        <f t="shared" si="90"/>
        <v>0.9</v>
      </c>
      <c r="Q122" s="36"/>
      <c r="R122" s="44">
        <f t="shared" ref="R122:S122" si="91">SUM(R110:R121)</f>
        <v>0.155</v>
      </c>
      <c r="S122" s="26">
        <f t="shared" si="91"/>
        <v>7.48</v>
      </c>
      <c r="T122" s="36"/>
      <c r="U122" s="44">
        <f t="shared" ref="U122:V122" si="92">SUM(U110:U121)</f>
        <v>0</v>
      </c>
      <c r="V122" s="26">
        <f t="shared" si="92"/>
        <v>0</v>
      </c>
      <c r="W122" s="36"/>
      <c r="X122" s="44">
        <f t="shared" ref="X122:Y122" si="93">SUM(X110:X121)</f>
        <v>0</v>
      </c>
      <c r="Y122" s="26">
        <f t="shared" si="93"/>
        <v>0</v>
      </c>
      <c r="Z122" s="36"/>
      <c r="AA122" s="27">
        <f t="shared" si="81"/>
        <v>2.7119999999999997</v>
      </c>
      <c r="AB122" s="28">
        <f t="shared" si="82"/>
        <v>66.569999999999993</v>
      </c>
      <c r="AC122" s="4"/>
      <c r="AD122" s="2"/>
      <c r="AE122" s="1"/>
      <c r="AF122" s="1"/>
      <c r="AG122" s="1"/>
      <c r="AH122" s="2"/>
      <c r="AI122" s="1"/>
      <c r="AJ122" s="1"/>
      <c r="AK122" s="1"/>
      <c r="AL122" s="2"/>
      <c r="AM122" s="1"/>
      <c r="AN122" s="1"/>
      <c r="AO122" s="1"/>
      <c r="AP122" s="2"/>
      <c r="AQ122" s="1"/>
      <c r="AR122" s="1"/>
      <c r="AS122" s="1"/>
      <c r="AT122" s="2"/>
      <c r="AU122" s="1"/>
      <c r="AV122" s="1"/>
      <c r="AW122" s="1"/>
      <c r="AX122" s="2"/>
      <c r="AY122" s="1"/>
      <c r="AZ122" s="1"/>
      <c r="BA122" s="1"/>
      <c r="BB122" s="2"/>
      <c r="BC122" s="1"/>
      <c r="BD122" s="1"/>
      <c r="BE122" s="1"/>
      <c r="BF122" s="2"/>
      <c r="BG122" s="1"/>
      <c r="BH122" s="1"/>
      <c r="BI122" s="1"/>
      <c r="BJ122" s="2"/>
      <c r="BK122" s="1"/>
      <c r="BL122" s="1"/>
      <c r="BM122" s="1"/>
      <c r="BN122" s="2"/>
      <c r="BO122" s="1"/>
      <c r="BP122" s="1"/>
      <c r="BQ122" s="1"/>
      <c r="BR122" s="2"/>
      <c r="BS122" s="1"/>
      <c r="BT122" s="1"/>
      <c r="BU122" s="1"/>
      <c r="BV122" s="2"/>
      <c r="BW122" s="1"/>
      <c r="BX122" s="1"/>
      <c r="BY122" s="1"/>
      <c r="BZ122" s="2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P122" s="3"/>
      <c r="CU122" s="3"/>
      <c r="CZ122" s="3"/>
      <c r="DE122" s="3"/>
      <c r="DJ122" s="3"/>
      <c r="DO122" s="3"/>
      <c r="DT122" s="3"/>
      <c r="DY122" s="3"/>
      <c r="ED122" s="3"/>
      <c r="EI122" s="3"/>
      <c r="EN122" s="3"/>
      <c r="ES122" s="3"/>
      <c r="EX122" s="3"/>
      <c r="FC122" s="3"/>
      <c r="FH122" s="3"/>
    </row>
    <row r="123" spans="1:164" x14ac:dyDescent="0.3">
      <c r="A123" s="29">
        <v>2018</v>
      </c>
      <c r="B123" s="30" t="s">
        <v>5</v>
      </c>
      <c r="C123" s="42">
        <v>0</v>
      </c>
      <c r="D123" s="9">
        <v>0</v>
      </c>
      <c r="E123" s="32">
        <v>0</v>
      </c>
      <c r="F123" s="42">
        <v>0</v>
      </c>
      <c r="G123" s="9">
        <v>0</v>
      </c>
      <c r="H123" s="32">
        <f t="shared" ref="H123:H134" si="94">IF(F123=0,0,G123/F123*1000)</f>
        <v>0</v>
      </c>
      <c r="I123" s="42">
        <v>0</v>
      </c>
      <c r="J123" s="9">
        <v>0</v>
      </c>
      <c r="K123" s="32">
        <v>0</v>
      </c>
      <c r="L123" s="42">
        <v>0</v>
      </c>
      <c r="M123" s="9">
        <v>0</v>
      </c>
      <c r="N123" s="32">
        <v>0</v>
      </c>
      <c r="O123" s="42">
        <v>0</v>
      </c>
      <c r="P123" s="9">
        <v>0</v>
      </c>
      <c r="Q123" s="32">
        <v>0</v>
      </c>
      <c r="R123" s="42">
        <v>9.8000000000000004E-2</v>
      </c>
      <c r="S123" s="9">
        <v>3.72</v>
      </c>
      <c r="T123" s="32">
        <f t="shared" ref="T123:T133" si="95">S123/R123*1000</f>
        <v>37959.183673469393</v>
      </c>
      <c r="U123" s="42">
        <v>0</v>
      </c>
      <c r="V123" s="9">
        <v>0</v>
      </c>
      <c r="W123" s="32">
        <v>0</v>
      </c>
      <c r="X123" s="42">
        <v>0</v>
      </c>
      <c r="Y123" s="9">
        <v>0</v>
      </c>
      <c r="Z123" s="32">
        <v>0</v>
      </c>
      <c r="AA123" s="7">
        <f t="shared" si="81"/>
        <v>9.8000000000000004E-2</v>
      </c>
      <c r="AB123" s="8">
        <f t="shared" si="82"/>
        <v>3.72</v>
      </c>
      <c r="AC123" s="4"/>
      <c r="AD123" s="2"/>
      <c r="AE123" s="1"/>
      <c r="AF123" s="1"/>
      <c r="AG123" s="1"/>
      <c r="AH123" s="2"/>
      <c r="AI123" s="1"/>
      <c r="AJ123" s="1"/>
      <c r="AK123" s="1"/>
      <c r="AL123" s="2"/>
      <c r="AM123" s="1"/>
      <c r="AN123" s="1"/>
      <c r="AO123" s="1"/>
      <c r="AP123" s="2"/>
      <c r="AQ123" s="1"/>
      <c r="AR123" s="1"/>
      <c r="AS123" s="1"/>
      <c r="AT123" s="2"/>
      <c r="AU123" s="1"/>
      <c r="AV123" s="1"/>
      <c r="AW123" s="1"/>
      <c r="AX123" s="2"/>
      <c r="AY123" s="1"/>
      <c r="AZ123" s="1"/>
      <c r="BA123" s="1"/>
      <c r="BB123" s="2"/>
      <c r="BC123" s="1"/>
      <c r="BD123" s="1"/>
      <c r="BE123" s="1"/>
      <c r="BF123" s="2"/>
      <c r="BG123" s="1"/>
      <c r="BH123" s="1"/>
      <c r="BI123" s="1"/>
      <c r="BJ123" s="2"/>
      <c r="BK123" s="1"/>
      <c r="BL123" s="1"/>
      <c r="BM123" s="1"/>
      <c r="BN123" s="2"/>
      <c r="BO123" s="1"/>
      <c r="BP123" s="1"/>
      <c r="BQ123" s="1"/>
      <c r="BR123" s="2"/>
      <c r="BS123" s="1"/>
      <c r="BT123" s="1"/>
      <c r="BU123" s="1"/>
      <c r="BV123" s="2"/>
      <c r="BW123" s="1"/>
      <c r="BX123" s="1"/>
      <c r="BY123" s="1"/>
      <c r="BZ123" s="2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</row>
    <row r="124" spans="1:164" x14ac:dyDescent="0.3">
      <c r="A124" s="29">
        <v>2018</v>
      </c>
      <c r="B124" s="30" t="s">
        <v>6</v>
      </c>
      <c r="C124" s="42">
        <v>0</v>
      </c>
      <c r="D124" s="9">
        <v>0</v>
      </c>
      <c r="E124" s="32">
        <v>0</v>
      </c>
      <c r="F124" s="42">
        <v>0</v>
      </c>
      <c r="G124" s="9">
        <v>0</v>
      </c>
      <c r="H124" s="32">
        <f t="shared" si="94"/>
        <v>0</v>
      </c>
      <c r="I124" s="42">
        <v>0</v>
      </c>
      <c r="J124" s="9">
        <v>0</v>
      </c>
      <c r="K124" s="32">
        <v>0</v>
      </c>
      <c r="L124" s="42">
        <v>0</v>
      </c>
      <c r="M124" s="9">
        <v>0</v>
      </c>
      <c r="N124" s="32">
        <v>0</v>
      </c>
      <c r="O124" s="42">
        <v>0</v>
      </c>
      <c r="P124" s="9">
        <v>0</v>
      </c>
      <c r="Q124" s="32">
        <v>0</v>
      </c>
      <c r="R124" s="42">
        <v>0</v>
      </c>
      <c r="S124" s="9">
        <v>0</v>
      </c>
      <c r="T124" s="32">
        <v>0</v>
      </c>
      <c r="U124" s="42">
        <v>0</v>
      </c>
      <c r="V124" s="9">
        <v>0</v>
      </c>
      <c r="W124" s="32">
        <v>0</v>
      </c>
      <c r="X124" s="42">
        <v>27.42</v>
      </c>
      <c r="Y124" s="9">
        <v>25.24</v>
      </c>
      <c r="Z124" s="32">
        <f t="shared" ref="Z124" si="96">Y124/X124*1000</f>
        <v>920.49598832968627</v>
      </c>
      <c r="AA124" s="7">
        <f t="shared" si="81"/>
        <v>27.42</v>
      </c>
      <c r="AB124" s="8">
        <f t="shared" si="82"/>
        <v>25.24</v>
      </c>
      <c r="AC124" s="4"/>
      <c r="AD124" s="2"/>
      <c r="AE124" s="1"/>
      <c r="AF124" s="1"/>
      <c r="AG124" s="1"/>
      <c r="AH124" s="2"/>
      <c r="AI124" s="1"/>
      <c r="AJ124" s="1"/>
      <c r="AK124" s="1"/>
      <c r="AL124" s="2"/>
      <c r="AM124" s="1"/>
      <c r="AN124" s="1"/>
      <c r="AO124" s="1"/>
      <c r="AP124" s="2"/>
      <c r="AQ124" s="1"/>
      <c r="AR124" s="1"/>
      <c r="AS124" s="1"/>
      <c r="AT124" s="2"/>
      <c r="AU124" s="1"/>
      <c r="AV124" s="1"/>
      <c r="AW124" s="1"/>
      <c r="AX124" s="2"/>
      <c r="AY124" s="1"/>
      <c r="AZ124" s="1"/>
      <c r="BA124" s="1"/>
      <c r="BB124" s="2"/>
      <c r="BC124" s="1"/>
      <c r="BD124" s="1"/>
      <c r="BE124" s="1"/>
      <c r="BF124" s="2"/>
      <c r="BG124" s="1"/>
      <c r="BH124" s="1"/>
      <c r="BI124" s="1"/>
      <c r="BJ124" s="2"/>
      <c r="BK124" s="1"/>
      <c r="BL124" s="1"/>
      <c r="BM124" s="1"/>
      <c r="BN124" s="2"/>
      <c r="BO124" s="1"/>
      <c r="BP124" s="1"/>
      <c r="BQ124" s="1"/>
      <c r="BR124" s="2"/>
      <c r="BS124" s="1"/>
      <c r="BT124" s="1"/>
      <c r="BU124" s="1"/>
      <c r="BV124" s="2"/>
      <c r="BW124" s="1"/>
      <c r="BX124" s="1"/>
      <c r="BY124" s="1"/>
      <c r="BZ124" s="2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</row>
    <row r="125" spans="1:164" x14ac:dyDescent="0.3">
      <c r="A125" s="29">
        <v>2018</v>
      </c>
      <c r="B125" s="30" t="s">
        <v>7</v>
      </c>
      <c r="C125" s="42">
        <v>0</v>
      </c>
      <c r="D125" s="9">
        <v>0</v>
      </c>
      <c r="E125" s="32">
        <v>0</v>
      </c>
      <c r="F125" s="42">
        <v>0</v>
      </c>
      <c r="G125" s="9">
        <v>0</v>
      </c>
      <c r="H125" s="32">
        <f t="shared" si="94"/>
        <v>0</v>
      </c>
      <c r="I125" s="42">
        <v>0</v>
      </c>
      <c r="J125" s="9">
        <v>0</v>
      </c>
      <c r="K125" s="32">
        <v>0</v>
      </c>
      <c r="L125" s="42">
        <v>0</v>
      </c>
      <c r="M125" s="9">
        <v>0</v>
      </c>
      <c r="N125" s="32">
        <v>0</v>
      </c>
      <c r="O125" s="42">
        <v>0</v>
      </c>
      <c r="P125" s="9">
        <v>0</v>
      </c>
      <c r="Q125" s="32">
        <v>0</v>
      </c>
      <c r="R125" s="42">
        <v>0</v>
      </c>
      <c r="S125" s="9">
        <v>0</v>
      </c>
      <c r="T125" s="32">
        <v>0</v>
      </c>
      <c r="U125" s="42">
        <v>0</v>
      </c>
      <c r="V125" s="9">
        <v>0</v>
      </c>
      <c r="W125" s="32">
        <v>0</v>
      </c>
      <c r="X125" s="42">
        <v>0</v>
      </c>
      <c r="Y125" s="9">
        <v>0</v>
      </c>
      <c r="Z125" s="32">
        <v>0</v>
      </c>
      <c r="AA125" s="7">
        <f t="shared" si="81"/>
        <v>0</v>
      </c>
      <c r="AB125" s="8">
        <f t="shared" si="82"/>
        <v>0</v>
      </c>
      <c r="AC125" s="4"/>
      <c r="AD125" s="2"/>
      <c r="AE125" s="1"/>
      <c r="AF125" s="1"/>
      <c r="AG125" s="1"/>
      <c r="AH125" s="2"/>
      <c r="AI125" s="1"/>
      <c r="AJ125" s="1"/>
      <c r="AK125" s="1"/>
      <c r="AL125" s="2"/>
      <c r="AM125" s="1"/>
      <c r="AN125" s="1"/>
      <c r="AO125" s="1"/>
      <c r="AP125" s="2"/>
      <c r="AQ125" s="1"/>
      <c r="AR125" s="1"/>
      <c r="AS125" s="1"/>
      <c r="AT125" s="2"/>
      <c r="AU125" s="1"/>
      <c r="AV125" s="1"/>
      <c r="AW125" s="1"/>
      <c r="AX125" s="2"/>
      <c r="AY125" s="1"/>
      <c r="AZ125" s="1"/>
      <c r="BA125" s="1"/>
      <c r="BB125" s="2"/>
      <c r="BC125" s="1"/>
      <c r="BD125" s="1"/>
      <c r="BE125" s="1"/>
      <c r="BF125" s="2"/>
      <c r="BG125" s="1"/>
      <c r="BH125" s="1"/>
      <c r="BI125" s="1"/>
      <c r="BJ125" s="2"/>
      <c r="BK125" s="1"/>
      <c r="BL125" s="1"/>
      <c r="BM125" s="1"/>
      <c r="BN125" s="2"/>
      <c r="BO125" s="1"/>
      <c r="BP125" s="1"/>
      <c r="BQ125" s="1"/>
      <c r="BR125" s="2"/>
      <c r="BS125" s="1"/>
      <c r="BT125" s="1"/>
      <c r="BU125" s="1"/>
      <c r="BV125" s="2"/>
      <c r="BW125" s="1"/>
      <c r="BX125" s="1"/>
      <c r="BY125" s="1"/>
      <c r="BZ125" s="2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</row>
    <row r="126" spans="1:164" x14ac:dyDescent="0.3">
      <c r="A126" s="29">
        <v>2018</v>
      </c>
      <c r="B126" s="30" t="s">
        <v>8</v>
      </c>
      <c r="C126" s="42">
        <v>0</v>
      </c>
      <c r="D126" s="9">
        <v>0</v>
      </c>
      <c r="E126" s="32">
        <v>0</v>
      </c>
      <c r="F126" s="42">
        <v>0</v>
      </c>
      <c r="G126" s="9">
        <v>0</v>
      </c>
      <c r="H126" s="32">
        <f t="shared" si="94"/>
        <v>0</v>
      </c>
      <c r="I126" s="42">
        <v>0</v>
      </c>
      <c r="J126" s="9">
        <v>0</v>
      </c>
      <c r="K126" s="32">
        <v>0</v>
      </c>
      <c r="L126" s="42">
        <v>0</v>
      </c>
      <c r="M126" s="9">
        <v>0</v>
      </c>
      <c r="N126" s="32">
        <v>0</v>
      </c>
      <c r="O126" s="42">
        <v>0</v>
      </c>
      <c r="P126" s="9">
        <v>0</v>
      </c>
      <c r="Q126" s="32">
        <v>0</v>
      </c>
      <c r="R126" s="42">
        <v>0</v>
      </c>
      <c r="S126" s="9">
        <v>0</v>
      </c>
      <c r="T126" s="32">
        <v>0</v>
      </c>
      <c r="U126" s="42">
        <v>0</v>
      </c>
      <c r="V126" s="9">
        <v>0</v>
      </c>
      <c r="W126" s="32">
        <v>0</v>
      </c>
      <c r="X126" s="42">
        <v>0</v>
      </c>
      <c r="Y126" s="9">
        <v>0</v>
      </c>
      <c r="Z126" s="32">
        <v>0</v>
      </c>
      <c r="AA126" s="7">
        <f t="shared" si="81"/>
        <v>0</v>
      </c>
      <c r="AB126" s="8">
        <f t="shared" si="82"/>
        <v>0</v>
      </c>
      <c r="AC126" s="4"/>
      <c r="AD126" s="2"/>
      <c r="AE126" s="1"/>
      <c r="AF126" s="1"/>
      <c r="AG126" s="1"/>
      <c r="AH126" s="2"/>
      <c r="AI126" s="1"/>
      <c r="AJ126" s="1"/>
      <c r="AK126" s="1"/>
      <c r="AL126" s="2"/>
      <c r="AM126" s="1"/>
      <c r="AN126" s="1"/>
      <c r="AO126" s="1"/>
      <c r="AP126" s="2"/>
      <c r="AQ126" s="1"/>
      <c r="AR126" s="1"/>
      <c r="AS126" s="1"/>
      <c r="AT126" s="2"/>
      <c r="AU126" s="1"/>
      <c r="AV126" s="1"/>
      <c r="AW126" s="1"/>
      <c r="AX126" s="2"/>
      <c r="AY126" s="1"/>
      <c r="AZ126" s="1"/>
      <c r="BA126" s="1"/>
      <c r="BB126" s="2"/>
      <c r="BC126" s="1"/>
      <c r="BD126" s="1"/>
      <c r="BE126" s="1"/>
      <c r="BF126" s="2"/>
      <c r="BG126" s="1"/>
      <c r="BH126" s="1"/>
      <c r="BI126" s="1"/>
      <c r="BJ126" s="2"/>
      <c r="BK126" s="1"/>
      <c r="BL126" s="1"/>
      <c r="BM126" s="1"/>
      <c r="BN126" s="2"/>
      <c r="BO126" s="1"/>
      <c r="BP126" s="1"/>
      <c r="BQ126" s="1"/>
      <c r="BR126" s="2"/>
      <c r="BS126" s="1"/>
      <c r="BT126" s="1"/>
      <c r="BU126" s="1"/>
      <c r="BV126" s="2"/>
      <c r="BW126" s="1"/>
      <c r="BX126" s="1"/>
      <c r="BY126" s="1"/>
      <c r="BZ126" s="2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</row>
    <row r="127" spans="1:164" x14ac:dyDescent="0.3">
      <c r="A127" s="29">
        <v>2018</v>
      </c>
      <c r="B127" s="30" t="s">
        <v>9</v>
      </c>
      <c r="C127" s="42">
        <v>0</v>
      </c>
      <c r="D127" s="9">
        <v>0</v>
      </c>
      <c r="E127" s="32">
        <v>0</v>
      </c>
      <c r="F127" s="42">
        <v>0</v>
      </c>
      <c r="G127" s="9">
        <v>0</v>
      </c>
      <c r="H127" s="32">
        <f t="shared" si="94"/>
        <v>0</v>
      </c>
      <c r="I127" s="42">
        <v>0</v>
      </c>
      <c r="J127" s="9">
        <v>0</v>
      </c>
      <c r="K127" s="32">
        <v>0</v>
      </c>
      <c r="L127" s="42">
        <v>0</v>
      </c>
      <c r="M127" s="9">
        <v>0</v>
      </c>
      <c r="N127" s="32">
        <v>0</v>
      </c>
      <c r="O127" s="42">
        <v>0</v>
      </c>
      <c r="P127" s="9">
        <v>0</v>
      </c>
      <c r="Q127" s="32">
        <v>0</v>
      </c>
      <c r="R127" s="42">
        <v>6.3E-2</v>
      </c>
      <c r="S127" s="9">
        <v>3.24</v>
      </c>
      <c r="T127" s="32">
        <f t="shared" si="95"/>
        <v>51428.571428571428</v>
      </c>
      <c r="U127" s="42">
        <v>0</v>
      </c>
      <c r="V127" s="9">
        <v>0</v>
      </c>
      <c r="W127" s="32">
        <v>0</v>
      </c>
      <c r="X127" s="42">
        <v>0</v>
      </c>
      <c r="Y127" s="9">
        <v>0</v>
      </c>
      <c r="Z127" s="32">
        <v>0</v>
      </c>
      <c r="AA127" s="7">
        <f t="shared" si="81"/>
        <v>6.3E-2</v>
      </c>
      <c r="AB127" s="8">
        <f t="shared" si="82"/>
        <v>3.24</v>
      </c>
      <c r="AC127" s="4"/>
      <c r="AD127" s="2"/>
      <c r="AE127" s="1"/>
      <c r="AF127" s="1"/>
      <c r="AG127" s="1"/>
      <c r="AH127" s="2"/>
      <c r="AI127" s="1"/>
      <c r="AJ127" s="1"/>
      <c r="AK127" s="1"/>
      <c r="AL127" s="2"/>
      <c r="AM127" s="1"/>
      <c r="AN127" s="1"/>
      <c r="AO127" s="1"/>
      <c r="AP127" s="2"/>
      <c r="AQ127" s="1"/>
      <c r="AR127" s="1"/>
      <c r="AS127" s="1"/>
      <c r="AT127" s="2"/>
      <c r="AU127" s="1"/>
      <c r="AV127" s="1"/>
      <c r="AW127" s="1"/>
      <c r="AX127" s="2"/>
      <c r="AY127" s="1"/>
      <c r="AZ127" s="1"/>
      <c r="BA127" s="1"/>
      <c r="BB127" s="2"/>
      <c r="BC127" s="1"/>
      <c r="BD127" s="1"/>
      <c r="BE127" s="1"/>
      <c r="BF127" s="2"/>
      <c r="BG127" s="1"/>
      <c r="BH127" s="1"/>
      <c r="BI127" s="1"/>
      <c r="BJ127" s="2"/>
      <c r="BK127" s="1"/>
      <c r="BL127" s="1"/>
      <c r="BM127" s="1"/>
      <c r="BN127" s="2"/>
      <c r="BO127" s="1"/>
      <c r="BP127" s="1"/>
      <c r="BQ127" s="1"/>
      <c r="BR127" s="2"/>
      <c r="BS127" s="1"/>
      <c r="BT127" s="1"/>
      <c r="BU127" s="1"/>
      <c r="BV127" s="2"/>
      <c r="BW127" s="1"/>
      <c r="BX127" s="1"/>
      <c r="BY127" s="1"/>
      <c r="BZ127" s="2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</row>
    <row r="128" spans="1:164" x14ac:dyDescent="0.3">
      <c r="A128" s="29">
        <v>2018</v>
      </c>
      <c r="B128" s="30" t="s">
        <v>10</v>
      </c>
      <c r="C128" s="42">
        <v>0</v>
      </c>
      <c r="D128" s="9">
        <v>0</v>
      </c>
      <c r="E128" s="32">
        <v>0</v>
      </c>
      <c r="F128" s="42">
        <v>0</v>
      </c>
      <c r="G128" s="9">
        <v>0</v>
      </c>
      <c r="H128" s="32">
        <f t="shared" si="94"/>
        <v>0</v>
      </c>
      <c r="I128" s="42">
        <v>0</v>
      </c>
      <c r="J128" s="9">
        <v>0</v>
      </c>
      <c r="K128" s="32">
        <v>0</v>
      </c>
      <c r="L128" s="42">
        <v>0</v>
      </c>
      <c r="M128" s="9">
        <v>0</v>
      </c>
      <c r="N128" s="32">
        <v>0</v>
      </c>
      <c r="O128" s="42">
        <v>0</v>
      </c>
      <c r="P128" s="9">
        <v>0</v>
      </c>
      <c r="Q128" s="32">
        <v>0</v>
      </c>
      <c r="R128" s="42">
        <v>0</v>
      </c>
      <c r="S128" s="9">
        <v>0</v>
      </c>
      <c r="T128" s="32">
        <v>0</v>
      </c>
      <c r="U128" s="42">
        <v>0</v>
      </c>
      <c r="V128" s="9">
        <v>0</v>
      </c>
      <c r="W128" s="32">
        <v>0</v>
      </c>
      <c r="X128" s="42">
        <v>0</v>
      </c>
      <c r="Y128" s="9">
        <v>0</v>
      </c>
      <c r="Z128" s="32">
        <v>0</v>
      </c>
      <c r="AA128" s="7">
        <f t="shared" si="81"/>
        <v>0</v>
      </c>
      <c r="AB128" s="8">
        <f t="shared" si="82"/>
        <v>0</v>
      </c>
      <c r="AC128" s="4"/>
      <c r="AD128" s="2"/>
      <c r="AE128" s="1"/>
      <c r="AF128" s="1"/>
      <c r="AG128" s="1"/>
      <c r="AH128" s="2"/>
      <c r="AI128" s="1"/>
      <c r="AJ128" s="1"/>
      <c r="AK128" s="1"/>
      <c r="AL128" s="2"/>
      <c r="AM128" s="1"/>
      <c r="AN128" s="1"/>
      <c r="AO128" s="1"/>
      <c r="AP128" s="2"/>
      <c r="AQ128" s="1"/>
      <c r="AR128" s="1"/>
      <c r="AS128" s="1"/>
      <c r="AT128" s="2"/>
      <c r="AU128" s="1"/>
      <c r="AV128" s="1"/>
      <c r="AW128" s="1"/>
      <c r="AX128" s="2"/>
      <c r="AY128" s="1"/>
      <c r="AZ128" s="1"/>
      <c r="BA128" s="1"/>
      <c r="BB128" s="2"/>
      <c r="BC128" s="1"/>
      <c r="BD128" s="1"/>
      <c r="BE128" s="1"/>
      <c r="BF128" s="2"/>
      <c r="BG128" s="1"/>
      <c r="BH128" s="1"/>
      <c r="BI128" s="1"/>
      <c r="BJ128" s="2"/>
      <c r="BK128" s="1"/>
      <c r="BL128" s="1"/>
      <c r="BM128" s="1"/>
      <c r="BN128" s="2"/>
      <c r="BO128" s="1"/>
      <c r="BP128" s="1"/>
      <c r="BQ128" s="1"/>
      <c r="BR128" s="2"/>
      <c r="BS128" s="1"/>
      <c r="BT128" s="1"/>
      <c r="BU128" s="1"/>
      <c r="BV128" s="2"/>
      <c r="BW128" s="1"/>
      <c r="BX128" s="1"/>
      <c r="BY128" s="1"/>
      <c r="BZ128" s="2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</row>
    <row r="129" spans="1:164" x14ac:dyDescent="0.3">
      <c r="A129" s="29">
        <v>2018</v>
      </c>
      <c r="B129" s="30" t="s">
        <v>11</v>
      </c>
      <c r="C129" s="42">
        <v>0</v>
      </c>
      <c r="D129" s="9">
        <v>0</v>
      </c>
      <c r="E129" s="32">
        <v>0</v>
      </c>
      <c r="F129" s="42">
        <v>0</v>
      </c>
      <c r="G129" s="9">
        <v>0</v>
      </c>
      <c r="H129" s="32">
        <f t="shared" si="94"/>
        <v>0</v>
      </c>
      <c r="I129" s="42">
        <v>0</v>
      </c>
      <c r="J129" s="9">
        <v>0</v>
      </c>
      <c r="K129" s="32">
        <v>0</v>
      </c>
      <c r="L129" s="42">
        <v>0</v>
      </c>
      <c r="M129" s="9">
        <v>0</v>
      </c>
      <c r="N129" s="32">
        <v>0</v>
      </c>
      <c r="O129" s="42">
        <v>0</v>
      </c>
      <c r="P129" s="9">
        <v>0</v>
      </c>
      <c r="Q129" s="32">
        <v>0</v>
      </c>
      <c r="R129" s="42">
        <v>0</v>
      </c>
      <c r="S129" s="9">
        <v>0</v>
      </c>
      <c r="T129" s="32">
        <v>0</v>
      </c>
      <c r="U129" s="42">
        <v>0</v>
      </c>
      <c r="V129" s="9">
        <v>0</v>
      </c>
      <c r="W129" s="32">
        <v>0</v>
      </c>
      <c r="X129" s="42">
        <v>0</v>
      </c>
      <c r="Y129" s="9">
        <v>0</v>
      </c>
      <c r="Z129" s="32">
        <v>0</v>
      </c>
      <c r="AA129" s="7">
        <f t="shared" si="81"/>
        <v>0</v>
      </c>
      <c r="AB129" s="8">
        <f t="shared" si="82"/>
        <v>0</v>
      </c>
      <c r="AC129" s="4"/>
      <c r="AD129" s="2"/>
      <c r="AE129" s="1"/>
      <c r="AF129" s="1"/>
      <c r="AG129" s="1"/>
      <c r="AH129" s="2"/>
      <c r="AI129" s="1"/>
      <c r="AJ129" s="1"/>
      <c r="AK129" s="1"/>
      <c r="AL129" s="2"/>
      <c r="AM129" s="1"/>
      <c r="AN129" s="1"/>
      <c r="AO129" s="1"/>
      <c r="AP129" s="2"/>
      <c r="AQ129" s="1"/>
      <c r="AR129" s="1"/>
      <c r="AS129" s="1"/>
      <c r="AT129" s="2"/>
      <c r="AU129" s="1"/>
      <c r="AV129" s="1"/>
      <c r="AW129" s="1"/>
      <c r="AX129" s="2"/>
      <c r="AY129" s="1"/>
      <c r="AZ129" s="1"/>
      <c r="BA129" s="1"/>
      <c r="BB129" s="2"/>
      <c r="BC129" s="1"/>
      <c r="BD129" s="1"/>
      <c r="BE129" s="1"/>
      <c r="BF129" s="2"/>
      <c r="BG129" s="1"/>
      <c r="BH129" s="1"/>
      <c r="BI129" s="1"/>
      <c r="BJ129" s="2"/>
      <c r="BK129" s="1"/>
      <c r="BL129" s="1"/>
      <c r="BM129" s="1"/>
      <c r="BN129" s="2"/>
      <c r="BO129" s="1"/>
      <c r="BP129" s="1"/>
      <c r="BQ129" s="1"/>
      <c r="BR129" s="2"/>
      <c r="BS129" s="1"/>
      <c r="BT129" s="1"/>
      <c r="BU129" s="1"/>
      <c r="BV129" s="2"/>
      <c r="BW129" s="1"/>
      <c r="BX129" s="1"/>
      <c r="BY129" s="1"/>
      <c r="BZ129" s="2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</row>
    <row r="130" spans="1:164" x14ac:dyDescent="0.3">
      <c r="A130" s="29">
        <v>2018</v>
      </c>
      <c r="B130" s="30" t="s">
        <v>12</v>
      </c>
      <c r="C130" s="42">
        <v>0</v>
      </c>
      <c r="D130" s="9">
        <v>0</v>
      </c>
      <c r="E130" s="32">
        <v>0</v>
      </c>
      <c r="F130" s="42">
        <v>0</v>
      </c>
      <c r="G130" s="9">
        <v>0</v>
      </c>
      <c r="H130" s="32">
        <f t="shared" si="94"/>
        <v>0</v>
      </c>
      <c r="I130" s="42">
        <v>0</v>
      </c>
      <c r="J130" s="9">
        <v>0</v>
      </c>
      <c r="K130" s="32">
        <v>0</v>
      </c>
      <c r="L130" s="42">
        <v>0</v>
      </c>
      <c r="M130" s="9">
        <v>0</v>
      </c>
      <c r="N130" s="32">
        <v>0</v>
      </c>
      <c r="O130" s="42">
        <v>0</v>
      </c>
      <c r="P130" s="9">
        <v>0</v>
      </c>
      <c r="Q130" s="32">
        <v>0</v>
      </c>
      <c r="R130" s="42">
        <v>7.0059999999999997E-2</v>
      </c>
      <c r="S130" s="9">
        <v>3.48</v>
      </c>
      <c r="T130" s="32">
        <f t="shared" si="95"/>
        <v>49671.709962888955</v>
      </c>
      <c r="U130" s="42">
        <v>0</v>
      </c>
      <c r="V130" s="9">
        <v>0</v>
      </c>
      <c r="W130" s="32">
        <v>0</v>
      </c>
      <c r="X130" s="42">
        <v>0</v>
      </c>
      <c r="Y130" s="9">
        <v>0</v>
      </c>
      <c r="Z130" s="32">
        <v>0</v>
      </c>
      <c r="AA130" s="7">
        <f t="shared" si="81"/>
        <v>7.0059999999999997E-2</v>
      </c>
      <c r="AB130" s="8">
        <f t="shared" si="82"/>
        <v>3.48</v>
      </c>
      <c r="AC130" s="4"/>
      <c r="AD130" s="2"/>
      <c r="AE130" s="1"/>
      <c r="AF130" s="1"/>
      <c r="AG130" s="1"/>
      <c r="AH130" s="2"/>
      <c r="AI130" s="1"/>
      <c r="AJ130" s="1"/>
      <c r="AK130" s="1"/>
      <c r="AL130" s="2"/>
      <c r="AM130" s="1"/>
      <c r="AN130" s="1"/>
      <c r="AO130" s="1"/>
      <c r="AP130" s="2"/>
      <c r="AQ130" s="1"/>
      <c r="AR130" s="1"/>
      <c r="AS130" s="1"/>
      <c r="AT130" s="2"/>
      <c r="AU130" s="1"/>
      <c r="AV130" s="1"/>
      <c r="AW130" s="1"/>
      <c r="AX130" s="2"/>
      <c r="AY130" s="1"/>
      <c r="AZ130" s="1"/>
      <c r="BA130" s="1"/>
      <c r="BB130" s="2"/>
      <c r="BC130" s="1"/>
      <c r="BD130" s="1"/>
      <c r="BE130" s="1"/>
      <c r="BF130" s="2"/>
      <c r="BG130" s="1"/>
      <c r="BH130" s="1"/>
      <c r="BI130" s="1"/>
      <c r="BJ130" s="2"/>
      <c r="BK130" s="1"/>
      <c r="BL130" s="1"/>
      <c r="BM130" s="1"/>
      <c r="BN130" s="2"/>
      <c r="BO130" s="1"/>
      <c r="BP130" s="1"/>
      <c r="BQ130" s="1"/>
      <c r="BR130" s="2"/>
      <c r="BS130" s="1"/>
      <c r="BT130" s="1"/>
      <c r="BU130" s="1"/>
      <c r="BV130" s="2"/>
      <c r="BW130" s="1"/>
      <c r="BX130" s="1"/>
      <c r="BY130" s="1"/>
      <c r="BZ130" s="2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</row>
    <row r="131" spans="1:164" x14ac:dyDescent="0.3">
      <c r="A131" s="29">
        <v>2018</v>
      </c>
      <c r="B131" s="30" t="s">
        <v>13</v>
      </c>
      <c r="C131" s="42">
        <v>0</v>
      </c>
      <c r="D131" s="9">
        <v>0</v>
      </c>
      <c r="E131" s="32">
        <v>0</v>
      </c>
      <c r="F131" s="42">
        <v>0</v>
      </c>
      <c r="G131" s="9">
        <v>0</v>
      </c>
      <c r="H131" s="32">
        <f t="shared" si="94"/>
        <v>0</v>
      </c>
      <c r="I131" s="42">
        <v>0</v>
      </c>
      <c r="J131" s="9">
        <v>0</v>
      </c>
      <c r="K131" s="32">
        <v>0</v>
      </c>
      <c r="L131" s="42">
        <v>0</v>
      </c>
      <c r="M131" s="9">
        <v>0</v>
      </c>
      <c r="N131" s="32">
        <v>0</v>
      </c>
      <c r="O131" s="42">
        <v>0</v>
      </c>
      <c r="P131" s="9">
        <v>0</v>
      </c>
      <c r="Q131" s="32">
        <v>0</v>
      </c>
      <c r="R131" s="42">
        <v>0</v>
      </c>
      <c r="S131" s="9">
        <v>0</v>
      </c>
      <c r="T131" s="32">
        <v>0</v>
      </c>
      <c r="U131" s="42">
        <v>0</v>
      </c>
      <c r="V131" s="9">
        <v>0</v>
      </c>
      <c r="W131" s="32">
        <v>0</v>
      </c>
      <c r="X131" s="42">
        <v>0</v>
      </c>
      <c r="Y131" s="9">
        <v>0</v>
      </c>
      <c r="Z131" s="32">
        <v>0</v>
      </c>
      <c r="AA131" s="7">
        <f t="shared" si="81"/>
        <v>0</v>
      </c>
      <c r="AB131" s="8">
        <f t="shared" si="82"/>
        <v>0</v>
      </c>
      <c r="AC131" s="4"/>
      <c r="AD131" s="2"/>
      <c r="AE131" s="1"/>
      <c r="AF131" s="1"/>
      <c r="AG131" s="1"/>
      <c r="AH131" s="2"/>
      <c r="AI131" s="1"/>
      <c r="AJ131" s="1"/>
      <c r="AK131" s="1"/>
      <c r="AL131" s="2"/>
      <c r="AM131" s="1"/>
      <c r="AN131" s="1"/>
      <c r="AO131" s="1"/>
      <c r="AP131" s="2"/>
      <c r="AQ131" s="1"/>
      <c r="AR131" s="1"/>
      <c r="AS131" s="1"/>
      <c r="AT131" s="2"/>
      <c r="AU131" s="1"/>
      <c r="AV131" s="1"/>
      <c r="AW131" s="1"/>
      <c r="AX131" s="2"/>
      <c r="AY131" s="1"/>
      <c r="AZ131" s="1"/>
      <c r="BA131" s="1"/>
      <c r="BB131" s="2"/>
      <c r="BC131" s="1"/>
      <c r="BD131" s="1"/>
      <c r="BE131" s="1"/>
      <c r="BF131" s="2"/>
      <c r="BG131" s="1"/>
      <c r="BH131" s="1"/>
      <c r="BI131" s="1"/>
      <c r="BJ131" s="2"/>
      <c r="BK131" s="1"/>
      <c r="BL131" s="1"/>
      <c r="BM131" s="1"/>
      <c r="BN131" s="2"/>
      <c r="BO131" s="1"/>
      <c r="BP131" s="1"/>
      <c r="BQ131" s="1"/>
      <c r="BR131" s="2"/>
      <c r="BS131" s="1"/>
      <c r="BT131" s="1"/>
      <c r="BU131" s="1"/>
      <c r="BV131" s="2"/>
      <c r="BW131" s="1"/>
      <c r="BX131" s="1"/>
      <c r="BY131" s="1"/>
      <c r="BZ131" s="2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</row>
    <row r="132" spans="1:164" x14ac:dyDescent="0.3">
      <c r="A132" s="29">
        <v>2018</v>
      </c>
      <c r="B132" s="30" t="s">
        <v>14</v>
      </c>
      <c r="C132" s="42">
        <v>0</v>
      </c>
      <c r="D132" s="9">
        <v>0</v>
      </c>
      <c r="E132" s="32">
        <v>0</v>
      </c>
      <c r="F132" s="42">
        <v>0</v>
      </c>
      <c r="G132" s="9">
        <v>0</v>
      </c>
      <c r="H132" s="32">
        <f t="shared" si="94"/>
        <v>0</v>
      </c>
      <c r="I132" s="42">
        <v>0</v>
      </c>
      <c r="J132" s="9">
        <v>0</v>
      </c>
      <c r="K132" s="32">
        <v>0</v>
      </c>
      <c r="L132" s="42">
        <v>0</v>
      </c>
      <c r="M132" s="9">
        <v>0</v>
      </c>
      <c r="N132" s="32">
        <v>0</v>
      </c>
      <c r="O132" s="42">
        <v>0</v>
      </c>
      <c r="P132" s="9">
        <v>0</v>
      </c>
      <c r="Q132" s="32">
        <v>0</v>
      </c>
      <c r="R132" s="42">
        <v>0</v>
      </c>
      <c r="S132" s="9">
        <v>0</v>
      </c>
      <c r="T132" s="32">
        <v>0</v>
      </c>
      <c r="U132" s="42">
        <v>0</v>
      </c>
      <c r="V132" s="9">
        <v>0</v>
      </c>
      <c r="W132" s="32">
        <v>0</v>
      </c>
      <c r="X132" s="42">
        <v>0</v>
      </c>
      <c r="Y132" s="9">
        <v>0</v>
      </c>
      <c r="Z132" s="32">
        <v>0</v>
      </c>
      <c r="AA132" s="7">
        <f t="shared" si="81"/>
        <v>0</v>
      </c>
      <c r="AB132" s="8">
        <f t="shared" si="82"/>
        <v>0</v>
      </c>
      <c r="AC132" s="4"/>
      <c r="AD132" s="2"/>
      <c r="AE132" s="1"/>
      <c r="AF132" s="1"/>
      <c r="AG132" s="1"/>
      <c r="AH132" s="2"/>
      <c r="AI132" s="1"/>
      <c r="AJ132" s="1"/>
      <c r="AK132" s="1"/>
      <c r="AL132" s="2"/>
      <c r="AM132" s="1"/>
      <c r="AN132" s="1"/>
      <c r="AO132" s="1"/>
      <c r="AP132" s="2"/>
      <c r="AQ132" s="1"/>
      <c r="AR132" s="1"/>
      <c r="AS132" s="1"/>
      <c r="AT132" s="2"/>
      <c r="AU132" s="1"/>
      <c r="AV132" s="1"/>
      <c r="AW132" s="1"/>
      <c r="AX132" s="2"/>
      <c r="AY132" s="1"/>
      <c r="AZ132" s="1"/>
      <c r="BA132" s="1"/>
      <c r="BB132" s="2"/>
      <c r="BC132" s="1"/>
      <c r="BD132" s="1"/>
      <c r="BE132" s="1"/>
      <c r="BF132" s="2"/>
      <c r="BG132" s="1"/>
      <c r="BH132" s="1"/>
      <c r="BI132" s="1"/>
      <c r="BJ132" s="2"/>
      <c r="BK132" s="1"/>
      <c r="BL132" s="1"/>
      <c r="BM132" s="1"/>
      <c r="BN132" s="2"/>
      <c r="BO132" s="1"/>
      <c r="BP132" s="1"/>
      <c r="BQ132" s="1"/>
      <c r="BR132" s="2"/>
      <c r="BS132" s="1"/>
      <c r="BT132" s="1"/>
      <c r="BU132" s="1"/>
      <c r="BV132" s="2"/>
      <c r="BW132" s="1"/>
      <c r="BX132" s="1"/>
      <c r="BY132" s="1"/>
      <c r="BZ132" s="2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</row>
    <row r="133" spans="1:164" x14ac:dyDescent="0.3">
      <c r="A133" s="29">
        <v>2018</v>
      </c>
      <c r="B133" s="30" t="s">
        <v>15</v>
      </c>
      <c r="C133" s="42">
        <v>0</v>
      </c>
      <c r="D133" s="9">
        <v>0</v>
      </c>
      <c r="E133" s="32">
        <v>0</v>
      </c>
      <c r="F133" s="42">
        <v>0</v>
      </c>
      <c r="G133" s="9">
        <v>0</v>
      </c>
      <c r="H133" s="32">
        <f t="shared" si="94"/>
        <v>0</v>
      </c>
      <c r="I133" s="42">
        <v>0</v>
      </c>
      <c r="J133" s="9">
        <v>0</v>
      </c>
      <c r="K133" s="32">
        <v>0</v>
      </c>
      <c r="L133" s="42">
        <v>0</v>
      </c>
      <c r="M133" s="9">
        <v>0</v>
      </c>
      <c r="N133" s="32">
        <v>0</v>
      </c>
      <c r="O133" s="42">
        <v>0</v>
      </c>
      <c r="P133" s="9">
        <v>0</v>
      </c>
      <c r="Q133" s="32">
        <v>0</v>
      </c>
      <c r="R133" s="42">
        <v>7.2480000000000003E-2</v>
      </c>
      <c r="S133" s="9">
        <v>3.5939999999999999</v>
      </c>
      <c r="T133" s="32">
        <f t="shared" si="95"/>
        <v>49586.092715231789</v>
      </c>
      <c r="U133" s="42">
        <v>0</v>
      </c>
      <c r="V133" s="9">
        <v>0</v>
      </c>
      <c r="W133" s="32">
        <v>0</v>
      </c>
      <c r="X133" s="42">
        <v>0</v>
      </c>
      <c r="Y133" s="9">
        <v>0</v>
      </c>
      <c r="Z133" s="32">
        <v>0</v>
      </c>
      <c r="AA133" s="7">
        <f t="shared" si="81"/>
        <v>7.2480000000000003E-2</v>
      </c>
      <c r="AB133" s="8">
        <f t="shared" si="82"/>
        <v>3.5939999999999999</v>
      </c>
      <c r="AC133" s="4"/>
      <c r="AD133" s="2"/>
      <c r="AE133" s="1"/>
      <c r="AF133" s="1"/>
      <c r="AG133" s="1"/>
      <c r="AH133" s="2"/>
      <c r="AI133" s="1"/>
      <c r="AJ133" s="1"/>
      <c r="AK133" s="1"/>
      <c r="AL133" s="2"/>
      <c r="AM133" s="1"/>
      <c r="AN133" s="1"/>
      <c r="AO133" s="1"/>
      <c r="AP133" s="2"/>
      <c r="AQ133" s="1"/>
      <c r="AR133" s="1"/>
      <c r="AS133" s="1"/>
      <c r="AT133" s="2"/>
      <c r="AU133" s="1"/>
      <c r="AV133" s="1"/>
      <c r="AW133" s="1"/>
      <c r="AX133" s="2"/>
      <c r="AY133" s="1"/>
      <c r="AZ133" s="1"/>
      <c r="BA133" s="1"/>
      <c r="BB133" s="2"/>
      <c r="BC133" s="1"/>
      <c r="BD133" s="1"/>
      <c r="BE133" s="1"/>
      <c r="BF133" s="2"/>
      <c r="BG133" s="1"/>
      <c r="BH133" s="1"/>
      <c r="BI133" s="1"/>
      <c r="BJ133" s="2"/>
      <c r="BK133" s="1"/>
      <c r="BL133" s="1"/>
      <c r="BM133" s="1"/>
      <c r="BN133" s="2"/>
      <c r="BO133" s="1"/>
      <c r="BP133" s="1"/>
      <c r="BQ133" s="1"/>
      <c r="BR133" s="2"/>
      <c r="BS133" s="1"/>
      <c r="BT133" s="1"/>
      <c r="BU133" s="1"/>
      <c r="BV133" s="2"/>
      <c r="BW133" s="1"/>
      <c r="BX133" s="1"/>
      <c r="BY133" s="1"/>
      <c r="BZ133" s="2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</row>
    <row r="134" spans="1:164" x14ac:dyDescent="0.3">
      <c r="A134" s="29">
        <v>2018</v>
      </c>
      <c r="B134" s="30" t="s">
        <v>16</v>
      </c>
      <c r="C134" s="42">
        <v>0</v>
      </c>
      <c r="D134" s="9">
        <v>0</v>
      </c>
      <c r="E134" s="32">
        <v>0</v>
      </c>
      <c r="F134" s="42">
        <v>0</v>
      </c>
      <c r="G134" s="9">
        <v>0</v>
      </c>
      <c r="H134" s="32">
        <f t="shared" si="94"/>
        <v>0</v>
      </c>
      <c r="I134" s="42">
        <v>0</v>
      </c>
      <c r="J134" s="9">
        <v>0</v>
      </c>
      <c r="K134" s="32">
        <v>0</v>
      </c>
      <c r="L134" s="42">
        <v>0</v>
      </c>
      <c r="M134" s="9">
        <v>0</v>
      </c>
      <c r="N134" s="32">
        <v>0</v>
      </c>
      <c r="O134" s="42">
        <v>0</v>
      </c>
      <c r="P134" s="9">
        <v>0</v>
      </c>
      <c r="Q134" s="32">
        <v>0</v>
      </c>
      <c r="R134" s="42">
        <v>0</v>
      </c>
      <c r="S134" s="9">
        <v>0</v>
      </c>
      <c r="T134" s="32">
        <v>0</v>
      </c>
      <c r="U134" s="42">
        <v>0</v>
      </c>
      <c r="V134" s="9">
        <v>0</v>
      </c>
      <c r="W134" s="32">
        <v>0</v>
      </c>
      <c r="X134" s="42">
        <v>0</v>
      </c>
      <c r="Y134" s="9">
        <v>0</v>
      </c>
      <c r="Z134" s="32">
        <v>0</v>
      </c>
      <c r="AA134" s="7">
        <f t="shared" si="81"/>
        <v>0</v>
      </c>
      <c r="AB134" s="8">
        <f t="shared" si="82"/>
        <v>0</v>
      </c>
      <c r="AC134" s="4"/>
      <c r="AD134" s="2"/>
      <c r="AE134" s="1"/>
      <c r="AF134" s="1"/>
      <c r="AG134" s="1"/>
      <c r="AH134" s="2"/>
      <c r="AI134" s="1"/>
      <c r="AJ134" s="1"/>
      <c r="AK134" s="1"/>
      <c r="AL134" s="2"/>
      <c r="AM134" s="1"/>
      <c r="AN134" s="1"/>
      <c r="AO134" s="1"/>
      <c r="AP134" s="2"/>
      <c r="AQ134" s="1"/>
      <c r="AR134" s="1"/>
      <c r="AS134" s="1"/>
      <c r="AT134" s="2"/>
      <c r="AU134" s="1"/>
      <c r="AV134" s="1"/>
      <c r="AW134" s="1"/>
      <c r="AX134" s="2"/>
      <c r="AY134" s="1"/>
      <c r="AZ134" s="1"/>
      <c r="BA134" s="1"/>
      <c r="BB134" s="2"/>
      <c r="BC134" s="1"/>
      <c r="BD134" s="1"/>
      <c r="BE134" s="1"/>
      <c r="BF134" s="2"/>
      <c r="BG134" s="1"/>
      <c r="BH134" s="1"/>
      <c r="BI134" s="1"/>
      <c r="BJ134" s="2"/>
      <c r="BK134" s="1"/>
      <c r="BL134" s="1"/>
      <c r="BM134" s="1"/>
      <c r="BN134" s="2"/>
      <c r="BO134" s="1"/>
      <c r="BP134" s="1"/>
      <c r="BQ134" s="1"/>
      <c r="BR134" s="2"/>
      <c r="BS134" s="1"/>
      <c r="BT134" s="1"/>
      <c r="BU134" s="1"/>
      <c r="BV134" s="2"/>
      <c r="BW134" s="1"/>
      <c r="BX134" s="1"/>
      <c r="BY134" s="1"/>
      <c r="BZ134" s="2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</row>
    <row r="135" spans="1:164" ht="15" thickBot="1" x14ac:dyDescent="0.35">
      <c r="A135" s="39"/>
      <c r="B135" s="34" t="s">
        <v>17</v>
      </c>
      <c r="C135" s="44">
        <f t="shared" ref="C135:D135" si="97">SUM(C123:C134)</f>
        <v>0</v>
      </c>
      <c r="D135" s="26">
        <f t="shared" si="97"/>
        <v>0</v>
      </c>
      <c r="E135" s="36"/>
      <c r="F135" s="44">
        <f t="shared" ref="F135:G135" si="98">SUM(F123:F134)</f>
        <v>0</v>
      </c>
      <c r="G135" s="26">
        <f t="shared" si="98"/>
        <v>0</v>
      </c>
      <c r="H135" s="36"/>
      <c r="I135" s="44">
        <f t="shared" ref="I135:J135" si="99">SUM(I123:I134)</f>
        <v>0</v>
      </c>
      <c r="J135" s="26">
        <f t="shared" si="99"/>
        <v>0</v>
      </c>
      <c r="K135" s="36"/>
      <c r="L135" s="44">
        <f t="shared" ref="L135:M135" si="100">SUM(L123:L134)</f>
        <v>0</v>
      </c>
      <c r="M135" s="26">
        <f t="shared" si="100"/>
        <v>0</v>
      </c>
      <c r="N135" s="36"/>
      <c r="O135" s="44">
        <f t="shared" ref="O135:P135" si="101">SUM(O123:O134)</f>
        <v>0</v>
      </c>
      <c r="P135" s="26">
        <f t="shared" si="101"/>
        <v>0</v>
      </c>
      <c r="Q135" s="36"/>
      <c r="R135" s="44">
        <f t="shared" ref="R135:S135" si="102">SUM(R123:R134)</f>
        <v>0.30353999999999998</v>
      </c>
      <c r="S135" s="26">
        <f t="shared" si="102"/>
        <v>14.034000000000001</v>
      </c>
      <c r="T135" s="36"/>
      <c r="U135" s="44">
        <f t="shared" ref="U135:V135" si="103">SUM(U123:U134)</f>
        <v>0</v>
      </c>
      <c r="V135" s="26">
        <f t="shared" si="103"/>
        <v>0</v>
      </c>
      <c r="W135" s="36"/>
      <c r="X135" s="44">
        <f t="shared" ref="X135:Y135" si="104">SUM(X123:X134)</f>
        <v>27.42</v>
      </c>
      <c r="Y135" s="26">
        <f t="shared" si="104"/>
        <v>25.24</v>
      </c>
      <c r="Z135" s="36"/>
      <c r="AA135" s="27">
        <f t="shared" si="81"/>
        <v>27.723540000000003</v>
      </c>
      <c r="AB135" s="28">
        <f t="shared" si="82"/>
        <v>39.274000000000001</v>
      </c>
      <c r="AC135" s="4"/>
      <c r="AD135" s="2"/>
      <c r="AE135" s="1"/>
      <c r="AF135" s="1"/>
      <c r="AG135" s="1"/>
      <c r="AH135" s="2"/>
      <c r="AI135" s="1"/>
      <c r="AJ135" s="1"/>
      <c r="AK135" s="1"/>
      <c r="AL135" s="2"/>
      <c r="AM135" s="1"/>
      <c r="AN135" s="1"/>
      <c r="AO135" s="1"/>
      <c r="AP135" s="2"/>
      <c r="AQ135" s="1"/>
      <c r="AR135" s="1"/>
      <c r="AS135" s="1"/>
      <c r="AT135" s="2"/>
      <c r="AU135" s="1"/>
      <c r="AV135" s="1"/>
      <c r="AW135" s="1"/>
      <c r="AX135" s="2"/>
      <c r="AY135" s="1"/>
      <c r="AZ135" s="1"/>
      <c r="BA135" s="1"/>
      <c r="BB135" s="2"/>
      <c r="BC135" s="1"/>
      <c r="BD135" s="1"/>
      <c r="BE135" s="1"/>
      <c r="BF135" s="2"/>
      <c r="BG135" s="1"/>
      <c r="BH135" s="1"/>
      <c r="BI135" s="1"/>
      <c r="BJ135" s="2"/>
      <c r="BK135" s="1"/>
      <c r="BL135" s="1"/>
      <c r="BM135" s="1"/>
      <c r="BN135" s="2"/>
      <c r="BO135" s="1"/>
      <c r="BP135" s="1"/>
      <c r="BQ135" s="1"/>
      <c r="BR135" s="2"/>
      <c r="BS135" s="1"/>
      <c r="BT135" s="1"/>
      <c r="BU135" s="1"/>
      <c r="BV135" s="2"/>
      <c r="BW135" s="1"/>
      <c r="BX135" s="1"/>
      <c r="BY135" s="1"/>
      <c r="BZ135" s="2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P135" s="3"/>
      <c r="CU135" s="3"/>
      <c r="CZ135" s="3"/>
      <c r="DE135" s="3"/>
      <c r="DJ135" s="3"/>
      <c r="DO135" s="3"/>
      <c r="DT135" s="3"/>
      <c r="DY135" s="3"/>
      <c r="ED135" s="3"/>
      <c r="EI135" s="3"/>
      <c r="EN135" s="3"/>
      <c r="ES135" s="3"/>
      <c r="EX135" s="3"/>
      <c r="FC135" s="3"/>
      <c r="FH135" s="3"/>
    </row>
    <row r="136" spans="1:164" x14ac:dyDescent="0.3">
      <c r="A136" s="29">
        <v>2019</v>
      </c>
      <c r="B136" s="30" t="s">
        <v>5</v>
      </c>
      <c r="C136" s="42">
        <v>0</v>
      </c>
      <c r="D136" s="9">
        <v>0</v>
      </c>
      <c r="E136" s="32">
        <v>0</v>
      </c>
      <c r="F136" s="42">
        <v>0</v>
      </c>
      <c r="G136" s="9">
        <v>0</v>
      </c>
      <c r="H136" s="32">
        <f t="shared" ref="H136:H147" si="105">IF(F136=0,0,G136/F136*1000)</f>
        <v>0</v>
      </c>
      <c r="I136" s="42">
        <v>0</v>
      </c>
      <c r="J136" s="9">
        <v>0</v>
      </c>
      <c r="K136" s="32">
        <v>0</v>
      </c>
      <c r="L136" s="42">
        <v>0</v>
      </c>
      <c r="M136" s="9">
        <v>0</v>
      </c>
      <c r="N136" s="32">
        <v>0</v>
      </c>
      <c r="O136" s="42">
        <v>0</v>
      </c>
      <c r="P136" s="9">
        <v>0</v>
      </c>
      <c r="Q136" s="32">
        <v>0</v>
      </c>
      <c r="R136" s="42">
        <v>0.14962999999999999</v>
      </c>
      <c r="S136" s="9">
        <v>3.6280000000000001</v>
      </c>
      <c r="T136" s="32">
        <f t="shared" ref="T136:T147" si="106">S136/R136*1000</f>
        <v>24246.47463743902</v>
      </c>
      <c r="U136" s="42">
        <v>0</v>
      </c>
      <c r="V136" s="9">
        <v>0</v>
      </c>
      <c r="W136" s="32">
        <v>0</v>
      </c>
      <c r="X136" s="42">
        <v>0</v>
      </c>
      <c r="Y136" s="9">
        <v>0</v>
      </c>
      <c r="Z136" s="32">
        <v>0</v>
      </c>
      <c r="AA136" s="7">
        <f t="shared" ref="AA136:AA148" si="107">C136+O136+R136+U136+X136</f>
        <v>0.14962999999999999</v>
      </c>
      <c r="AB136" s="8">
        <f t="shared" ref="AB136:AB148" si="108">D136+P136+S136+V136+Y136</f>
        <v>3.6280000000000001</v>
      </c>
      <c r="AC136" s="4"/>
      <c r="AD136" s="2"/>
      <c r="AE136" s="1"/>
      <c r="AF136" s="1"/>
      <c r="AG136" s="1"/>
      <c r="AH136" s="2"/>
      <c r="AI136" s="1"/>
      <c r="AJ136" s="1"/>
      <c r="AK136" s="1"/>
      <c r="AL136" s="2"/>
      <c r="AM136" s="1"/>
      <c r="AN136" s="1"/>
      <c r="AO136" s="1"/>
      <c r="AP136" s="2"/>
      <c r="AQ136" s="1"/>
      <c r="AR136" s="1"/>
      <c r="AS136" s="1"/>
      <c r="AT136" s="2"/>
      <c r="AU136" s="1"/>
      <c r="AV136" s="1"/>
      <c r="AW136" s="1"/>
      <c r="AX136" s="2"/>
      <c r="AY136" s="1"/>
      <c r="AZ136" s="1"/>
      <c r="BA136" s="1"/>
      <c r="BB136" s="2"/>
      <c r="BC136" s="1"/>
      <c r="BD136" s="1"/>
      <c r="BE136" s="1"/>
      <c r="BF136" s="2"/>
      <c r="BG136" s="1"/>
      <c r="BH136" s="1"/>
      <c r="BI136" s="1"/>
      <c r="BJ136" s="2"/>
      <c r="BK136" s="1"/>
      <c r="BL136" s="1"/>
      <c r="BM136" s="1"/>
      <c r="BN136" s="2"/>
      <c r="BO136" s="1"/>
      <c r="BP136" s="1"/>
      <c r="BQ136" s="1"/>
      <c r="BR136" s="2"/>
      <c r="BS136" s="1"/>
      <c r="BT136" s="1"/>
      <c r="BU136" s="1"/>
      <c r="BV136" s="2"/>
      <c r="BW136" s="1"/>
      <c r="BX136" s="1"/>
      <c r="BY136" s="1"/>
      <c r="BZ136" s="2"/>
      <c r="CA136" s="1"/>
      <c r="CB136" s="1"/>
      <c r="CC136" s="1"/>
      <c r="CD136" s="2"/>
      <c r="CE136" s="1"/>
      <c r="CF136" s="1"/>
      <c r="CG136" s="1"/>
      <c r="CH136" s="2"/>
      <c r="CI136" s="1"/>
      <c r="CJ136" s="1"/>
      <c r="CK136" s="1"/>
    </row>
    <row r="137" spans="1:164" x14ac:dyDescent="0.3">
      <c r="A137" s="29">
        <v>2019</v>
      </c>
      <c r="B137" s="30" t="s">
        <v>6</v>
      </c>
      <c r="C137" s="42">
        <v>0</v>
      </c>
      <c r="D137" s="9">
        <v>0</v>
      </c>
      <c r="E137" s="32">
        <v>0</v>
      </c>
      <c r="F137" s="42">
        <v>0</v>
      </c>
      <c r="G137" s="9">
        <v>0</v>
      </c>
      <c r="H137" s="32">
        <f t="shared" si="105"/>
        <v>0</v>
      </c>
      <c r="I137" s="42">
        <v>0</v>
      </c>
      <c r="J137" s="9">
        <v>0</v>
      </c>
      <c r="K137" s="32">
        <v>0</v>
      </c>
      <c r="L137" s="42">
        <v>0</v>
      </c>
      <c r="M137" s="9">
        <v>0</v>
      </c>
      <c r="N137" s="32">
        <v>0</v>
      </c>
      <c r="O137" s="42">
        <v>0</v>
      </c>
      <c r="P137" s="9">
        <v>0</v>
      </c>
      <c r="Q137" s="32">
        <v>0</v>
      </c>
      <c r="R137" s="42">
        <v>0</v>
      </c>
      <c r="S137" s="9">
        <v>0</v>
      </c>
      <c r="T137" s="32">
        <v>0</v>
      </c>
      <c r="U137" s="42">
        <v>0</v>
      </c>
      <c r="V137" s="9">
        <v>0</v>
      </c>
      <c r="W137" s="32">
        <v>0</v>
      </c>
      <c r="X137" s="42">
        <v>0</v>
      </c>
      <c r="Y137" s="9">
        <v>0</v>
      </c>
      <c r="Z137" s="32">
        <v>0</v>
      </c>
      <c r="AA137" s="7">
        <f t="shared" si="107"/>
        <v>0</v>
      </c>
      <c r="AB137" s="8">
        <f t="shared" si="108"/>
        <v>0</v>
      </c>
      <c r="AC137" s="4"/>
      <c r="AD137" s="2"/>
      <c r="AE137" s="1"/>
      <c r="AF137" s="1"/>
      <c r="AG137" s="1"/>
      <c r="AH137" s="2"/>
      <c r="AI137" s="1"/>
      <c r="AJ137" s="1"/>
      <c r="AK137" s="1"/>
      <c r="AL137" s="2"/>
      <c r="AM137" s="1"/>
      <c r="AN137" s="1"/>
      <c r="AO137" s="1"/>
      <c r="AP137" s="2"/>
      <c r="AQ137" s="1"/>
      <c r="AR137" s="1"/>
      <c r="AS137" s="1"/>
      <c r="AT137" s="2"/>
      <c r="AU137" s="1"/>
      <c r="AV137" s="1"/>
      <c r="AW137" s="1"/>
      <c r="AX137" s="2"/>
      <c r="AY137" s="1"/>
      <c r="AZ137" s="1"/>
      <c r="BA137" s="1"/>
      <c r="BB137" s="2"/>
      <c r="BC137" s="1"/>
      <c r="BD137" s="1"/>
      <c r="BE137" s="1"/>
      <c r="BF137" s="2"/>
      <c r="BG137" s="1"/>
      <c r="BH137" s="1"/>
      <c r="BI137" s="1"/>
      <c r="BJ137" s="2"/>
      <c r="BK137" s="1"/>
      <c r="BL137" s="1"/>
      <c r="BM137" s="1"/>
      <c r="BN137" s="2"/>
      <c r="BO137" s="1"/>
      <c r="BP137" s="1"/>
      <c r="BQ137" s="1"/>
      <c r="BR137" s="2"/>
      <c r="BS137" s="1"/>
      <c r="BT137" s="1"/>
      <c r="BU137" s="1"/>
      <c r="BV137" s="2"/>
      <c r="BW137" s="1"/>
      <c r="BX137" s="1"/>
      <c r="BY137" s="1"/>
      <c r="BZ137" s="2"/>
      <c r="CA137" s="1"/>
      <c r="CB137" s="1"/>
      <c r="CC137" s="1"/>
      <c r="CD137" s="2"/>
      <c r="CE137" s="1"/>
      <c r="CF137" s="1"/>
      <c r="CG137" s="1"/>
      <c r="CH137" s="2"/>
      <c r="CI137" s="1"/>
      <c r="CJ137" s="1"/>
      <c r="CK137" s="1"/>
    </row>
    <row r="138" spans="1:164" x14ac:dyDescent="0.3">
      <c r="A138" s="29">
        <v>2019</v>
      </c>
      <c r="B138" s="30" t="s">
        <v>7</v>
      </c>
      <c r="C138" s="42">
        <v>0</v>
      </c>
      <c r="D138" s="9">
        <v>0</v>
      </c>
      <c r="E138" s="32">
        <v>0</v>
      </c>
      <c r="F138" s="42">
        <v>0</v>
      </c>
      <c r="G138" s="9">
        <v>0</v>
      </c>
      <c r="H138" s="32">
        <f t="shared" si="105"/>
        <v>0</v>
      </c>
      <c r="I138" s="42">
        <v>0</v>
      </c>
      <c r="J138" s="9">
        <v>0</v>
      </c>
      <c r="K138" s="32">
        <v>0</v>
      </c>
      <c r="L138" s="42">
        <v>0</v>
      </c>
      <c r="M138" s="9">
        <v>0</v>
      </c>
      <c r="N138" s="32">
        <v>0</v>
      </c>
      <c r="O138" s="42">
        <v>0</v>
      </c>
      <c r="P138" s="9">
        <v>0</v>
      </c>
      <c r="Q138" s="32">
        <v>0</v>
      </c>
      <c r="R138" s="42">
        <v>0</v>
      </c>
      <c r="S138" s="9">
        <v>0</v>
      </c>
      <c r="T138" s="32">
        <v>0</v>
      </c>
      <c r="U138" s="42">
        <v>0</v>
      </c>
      <c r="V138" s="9">
        <v>0</v>
      </c>
      <c r="W138" s="32">
        <v>0</v>
      </c>
      <c r="X138" s="42">
        <v>0</v>
      </c>
      <c r="Y138" s="9">
        <v>0</v>
      </c>
      <c r="Z138" s="32">
        <v>0</v>
      </c>
      <c r="AA138" s="7">
        <f t="shared" si="107"/>
        <v>0</v>
      </c>
      <c r="AB138" s="8">
        <f t="shared" si="108"/>
        <v>0</v>
      </c>
      <c r="AC138" s="4"/>
      <c r="AD138" s="2"/>
      <c r="AE138" s="1"/>
      <c r="AF138" s="1"/>
      <c r="AG138" s="1"/>
      <c r="AH138" s="2"/>
      <c r="AI138" s="1"/>
      <c r="AJ138" s="1"/>
      <c r="AK138" s="1"/>
      <c r="AL138" s="2"/>
      <c r="AM138" s="1"/>
      <c r="AN138" s="1"/>
      <c r="AO138" s="1"/>
      <c r="AP138" s="2"/>
      <c r="AQ138" s="1"/>
      <c r="AR138" s="1"/>
      <c r="AS138" s="1"/>
      <c r="AT138" s="2"/>
      <c r="AU138" s="1"/>
      <c r="AV138" s="1"/>
      <c r="AW138" s="1"/>
      <c r="AX138" s="2"/>
      <c r="AY138" s="1"/>
      <c r="AZ138" s="1"/>
      <c r="BA138" s="1"/>
      <c r="BB138" s="2"/>
      <c r="BC138" s="1"/>
      <c r="BD138" s="1"/>
      <c r="BE138" s="1"/>
      <c r="BF138" s="2"/>
      <c r="BG138" s="1"/>
      <c r="BH138" s="1"/>
      <c r="BI138" s="1"/>
      <c r="BJ138" s="2"/>
      <c r="BK138" s="1"/>
      <c r="BL138" s="1"/>
      <c r="BM138" s="1"/>
      <c r="BN138" s="2"/>
      <c r="BO138" s="1"/>
      <c r="BP138" s="1"/>
      <c r="BQ138" s="1"/>
      <c r="BR138" s="2"/>
      <c r="BS138" s="1"/>
      <c r="BT138" s="1"/>
      <c r="BU138" s="1"/>
      <c r="BV138" s="2"/>
      <c r="BW138" s="1"/>
      <c r="BX138" s="1"/>
      <c r="BY138" s="1"/>
      <c r="BZ138" s="2"/>
      <c r="CA138" s="1"/>
      <c r="CB138" s="1"/>
      <c r="CC138" s="1"/>
      <c r="CD138" s="2"/>
      <c r="CE138" s="1"/>
      <c r="CF138" s="1"/>
      <c r="CG138" s="1"/>
      <c r="CH138" s="2"/>
      <c r="CI138" s="1"/>
      <c r="CJ138" s="1"/>
      <c r="CK138" s="1"/>
    </row>
    <row r="139" spans="1:164" x14ac:dyDescent="0.3">
      <c r="A139" s="29">
        <v>2019</v>
      </c>
      <c r="B139" s="30" t="s">
        <v>8</v>
      </c>
      <c r="C139" s="42">
        <v>0</v>
      </c>
      <c r="D139" s="9">
        <v>0</v>
      </c>
      <c r="E139" s="32">
        <v>0</v>
      </c>
      <c r="F139" s="42">
        <v>0</v>
      </c>
      <c r="G139" s="9">
        <v>0</v>
      </c>
      <c r="H139" s="32">
        <f t="shared" si="105"/>
        <v>0</v>
      </c>
      <c r="I139" s="42">
        <v>0</v>
      </c>
      <c r="J139" s="9">
        <v>0</v>
      </c>
      <c r="K139" s="32">
        <v>0</v>
      </c>
      <c r="L139" s="42">
        <v>0</v>
      </c>
      <c r="M139" s="9">
        <v>0</v>
      </c>
      <c r="N139" s="32">
        <v>0</v>
      </c>
      <c r="O139" s="42">
        <v>0</v>
      </c>
      <c r="P139" s="9">
        <v>0</v>
      </c>
      <c r="Q139" s="32">
        <v>0</v>
      </c>
      <c r="R139" s="42">
        <v>0</v>
      </c>
      <c r="S139" s="9">
        <v>0</v>
      </c>
      <c r="T139" s="32">
        <v>0</v>
      </c>
      <c r="U139" s="42">
        <v>0</v>
      </c>
      <c r="V139" s="9">
        <v>0</v>
      </c>
      <c r="W139" s="32">
        <v>0</v>
      </c>
      <c r="X139" s="42">
        <v>0</v>
      </c>
      <c r="Y139" s="9">
        <v>0</v>
      </c>
      <c r="Z139" s="32">
        <v>0</v>
      </c>
      <c r="AA139" s="7">
        <f t="shared" si="107"/>
        <v>0</v>
      </c>
      <c r="AB139" s="8">
        <f t="shared" si="108"/>
        <v>0</v>
      </c>
      <c r="AC139" s="4"/>
      <c r="AD139" s="2"/>
      <c r="AE139" s="1"/>
      <c r="AF139" s="1"/>
      <c r="AG139" s="1"/>
      <c r="AH139" s="2"/>
      <c r="AI139" s="1"/>
      <c r="AJ139" s="1"/>
      <c r="AK139" s="1"/>
      <c r="AL139" s="2"/>
      <c r="AM139" s="1"/>
      <c r="AN139" s="1"/>
      <c r="AO139" s="1"/>
      <c r="AP139" s="2"/>
      <c r="AQ139" s="1"/>
      <c r="AR139" s="1"/>
      <c r="AS139" s="1"/>
      <c r="AT139" s="2"/>
      <c r="AU139" s="1"/>
      <c r="AV139" s="1"/>
      <c r="AW139" s="1"/>
      <c r="AX139" s="2"/>
      <c r="AY139" s="1"/>
      <c r="AZ139" s="1"/>
      <c r="BA139" s="1"/>
      <c r="BB139" s="2"/>
      <c r="BC139" s="1"/>
      <c r="BD139" s="1"/>
      <c r="BE139" s="1"/>
      <c r="BF139" s="2"/>
      <c r="BG139" s="1"/>
      <c r="BH139" s="1"/>
      <c r="BI139" s="1"/>
      <c r="BJ139" s="2"/>
      <c r="BK139" s="1"/>
      <c r="BL139" s="1"/>
      <c r="BM139" s="1"/>
      <c r="BN139" s="2"/>
      <c r="BO139" s="1"/>
      <c r="BP139" s="1"/>
      <c r="BQ139" s="1"/>
      <c r="BR139" s="2"/>
      <c r="BS139" s="1"/>
      <c r="BT139" s="1"/>
      <c r="BU139" s="1"/>
      <c r="BV139" s="2"/>
      <c r="BW139" s="1"/>
      <c r="BX139" s="1"/>
      <c r="BY139" s="1"/>
      <c r="BZ139" s="2"/>
      <c r="CA139" s="1"/>
      <c r="CB139" s="1"/>
      <c r="CC139" s="1"/>
      <c r="CD139" s="2"/>
      <c r="CE139" s="1"/>
      <c r="CF139" s="1"/>
      <c r="CG139" s="1"/>
      <c r="CH139" s="2"/>
      <c r="CI139" s="1"/>
      <c r="CJ139" s="1"/>
      <c r="CK139" s="1"/>
    </row>
    <row r="140" spans="1:164" x14ac:dyDescent="0.3">
      <c r="A140" s="29">
        <v>2019</v>
      </c>
      <c r="B140" s="30" t="s">
        <v>9</v>
      </c>
      <c r="C140" s="42">
        <v>0</v>
      </c>
      <c r="D140" s="9">
        <v>0</v>
      </c>
      <c r="E140" s="32">
        <v>0</v>
      </c>
      <c r="F140" s="42">
        <v>0</v>
      </c>
      <c r="G140" s="9">
        <v>0</v>
      </c>
      <c r="H140" s="32">
        <f t="shared" si="105"/>
        <v>0</v>
      </c>
      <c r="I140" s="42">
        <v>0</v>
      </c>
      <c r="J140" s="9">
        <v>0</v>
      </c>
      <c r="K140" s="32">
        <v>0</v>
      </c>
      <c r="L140" s="42">
        <v>0</v>
      </c>
      <c r="M140" s="9">
        <v>0</v>
      </c>
      <c r="N140" s="32">
        <v>0</v>
      </c>
      <c r="O140" s="42">
        <v>0</v>
      </c>
      <c r="P140" s="9">
        <v>0</v>
      </c>
      <c r="Q140" s="32">
        <v>0</v>
      </c>
      <c r="R140" s="42">
        <v>0</v>
      </c>
      <c r="S140" s="9">
        <v>0</v>
      </c>
      <c r="T140" s="32">
        <v>0</v>
      </c>
      <c r="U140" s="42">
        <v>0</v>
      </c>
      <c r="V140" s="9">
        <v>0</v>
      </c>
      <c r="W140" s="32">
        <v>0</v>
      </c>
      <c r="X140" s="42">
        <v>0</v>
      </c>
      <c r="Y140" s="9">
        <v>0</v>
      </c>
      <c r="Z140" s="32">
        <v>0</v>
      </c>
      <c r="AA140" s="7">
        <f t="shared" si="107"/>
        <v>0</v>
      </c>
      <c r="AB140" s="8">
        <f t="shared" si="108"/>
        <v>0</v>
      </c>
      <c r="AC140" s="4"/>
      <c r="AD140" s="2"/>
      <c r="AE140" s="1"/>
      <c r="AF140" s="1"/>
      <c r="AG140" s="1"/>
      <c r="AH140" s="2"/>
      <c r="AI140" s="1"/>
      <c r="AJ140" s="1"/>
      <c r="AK140" s="1"/>
      <c r="AL140" s="2"/>
      <c r="AM140" s="1"/>
      <c r="AN140" s="1"/>
      <c r="AO140" s="1"/>
      <c r="AP140" s="2"/>
      <c r="AQ140" s="1"/>
      <c r="AR140" s="1"/>
      <c r="AS140" s="1"/>
      <c r="AT140" s="2"/>
      <c r="AU140" s="1"/>
      <c r="AV140" s="1"/>
      <c r="AW140" s="1"/>
      <c r="AX140" s="2"/>
      <c r="AY140" s="1"/>
      <c r="AZ140" s="1"/>
      <c r="BA140" s="1"/>
      <c r="BB140" s="2"/>
      <c r="BC140" s="1"/>
      <c r="BD140" s="1"/>
      <c r="BE140" s="1"/>
      <c r="BF140" s="2"/>
      <c r="BG140" s="1"/>
      <c r="BH140" s="1"/>
      <c r="BI140" s="1"/>
      <c r="BJ140" s="2"/>
      <c r="BK140" s="1"/>
      <c r="BL140" s="1"/>
      <c r="BM140" s="1"/>
      <c r="BN140" s="2"/>
      <c r="BO140" s="1"/>
      <c r="BP140" s="1"/>
      <c r="BQ140" s="1"/>
      <c r="BR140" s="2"/>
      <c r="BS140" s="1"/>
      <c r="BT140" s="1"/>
      <c r="BU140" s="1"/>
      <c r="BV140" s="2"/>
      <c r="BW140" s="1"/>
      <c r="BX140" s="1"/>
      <c r="BY140" s="1"/>
      <c r="BZ140" s="2"/>
      <c r="CA140" s="1"/>
      <c r="CB140" s="1"/>
      <c r="CC140" s="1"/>
      <c r="CD140" s="2"/>
      <c r="CE140" s="1"/>
      <c r="CF140" s="1"/>
      <c r="CG140" s="1"/>
      <c r="CH140" s="2"/>
      <c r="CI140" s="1"/>
      <c r="CJ140" s="1"/>
      <c r="CK140" s="1"/>
    </row>
    <row r="141" spans="1:164" x14ac:dyDescent="0.3">
      <c r="A141" s="29">
        <v>2019</v>
      </c>
      <c r="B141" s="30" t="s">
        <v>10</v>
      </c>
      <c r="C141" s="42">
        <v>0</v>
      </c>
      <c r="D141" s="9">
        <v>0</v>
      </c>
      <c r="E141" s="32">
        <v>0</v>
      </c>
      <c r="F141" s="42">
        <v>0</v>
      </c>
      <c r="G141" s="9">
        <v>0</v>
      </c>
      <c r="H141" s="32">
        <f t="shared" si="105"/>
        <v>0</v>
      </c>
      <c r="I141" s="42">
        <v>0</v>
      </c>
      <c r="J141" s="9">
        <v>0</v>
      </c>
      <c r="K141" s="32">
        <v>0</v>
      </c>
      <c r="L141" s="42">
        <v>0</v>
      </c>
      <c r="M141" s="9">
        <v>0</v>
      </c>
      <c r="N141" s="32">
        <v>0</v>
      </c>
      <c r="O141" s="42">
        <v>0</v>
      </c>
      <c r="P141" s="9">
        <v>0</v>
      </c>
      <c r="Q141" s="32">
        <v>0</v>
      </c>
      <c r="R141" s="42">
        <v>0</v>
      </c>
      <c r="S141" s="9">
        <v>0</v>
      </c>
      <c r="T141" s="32">
        <v>0</v>
      </c>
      <c r="U141" s="42">
        <v>0</v>
      </c>
      <c r="V141" s="9">
        <v>0</v>
      </c>
      <c r="W141" s="32">
        <v>0</v>
      </c>
      <c r="X141" s="42">
        <v>0</v>
      </c>
      <c r="Y141" s="9">
        <v>0</v>
      </c>
      <c r="Z141" s="32">
        <v>0</v>
      </c>
      <c r="AA141" s="7">
        <f t="shared" si="107"/>
        <v>0</v>
      </c>
      <c r="AB141" s="8">
        <f t="shared" si="108"/>
        <v>0</v>
      </c>
      <c r="AC141" s="4"/>
      <c r="AD141" s="2"/>
      <c r="AE141" s="1"/>
      <c r="AF141" s="1"/>
      <c r="AG141" s="1"/>
      <c r="AH141" s="2"/>
      <c r="AI141" s="1"/>
      <c r="AJ141" s="1"/>
      <c r="AK141" s="1"/>
      <c r="AL141" s="2"/>
      <c r="AM141" s="1"/>
      <c r="AN141" s="1"/>
      <c r="AO141" s="1"/>
      <c r="AP141" s="2"/>
      <c r="AQ141" s="1"/>
      <c r="AR141" s="1"/>
      <c r="AS141" s="1"/>
      <c r="AT141" s="2"/>
      <c r="AU141" s="1"/>
      <c r="AV141" s="1"/>
      <c r="AW141" s="1"/>
      <c r="AX141" s="2"/>
      <c r="AY141" s="1"/>
      <c r="AZ141" s="1"/>
      <c r="BA141" s="1"/>
      <c r="BB141" s="2"/>
      <c r="BC141" s="1"/>
      <c r="BD141" s="1"/>
      <c r="BE141" s="1"/>
      <c r="BF141" s="2"/>
      <c r="BG141" s="1"/>
      <c r="BH141" s="1"/>
      <c r="BI141" s="1"/>
      <c r="BJ141" s="2"/>
      <c r="BK141" s="1"/>
      <c r="BL141" s="1"/>
      <c r="BM141" s="1"/>
      <c r="BN141" s="2"/>
      <c r="BO141" s="1"/>
      <c r="BP141" s="1"/>
      <c r="BQ141" s="1"/>
      <c r="BR141" s="2"/>
      <c r="BS141" s="1"/>
      <c r="BT141" s="1"/>
      <c r="BU141" s="1"/>
      <c r="BV141" s="2"/>
      <c r="BW141" s="1"/>
      <c r="BX141" s="1"/>
      <c r="BY141" s="1"/>
      <c r="BZ141" s="2"/>
      <c r="CA141" s="1"/>
      <c r="CB141" s="1"/>
      <c r="CC141" s="1"/>
      <c r="CD141" s="2"/>
      <c r="CE141" s="1"/>
      <c r="CF141" s="1"/>
      <c r="CG141" s="1"/>
      <c r="CH141" s="2"/>
      <c r="CI141" s="1"/>
      <c r="CJ141" s="1"/>
      <c r="CK141" s="1"/>
    </row>
    <row r="142" spans="1:164" x14ac:dyDescent="0.3">
      <c r="A142" s="29">
        <v>2019</v>
      </c>
      <c r="B142" s="30" t="s">
        <v>11</v>
      </c>
      <c r="C142" s="42">
        <v>0</v>
      </c>
      <c r="D142" s="9">
        <v>0</v>
      </c>
      <c r="E142" s="32">
        <v>0</v>
      </c>
      <c r="F142" s="42">
        <v>0</v>
      </c>
      <c r="G142" s="9">
        <v>0</v>
      </c>
      <c r="H142" s="32">
        <f t="shared" si="105"/>
        <v>0</v>
      </c>
      <c r="I142" s="42">
        <v>0</v>
      </c>
      <c r="J142" s="9">
        <v>0</v>
      </c>
      <c r="K142" s="32">
        <v>0</v>
      </c>
      <c r="L142" s="42">
        <v>0</v>
      </c>
      <c r="M142" s="9">
        <v>0</v>
      </c>
      <c r="N142" s="32">
        <v>0</v>
      </c>
      <c r="O142" s="42">
        <v>0</v>
      </c>
      <c r="P142" s="9">
        <v>0</v>
      </c>
      <c r="Q142" s="32">
        <v>0</v>
      </c>
      <c r="R142" s="42">
        <v>0</v>
      </c>
      <c r="S142" s="9">
        <v>0</v>
      </c>
      <c r="T142" s="32">
        <v>0</v>
      </c>
      <c r="U142" s="42">
        <v>0</v>
      </c>
      <c r="V142" s="9">
        <v>0</v>
      </c>
      <c r="W142" s="32">
        <v>0</v>
      </c>
      <c r="X142" s="42">
        <v>0</v>
      </c>
      <c r="Y142" s="9">
        <v>0</v>
      </c>
      <c r="Z142" s="32">
        <v>0</v>
      </c>
      <c r="AA142" s="7">
        <f t="shared" si="107"/>
        <v>0</v>
      </c>
      <c r="AB142" s="8">
        <f t="shared" si="108"/>
        <v>0</v>
      </c>
      <c r="AC142" s="4"/>
      <c r="AD142" s="2"/>
      <c r="AE142" s="1"/>
      <c r="AF142" s="1"/>
      <c r="AG142" s="1"/>
      <c r="AH142" s="2"/>
      <c r="AI142" s="1"/>
      <c r="AJ142" s="1"/>
      <c r="AK142" s="1"/>
      <c r="AL142" s="2"/>
      <c r="AM142" s="1"/>
      <c r="AN142" s="1"/>
      <c r="AO142" s="1"/>
      <c r="AP142" s="2"/>
      <c r="AQ142" s="1"/>
      <c r="AR142" s="1"/>
      <c r="AS142" s="1"/>
      <c r="AT142" s="2"/>
      <c r="AU142" s="1"/>
      <c r="AV142" s="1"/>
      <c r="AW142" s="1"/>
      <c r="AX142" s="2"/>
      <c r="AY142" s="1"/>
      <c r="AZ142" s="1"/>
      <c r="BA142" s="1"/>
      <c r="BB142" s="2"/>
      <c r="BC142" s="1"/>
      <c r="BD142" s="1"/>
      <c r="BE142" s="1"/>
      <c r="BF142" s="2"/>
      <c r="BG142" s="1"/>
      <c r="BH142" s="1"/>
      <c r="BI142" s="1"/>
      <c r="BJ142" s="2"/>
      <c r="BK142" s="1"/>
      <c r="BL142" s="1"/>
      <c r="BM142" s="1"/>
      <c r="BN142" s="2"/>
      <c r="BO142" s="1"/>
      <c r="BP142" s="1"/>
      <c r="BQ142" s="1"/>
      <c r="BR142" s="2"/>
      <c r="BS142" s="1"/>
      <c r="BT142" s="1"/>
      <c r="BU142" s="1"/>
      <c r="BV142" s="2"/>
      <c r="BW142" s="1"/>
      <c r="BX142" s="1"/>
      <c r="BY142" s="1"/>
      <c r="BZ142" s="2"/>
      <c r="CA142" s="1"/>
      <c r="CB142" s="1"/>
      <c r="CC142" s="1"/>
      <c r="CD142" s="2"/>
      <c r="CE142" s="1"/>
      <c r="CF142" s="1"/>
      <c r="CG142" s="1"/>
      <c r="CH142" s="2"/>
      <c r="CI142" s="1"/>
      <c r="CJ142" s="1"/>
      <c r="CK142" s="1"/>
    </row>
    <row r="143" spans="1:164" x14ac:dyDescent="0.3">
      <c r="A143" s="29">
        <v>2019</v>
      </c>
      <c r="B143" s="30" t="s">
        <v>12</v>
      </c>
      <c r="C143" s="42">
        <v>0</v>
      </c>
      <c r="D143" s="9">
        <v>0</v>
      </c>
      <c r="E143" s="32">
        <v>0</v>
      </c>
      <c r="F143" s="42">
        <v>0</v>
      </c>
      <c r="G143" s="9">
        <v>0</v>
      </c>
      <c r="H143" s="32">
        <f t="shared" si="105"/>
        <v>0</v>
      </c>
      <c r="I143" s="42">
        <v>0</v>
      </c>
      <c r="J143" s="9">
        <v>0</v>
      </c>
      <c r="K143" s="32">
        <v>0</v>
      </c>
      <c r="L143" s="42">
        <v>0</v>
      </c>
      <c r="M143" s="9">
        <v>0</v>
      </c>
      <c r="N143" s="32">
        <v>0</v>
      </c>
      <c r="O143" s="42">
        <v>0</v>
      </c>
      <c r="P143" s="9">
        <v>0</v>
      </c>
      <c r="Q143" s="32">
        <v>0</v>
      </c>
      <c r="R143" s="42">
        <v>0</v>
      </c>
      <c r="S143" s="9">
        <v>0</v>
      </c>
      <c r="T143" s="32">
        <v>0</v>
      </c>
      <c r="U143" s="42">
        <v>0</v>
      </c>
      <c r="V143" s="9">
        <v>0</v>
      </c>
      <c r="W143" s="32">
        <v>0</v>
      </c>
      <c r="X143" s="42">
        <v>0</v>
      </c>
      <c r="Y143" s="9">
        <v>0</v>
      </c>
      <c r="Z143" s="32">
        <v>0</v>
      </c>
      <c r="AA143" s="7">
        <f t="shared" si="107"/>
        <v>0</v>
      </c>
      <c r="AB143" s="8">
        <f t="shared" si="108"/>
        <v>0</v>
      </c>
      <c r="AC143" s="4"/>
      <c r="AD143" s="2"/>
      <c r="AE143" s="1"/>
      <c r="AF143" s="1"/>
      <c r="AG143" s="1"/>
      <c r="AH143" s="2"/>
      <c r="AI143" s="1"/>
      <c r="AJ143" s="1"/>
      <c r="AK143" s="1"/>
      <c r="AL143" s="2"/>
      <c r="AM143" s="1"/>
      <c r="AN143" s="1"/>
      <c r="AO143" s="1"/>
      <c r="AP143" s="2"/>
      <c r="AQ143" s="1"/>
      <c r="AR143" s="1"/>
      <c r="AS143" s="1"/>
      <c r="AT143" s="2"/>
      <c r="AU143" s="1"/>
      <c r="AV143" s="1"/>
      <c r="AW143" s="1"/>
      <c r="AX143" s="2"/>
      <c r="AY143" s="1"/>
      <c r="AZ143" s="1"/>
      <c r="BA143" s="1"/>
      <c r="BB143" s="2"/>
      <c r="BC143" s="1"/>
      <c r="BD143" s="1"/>
      <c r="BE143" s="1"/>
      <c r="BF143" s="2"/>
      <c r="BG143" s="1"/>
      <c r="BH143" s="1"/>
      <c r="BI143" s="1"/>
      <c r="BJ143" s="2"/>
      <c r="BK143" s="1"/>
      <c r="BL143" s="1"/>
      <c r="BM143" s="1"/>
      <c r="BN143" s="2"/>
      <c r="BO143" s="1"/>
      <c r="BP143" s="1"/>
      <c r="BQ143" s="1"/>
      <c r="BR143" s="2"/>
      <c r="BS143" s="1"/>
      <c r="BT143" s="1"/>
      <c r="BU143" s="1"/>
      <c r="BV143" s="2"/>
      <c r="BW143" s="1"/>
      <c r="BX143" s="1"/>
      <c r="BY143" s="1"/>
      <c r="BZ143" s="2"/>
      <c r="CA143" s="1"/>
      <c r="CB143" s="1"/>
      <c r="CC143" s="1"/>
      <c r="CD143" s="2"/>
      <c r="CE143" s="1"/>
      <c r="CF143" s="1"/>
      <c r="CG143" s="1"/>
      <c r="CH143" s="2"/>
      <c r="CI143" s="1"/>
      <c r="CJ143" s="1"/>
      <c r="CK143" s="1"/>
    </row>
    <row r="144" spans="1:164" x14ac:dyDescent="0.3">
      <c r="A144" s="29">
        <v>2019</v>
      </c>
      <c r="B144" s="30" t="s">
        <v>13</v>
      </c>
      <c r="C144" s="42">
        <v>0</v>
      </c>
      <c r="D144" s="9">
        <v>0</v>
      </c>
      <c r="E144" s="32">
        <v>0</v>
      </c>
      <c r="F144" s="42">
        <v>0</v>
      </c>
      <c r="G144" s="9">
        <v>0</v>
      </c>
      <c r="H144" s="32">
        <f t="shared" si="105"/>
        <v>0</v>
      </c>
      <c r="I144" s="42">
        <v>0</v>
      </c>
      <c r="J144" s="9">
        <v>0</v>
      </c>
      <c r="K144" s="32">
        <v>0</v>
      </c>
      <c r="L144" s="42">
        <v>0</v>
      </c>
      <c r="M144" s="9">
        <v>0</v>
      </c>
      <c r="N144" s="32">
        <v>0</v>
      </c>
      <c r="O144" s="42">
        <v>0</v>
      </c>
      <c r="P144" s="9">
        <v>0</v>
      </c>
      <c r="Q144" s="32">
        <v>0</v>
      </c>
      <c r="R144" s="42">
        <v>0</v>
      </c>
      <c r="S144" s="9">
        <v>0</v>
      </c>
      <c r="T144" s="32">
        <v>0</v>
      </c>
      <c r="U144" s="42">
        <v>0</v>
      </c>
      <c r="V144" s="9">
        <v>0</v>
      </c>
      <c r="W144" s="32">
        <v>0</v>
      </c>
      <c r="X144" s="42">
        <v>0</v>
      </c>
      <c r="Y144" s="9">
        <v>0</v>
      </c>
      <c r="Z144" s="32">
        <v>0</v>
      </c>
      <c r="AA144" s="7">
        <f t="shared" si="107"/>
        <v>0</v>
      </c>
      <c r="AB144" s="8">
        <f t="shared" si="108"/>
        <v>0</v>
      </c>
      <c r="AC144" s="4"/>
      <c r="AD144" s="2"/>
      <c r="AE144" s="1"/>
      <c r="AF144" s="1"/>
      <c r="AG144" s="1"/>
      <c r="AH144" s="2"/>
      <c r="AI144" s="1"/>
      <c r="AJ144" s="1"/>
      <c r="AK144" s="1"/>
      <c r="AL144" s="2"/>
      <c r="AM144" s="1"/>
      <c r="AN144" s="1"/>
      <c r="AO144" s="1"/>
      <c r="AP144" s="2"/>
      <c r="AQ144" s="1"/>
      <c r="AR144" s="1"/>
      <c r="AS144" s="1"/>
      <c r="AT144" s="2"/>
      <c r="AU144" s="1"/>
      <c r="AV144" s="1"/>
      <c r="AW144" s="1"/>
      <c r="AX144" s="2"/>
      <c r="AY144" s="1"/>
      <c r="AZ144" s="1"/>
      <c r="BA144" s="1"/>
      <c r="BB144" s="2"/>
      <c r="BC144" s="1"/>
      <c r="BD144" s="1"/>
      <c r="BE144" s="1"/>
      <c r="BF144" s="2"/>
      <c r="BG144" s="1"/>
      <c r="BH144" s="1"/>
      <c r="BI144" s="1"/>
      <c r="BJ144" s="2"/>
      <c r="BK144" s="1"/>
      <c r="BL144" s="1"/>
      <c r="BM144" s="1"/>
      <c r="BN144" s="2"/>
      <c r="BO144" s="1"/>
      <c r="BP144" s="1"/>
      <c r="BQ144" s="1"/>
      <c r="BR144" s="2"/>
      <c r="BS144" s="1"/>
      <c r="BT144" s="1"/>
      <c r="BU144" s="1"/>
      <c r="BV144" s="2"/>
      <c r="BW144" s="1"/>
      <c r="BX144" s="1"/>
      <c r="BY144" s="1"/>
      <c r="BZ144" s="2"/>
      <c r="CA144" s="1"/>
      <c r="CB144" s="1"/>
      <c r="CC144" s="1"/>
      <c r="CD144" s="2"/>
      <c r="CE144" s="1"/>
      <c r="CF144" s="1"/>
      <c r="CG144" s="1"/>
      <c r="CH144" s="2"/>
      <c r="CI144" s="1"/>
      <c r="CJ144" s="1"/>
      <c r="CK144" s="1"/>
    </row>
    <row r="145" spans="1:164" x14ac:dyDescent="0.3">
      <c r="A145" s="29">
        <v>2019</v>
      </c>
      <c r="B145" s="30" t="s">
        <v>14</v>
      </c>
      <c r="C145" s="42">
        <v>0</v>
      </c>
      <c r="D145" s="9">
        <v>0</v>
      </c>
      <c r="E145" s="32">
        <v>0</v>
      </c>
      <c r="F145" s="42">
        <v>0</v>
      </c>
      <c r="G145" s="9">
        <v>0</v>
      </c>
      <c r="H145" s="32">
        <f t="shared" si="105"/>
        <v>0</v>
      </c>
      <c r="I145" s="42">
        <v>0</v>
      </c>
      <c r="J145" s="9">
        <v>0</v>
      </c>
      <c r="K145" s="32">
        <v>0</v>
      </c>
      <c r="L145" s="42">
        <v>0</v>
      </c>
      <c r="M145" s="9">
        <v>0</v>
      </c>
      <c r="N145" s="32">
        <v>0</v>
      </c>
      <c r="O145" s="42">
        <v>0</v>
      </c>
      <c r="P145" s="9">
        <v>0</v>
      </c>
      <c r="Q145" s="32">
        <v>0</v>
      </c>
      <c r="R145" s="42">
        <v>0</v>
      </c>
      <c r="S145" s="9">
        <v>0</v>
      </c>
      <c r="T145" s="32">
        <v>0</v>
      </c>
      <c r="U145" s="42">
        <v>0</v>
      </c>
      <c r="V145" s="9">
        <v>0</v>
      </c>
      <c r="W145" s="32">
        <v>0</v>
      </c>
      <c r="X145" s="42">
        <v>0</v>
      </c>
      <c r="Y145" s="9">
        <v>0</v>
      </c>
      <c r="Z145" s="32">
        <v>0</v>
      </c>
      <c r="AA145" s="7">
        <f t="shared" si="107"/>
        <v>0</v>
      </c>
      <c r="AB145" s="8">
        <f t="shared" si="108"/>
        <v>0</v>
      </c>
      <c r="AC145" s="4"/>
      <c r="AD145" s="2"/>
      <c r="AE145" s="1"/>
      <c r="AF145" s="1"/>
      <c r="AG145" s="1"/>
      <c r="AH145" s="2"/>
      <c r="AI145" s="1"/>
      <c r="AJ145" s="1"/>
      <c r="AK145" s="1"/>
      <c r="AL145" s="2"/>
      <c r="AM145" s="1"/>
      <c r="AN145" s="1"/>
      <c r="AO145" s="1"/>
      <c r="AP145" s="2"/>
      <c r="AQ145" s="1"/>
      <c r="AR145" s="1"/>
      <c r="AS145" s="1"/>
      <c r="AT145" s="2"/>
      <c r="AU145" s="1"/>
      <c r="AV145" s="1"/>
      <c r="AW145" s="1"/>
      <c r="AX145" s="2"/>
      <c r="AY145" s="1"/>
      <c r="AZ145" s="1"/>
      <c r="BA145" s="1"/>
      <c r="BB145" s="2"/>
      <c r="BC145" s="1"/>
      <c r="BD145" s="1"/>
      <c r="BE145" s="1"/>
      <c r="BF145" s="2"/>
      <c r="BG145" s="1"/>
      <c r="BH145" s="1"/>
      <c r="BI145" s="1"/>
      <c r="BJ145" s="2"/>
      <c r="BK145" s="1"/>
      <c r="BL145" s="1"/>
      <c r="BM145" s="1"/>
      <c r="BN145" s="2"/>
      <c r="BO145" s="1"/>
      <c r="BP145" s="1"/>
      <c r="BQ145" s="1"/>
      <c r="BR145" s="2"/>
      <c r="BS145" s="1"/>
      <c r="BT145" s="1"/>
      <c r="BU145" s="1"/>
      <c r="BV145" s="2"/>
      <c r="BW145" s="1"/>
      <c r="BX145" s="1"/>
      <c r="BY145" s="1"/>
      <c r="BZ145" s="2"/>
      <c r="CA145" s="1"/>
      <c r="CB145" s="1"/>
      <c r="CC145" s="1"/>
      <c r="CD145" s="2"/>
      <c r="CE145" s="1"/>
      <c r="CF145" s="1"/>
      <c r="CG145" s="1"/>
      <c r="CH145" s="2"/>
      <c r="CI145" s="1"/>
      <c r="CJ145" s="1"/>
      <c r="CK145" s="1"/>
    </row>
    <row r="146" spans="1:164" x14ac:dyDescent="0.3">
      <c r="A146" s="29">
        <v>2019</v>
      </c>
      <c r="B146" s="30" t="s">
        <v>15</v>
      </c>
      <c r="C146" s="42">
        <v>0</v>
      </c>
      <c r="D146" s="9">
        <v>0</v>
      </c>
      <c r="E146" s="32">
        <v>0</v>
      </c>
      <c r="F146" s="42">
        <v>0</v>
      </c>
      <c r="G146" s="9">
        <v>0</v>
      </c>
      <c r="H146" s="32">
        <f t="shared" si="105"/>
        <v>0</v>
      </c>
      <c r="I146" s="42">
        <v>0</v>
      </c>
      <c r="J146" s="9">
        <v>0</v>
      </c>
      <c r="K146" s="32">
        <v>0</v>
      </c>
      <c r="L146" s="42">
        <v>0</v>
      </c>
      <c r="M146" s="9">
        <v>0</v>
      </c>
      <c r="N146" s="32">
        <v>0</v>
      </c>
      <c r="O146" s="42">
        <v>0</v>
      </c>
      <c r="P146" s="9">
        <v>0</v>
      </c>
      <c r="Q146" s="32">
        <v>0</v>
      </c>
      <c r="R146" s="42">
        <v>0</v>
      </c>
      <c r="S146" s="9">
        <v>0</v>
      </c>
      <c r="T146" s="32">
        <v>0</v>
      </c>
      <c r="U146" s="42">
        <v>0</v>
      </c>
      <c r="V146" s="9">
        <v>0</v>
      </c>
      <c r="W146" s="32">
        <v>0</v>
      </c>
      <c r="X146" s="42">
        <v>0</v>
      </c>
      <c r="Y146" s="9">
        <v>0</v>
      </c>
      <c r="Z146" s="32">
        <v>0</v>
      </c>
      <c r="AA146" s="7">
        <f t="shared" si="107"/>
        <v>0</v>
      </c>
      <c r="AB146" s="8">
        <f t="shared" si="108"/>
        <v>0</v>
      </c>
      <c r="AC146" s="4"/>
      <c r="AD146" s="2"/>
      <c r="AE146" s="1"/>
      <c r="AF146" s="1"/>
      <c r="AG146" s="1"/>
      <c r="AH146" s="2"/>
      <c r="AI146" s="1"/>
      <c r="AJ146" s="1"/>
      <c r="AK146" s="1"/>
      <c r="AL146" s="2"/>
      <c r="AM146" s="1"/>
      <c r="AN146" s="1"/>
      <c r="AO146" s="1"/>
      <c r="AP146" s="2"/>
      <c r="AQ146" s="1"/>
      <c r="AR146" s="1"/>
      <c r="AS146" s="1"/>
      <c r="AT146" s="2"/>
      <c r="AU146" s="1"/>
      <c r="AV146" s="1"/>
      <c r="AW146" s="1"/>
      <c r="AX146" s="2"/>
      <c r="AY146" s="1"/>
      <c r="AZ146" s="1"/>
      <c r="BA146" s="1"/>
      <c r="BB146" s="2"/>
      <c r="BC146" s="1"/>
      <c r="BD146" s="1"/>
      <c r="BE146" s="1"/>
      <c r="BF146" s="2"/>
      <c r="BG146" s="1"/>
      <c r="BH146" s="1"/>
      <c r="BI146" s="1"/>
      <c r="BJ146" s="2"/>
      <c r="BK146" s="1"/>
      <c r="BL146" s="1"/>
      <c r="BM146" s="1"/>
      <c r="BN146" s="2"/>
      <c r="BO146" s="1"/>
      <c r="BP146" s="1"/>
      <c r="BQ146" s="1"/>
      <c r="BR146" s="2"/>
      <c r="BS146" s="1"/>
      <c r="BT146" s="1"/>
      <c r="BU146" s="1"/>
      <c r="BV146" s="2"/>
      <c r="BW146" s="1"/>
      <c r="BX146" s="1"/>
      <c r="BY146" s="1"/>
      <c r="BZ146" s="2"/>
      <c r="CA146" s="1"/>
      <c r="CB146" s="1"/>
      <c r="CC146" s="1"/>
      <c r="CD146" s="2"/>
      <c r="CE146" s="1"/>
      <c r="CF146" s="1"/>
      <c r="CG146" s="1"/>
      <c r="CH146" s="2"/>
      <c r="CI146" s="1"/>
      <c r="CJ146" s="1"/>
      <c r="CK146" s="1"/>
    </row>
    <row r="147" spans="1:164" x14ac:dyDescent="0.3">
      <c r="A147" s="29">
        <v>2019</v>
      </c>
      <c r="B147" s="30" t="s">
        <v>16</v>
      </c>
      <c r="C147" s="42">
        <v>0</v>
      </c>
      <c r="D147" s="9">
        <v>0</v>
      </c>
      <c r="E147" s="32">
        <v>0</v>
      </c>
      <c r="F147" s="42">
        <v>0</v>
      </c>
      <c r="G147" s="9">
        <v>0</v>
      </c>
      <c r="H147" s="32">
        <f t="shared" si="105"/>
        <v>0</v>
      </c>
      <c r="I147" s="42">
        <v>0</v>
      </c>
      <c r="J147" s="9">
        <v>0</v>
      </c>
      <c r="K147" s="32">
        <v>0</v>
      </c>
      <c r="L147" s="42">
        <v>0</v>
      </c>
      <c r="M147" s="9">
        <v>0</v>
      </c>
      <c r="N147" s="32">
        <v>0</v>
      </c>
      <c r="O147" s="42">
        <v>0</v>
      </c>
      <c r="P147" s="9">
        <v>0</v>
      </c>
      <c r="Q147" s="32">
        <v>0</v>
      </c>
      <c r="R147" s="42">
        <v>5.1580000000000001E-2</v>
      </c>
      <c r="S147" s="9">
        <v>4.7969999999999997</v>
      </c>
      <c r="T147" s="32">
        <f t="shared" si="106"/>
        <v>93001.163241566494</v>
      </c>
      <c r="U147" s="42">
        <v>0</v>
      </c>
      <c r="V147" s="9">
        <v>0</v>
      </c>
      <c r="W147" s="32">
        <v>0</v>
      </c>
      <c r="X147" s="42">
        <v>0</v>
      </c>
      <c r="Y147" s="9">
        <v>0</v>
      </c>
      <c r="Z147" s="32">
        <v>0</v>
      </c>
      <c r="AA147" s="7">
        <f t="shared" si="107"/>
        <v>5.1580000000000001E-2</v>
      </c>
      <c r="AB147" s="8">
        <f t="shared" si="108"/>
        <v>4.7969999999999997</v>
      </c>
      <c r="AC147" s="4"/>
      <c r="AD147" s="2"/>
      <c r="AE147" s="1"/>
      <c r="AF147" s="1"/>
      <c r="AG147" s="1"/>
      <c r="AH147" s="2"/>
      <c r="AI147" s="1"/>
      <c r="AJ147" s="1"/>
      <c r="AK147" s="1"/>
      <c r="AL147" s="2"/>
      <c r="AM147" s="1"/>
      <c r="AN147" s="1"/>
      <c r="AO147" s="1"/>
      <c r="AP147" s="2"/>
      <c r="AQ147" s="1"/>
      <c r="AR147" s="1"/>
      <c r="AS147" s="1"/>
      <c r="AT147" s="2"/>
      <c r="AU147" s="1"/>
      <c r="AV147" s="1"/>
      <c r="AW147" s="1"/>
      <c r="AX147" s="2"/>
      <c r="AY147" s="1"/>
      <c r="AZ147" s="1"/>
      <c r="BA147" s="1"/>
      <c r="BB147" s="2"/>
      <c r="BC147" s="1"/>
      <c r="BD147" s="1"/>
      <c r="BE147" s="1"/>
      <c r="BF147" s="2"/>
      <c r="BG147" s="1"/>
      <c r="BH147" s="1"/>
      <c r="BI147" s="1"/>
      <c r="BJ147" s="2"/>
      <c r="BK147" s="1"/>
      <c r="BL147" s="1"/>
      <c r="BM147" s="1"/>
      <c r="BN147" s="2"/>
      <c r="BO147" s="1"/>
      <c r="BP147" s="1"/>
      <c r="BQ147" s="1"/>
      <c r="BR147" s="2"/>
      <c r="BS147" s="1"/>
      <c r="BT147" s="1"/>
      <c r="BU147" s="1"/>
      <c r="BV147" s="2"/>
      <c r="BW147" s="1"/>
      <c r="BX147" s="1"/>
      <c r="BY147" s="1"/>
      <c r="BZ147" s="2"/>
      <c r="CA147" s="1"/>
      <c r="CB147" s="1"/>
      <c r="CC147" s="1"/>
      <c r="CD147" s="2"/>
      <c r="CE147" s="1"/>
      <c r="CF147" s="1"/>
      <c r="CG147" s="1"/>
      <c r="CH147" s="2"/>
      <c r="CI147" s="1"/>
      <c r="CJ147" s="1"/>
      <c r="CK147" s="1"/>
    </row>
    <row r="148" spans="1:164" ht="15" thickBot="1" x14ac:dyDescent="0.35">
      <c r="A148" s="39"/>
      <c r="B148" s="34" t="s">
        <v>17</v>
      </c>
      <c r="C148" s="44">
        <f t="shared" ref="C148:D148" si="109">SUM(C136:C147)</f>
        <v>0</v>
      </c>
      <c r="D148" s="26">
        <f t="shared" si="109"/>
        <v>0</v>
      </c>
      <c r="E148" s="36"/>
      <c r="F148" s="44">
        <f t="shared" ref="F148:G148" si="110">SUM(F136:F147)</f>
        <v>0</v>
      </c>
      <c r="G148" s="26">
        <f t="shared" si="110"/>
        <v>0</v>
      </c>
      <c r="H148" s="36"/>
      <c r="I148" s="44">
        <f t="shared" ref="I148:J148" si="111">SUM(I136:I147)</f>
        <v>0</v>
      </c>
      <c r="J148" s="26">
        <f t="shared" si="111"/>
        <v>0</v>
      </c>
      <c r="K148" s="36"/>
      <c r="L148" s="44">
        <f t="shared" ref="L148:M148" si="112">SUM(L136:L147)</f>
        <v>0</v>
      </c>
      <c r="M148" s="26">
        <f t="shared" si="112"/>
        <v>0</v>
      </c>
      <c r="N148" s="36"/>
      <c r="O148" s="44">
        <f t="shared" ref="O148:P148" si="113">SUM(O136:O147)</f>
        <v>0</v>
      </c>
      <c r="P148" s="26">
        <f t="shared" si="113"/>
        <v>0</v>
      </c>
      <c r="Q148" s="36"/>
      <c r="R148" s="44">
        <f t="shared" ref="R148:S148" si="114">SUM(R136:R147)</f>
        <v>0.20121</v>
      </c>
      <c r="S148" s="26">
        <f t="shared" si="114"/>
        <v>8.4250000000000007</v>
      </c>
      <c r="T148" s="36"/>
      <c r="U148" s="44">
        <f t="shared" ref="U148:V148" si="115">SUM(U136:U147)</f>
        <v>0</v>
      </c>
      <c r="V148" s="26">
        <f t="shared" si="115"/>
        <v>0</v>
      </c>
      <c r="W148" s="36"/>
      <c r="X148" s="44">
        <f t="shared" ref="X148:Y148" si="116">SUM(X136:X147)</f>
        <v>0</v>
      </c>
      <c r="Y148" s="26">
        <f t="shared" si="116"/>
        <v>0</v>
      </c>
      <c r="Z148" s="36"/>
      <c r="AA148" s="27">
        <f t="shared" si="107"/>
        <v>0.20121</v>
      </c>
      <c r="AB148" s="28">
        <f t="shared" si="108"/>
        <v>8.4250000000000007</v>
      </c>
      <c r="AC148" s="4"/>
      <c r="AD148" s="2"/>
      <c r="AE148" s="1"/>
      <c r="AF148" s="1"/>
      <c r="AG148" s="1"/>
      <c r="AH148" s="2"/>
      <c r="AI148" s="1"/>
      <c r="AJ148" s="1"/>
      <c r="AK148" s="1"/>
      <c r="AL148" s="2"/>
      <c r="AM148" s="1"/>
      <c r="AN148" s="1"/>
      <c r="AO148" s="1"/>
      <c r="AP148" s="2"/>
      <c r="AQ148" s="1"/>
      <c r="AR148" s="1"/>
      <c r="AS148" s="1"/>
      <c r="AT148" s="2"/>
      <c r="AU148" s="1"/>
      <c r="AV148" s="1"/>
      <c r="AW148" s="1"/>
      <c r="AX148" s="2"/>
      <c r="AY148" s="1"/>
      <c r="AZ148" s="1"/>
      <c r="BA148" s="1"/>
      <c r="BB148" s="2"/>
      <c r="BC148" s="1"/>
      <c r="BD148" s="1"/>
      <c r="BE148" s="1"/>
      <c r="BF148" s="2"/>
      <c r="BG148" s="1"/>
      <c r="BH148" s="1"/>
      <c r="BI148" s="1"/>
      <c r="BJ148" s="2"/>
      <c r="BK148" s="1"/>
      <c r="BL148" s="1"/>
      <c r="BM148" s="1"/>
      <c r="BN148" s="2"/>
      <c r="BO148" s="1"/>
      <c r="BP148" s="1"/>
      <c r="BQ148" s="1"/>
      <c r="BR148" s="2"/>
      <c r="BS148" s="1"/>
      <c r="BT148" s="1"/>
      <c r="BU148" s="1"/>
      <c r="BV148" s="2"/>
      <c r="BW148" s="1"/>
      <c r="BX148" s="1"/>
      <c r="BY148" s="1"/>
      <c r="BZ148" s="2"/>
      <c r="CA148" s="1"/>
      <c r="CB148" s="1"/>
      <c r="CC148" s="1"/>
      <c r="CD148" s="2"/>
      <c r="CE148" s="1"/>
      <c r="CF148" s="1"/>
      <c r="CG148" s="1"/>
      <c r="CH148" s="2"/>
      <c r="CI148" s="1"/>
      <c r="CJ148" s="1"/>
      <c r="CK148" s="1"/>
      <c r="CP148" s="3"/>
      <c r="CU148" s="3"/>
      <c r="CZ148" s="3"/>
      <c r="DE148" s="3"/>
      <c r="DJ148" s="3"/>
      <c r="DO148" s="3"/>
      <c r="DT148" s="3"/>
      <c r="DY148" s="3"/>
      <c r="ED148" s="3"/>
      <c r="EI148" s="3"/>
      <c r="EN148" s="3"/>
      <c r="ES148" s="3"/>
      <c r="EX148" s="3"/>
      <c r="FC148" s="3"/>
      <c r="FH148" s="3"/>
    </row>
    <row r="149" spans="1:164" x14ac:dyDescent="0.3">
      <c r="A149" s="29">
        <v>2020</v>
      </c>
      <c r="B149" s="30" t="s">
        <v>5</v>
      </c>
      <c r="C149" s="42">
        <v>0</v>
      </c>
      <c r="D149" s="9">
        <v>0</v>
      </c>
      <c r="E149" s="32">
        <v>0</v>
      </c>
      <c r="F149" s="42">
        <v>0</v>
      </c>
      <c r="G149" s="9">
        <v>0</v>
      </c>
      <c r="H149" s="32">
        <f t="shared" ref="H149:H160" si="117">IF(F149=0,0,G149/F149*1000)</f>
        <v>0</v>
      </c>
      <c r="I149" s="42">
        <v>0</v>
      </c>
      <c r="J149" s="9">
        <v>0</v>
      </c>
      <c r="K149" s="32">
        <v>0</v>
      </c>
      <c r="L149" s="42">
        <v>0</v>
      </c>
      <c r="M149" s="9">
        <v>0</v>
      </c>
      <c r="N149" s="32">
        <v>0</v>
      </c>
      <c r="O149" s="42">
        <v>0</v>
      </c>
      <c r="P149" s="9">
        <v>0</v>
      </c>
      <c r="Q149" s="32">
        <v>0</v>
      </c>
      <c r="R149" s="42">
        <v>0</v>
      </c>
      <c r="S149" s="9">
        <v>0</v>
      </c>
      <c r="T149" s="32">
        <v>0</v>
      </c>
      <c r="U149" s="42">
        <v>0</v>
      </c>
      <c r="V149" s="9">
        <v>0</v>
      </c>
      <c r="W149" s="32">
        <v>0</v>
      </c>
      <c r="X149" s="42">
        <v>0</v>
      </c>
      <c r="Y149" s="9">
        <v>0</v>
      </c>
      <c r="Z149" s="32">
        <v>0</v>
      </c>
      <c r="AA149" s="7">
        <f t="shared" ref="AA149:AA150" si="118">C149+O149+R149+U149+X149+L149+I149</f>
        <v>0</v>
      </c>
      <c r="AB149" s="8">
        <f t="shared" ref="AB149:AB150" si="119">D149+P149+S149+V149+Y149+M149+J149</f>
        <v>0</v>
      </c>
    </row>
    <row r="150" spans="1:164" x14ac:dyDescent="0.3">
      <c r="A150" s="29">
        <v>2020</v>
      </c>
      <c r="B150" s="30" t="s">
        <v>6</v>
      </c>
      <c r="C150" s="42">
        <v>0</v>
      </c>
      <c r="D150" s="9">
        <v>0</v>
      </c>
      <c r="E150" s="32">
        <v>0</v>
      </c>
      <c r="F150" s="42">
        <v>0</v>
      </c>
      <c r="G150" s="9">
        <v>0</v>
      </c>
      <c r="H150" s="32">
        <f t="shared" si="117"/>
        <v>0</v>
      </c>
      <c r="I150" s="42">
        <v>0</v>
      </c>
      <c r="J150" s="9">
        <v>0</v>
      </c>
      <c r="K150" s="32">
        <v>0</v>
      </c>
      <c r="L150" s="31">
        <v>2E-3</v>
      </c>
      <c r="M150" s="9">
        <v>1.4999999999999999E-2</v>
      </c>
      <c r="N150" s="32">
        <f t="shared" ref="N150" si="120">M150/L150*1000</f>
        <v>7500</v>
      </c>
      <c r="O150" s="42">
        <v>0</v>
      </c>
      <c r="P150" s="9">
        <v>0</v>
      </c>
      <c r="Q150" s="32">
        <v>0</v>
      </c>
      <c r="R150" s="42">
        <v>0</v>
      </c>
      <c r="S150" s="9">
        <v>0</v>
      </c>
      <c r="T150" s="32">
        <v>0</v>
      </c>
      <c r="U150" s="42">
        <v>0</v>
      </c>
      <c r="V150" s="9">
        <v>0</v>
      </c>
      <c r="W150" s="32">
        <v>0</v>
      </c>
      <c r="X150" s="42">
        <v>0</v>
      </c>
      <c r="Y150" s="9">
        <v>0</v>
      </c>
      <c r="Z150" s="32">
        <v>0</v>
      </c>
      <c r="AA150" s="7">
        <f t="shared" si="118"/>
        <v>2E-3</v>
      </c>
      <c r="AB150" s="8">
        <f t="shared" si="119"/>
        <v>1.4999999999999999E-2</v>
      </c>
    </row>
    <row r="151" spans="1:164" x14ac:dyDescent="0.3">
      <c r="A151" s="29">
        <v>2020</v>
      </c>
      <c r="B151" s="30" t="s">
        <v>7</v>
      </c>
      <c r="C151" s="42">
        <v>0</v>
      </c>
      <c r="D151" s="9">
        <v>0</v>
      </c>
      <c r="E151" s="32">
        <v>0</v>
      </c>
      <c r="F151" s="31">
        <v>0</v>
      </c>
      <c r="G151" s="9">
        <v>0</v>
      </c>
      <c r="H151" s="32">
        <f t="shared" si="117"/>
        <v>0</v>
      </c>
      <c r="I151" s="31">
        <v>28</v>
      </c>
      <c r="J151" s="9">
        <v>84.137</v>
      </c>
      <c r="K151" s="32">
        <f t="shared" ref="K151" si="121">J151/I151*1000</f>
        <v>3004.8928571428569</v>
      </c>
      <c r="L151" s="42">
        <v>0</v>
      </c>
      <c r="M151" s="9">
        <v>0</v>
      </c>
      <c r="N151" s="32">
        <v>0</v>
      </c>
      <c r="O151" s="42">
        <v>0</v>
      </c>
      <c r="P151" s="9">
        <v>0</v>
      </c>
      <c r="Q151" s="32">
        <v>0</v>
      </c>
      <c r="R151" s="42">
        <v>0</v>
      </c>
      <c r="S151" s="9">
        <v>0</v>
      </c>
      <c r="T151" s="32">
        <v>0</v>
      </c>
      <c r="U151" s="42">
        <v>0</v>
      </c>
      <c r="V151" s="9">
        <v>0</v>
      </c>
      <c r="W151" s="32">
        <v>0</v>
      </c>
      <c r="X151" s="42">
        <v>0</v>
      </c>
      <c r="Y151" s="9">
        <v>0</v>
      </c>
      <c r="Z151" s="32">
        <v>0</v>
      </c>
      <c r="AA151" s="7">
        <f>C151+O151+R151+U151+X151+L151+I151</f>
        <v>28</v>
      </c>
      <c r="AB151" s="8">
        <f>D151+P151+S151+V151+Y151+M151+J151</f>
        <v>84.137</v>
      </c>
    </row>
    <row r="152" spans="1:164" x14ac:dyDescent="0.3">
      <c r="A152" s="29">
        <v>2020</v>
      </c>
      <c r="B152" s="30" t="s">
        <v>8</v>
      </c>
      <c r="C152" s="42">
        <v>0</v>
      </c>
      <c r="D152" s="9">
        <v>0</v>
      </c>
      <c r="E152" s="32">
        <v>0</v>
      </c>
      <c r="F152" s="42">
        <v>0</v>
      </c>
      <c r="G152" s="9">
        <v>0</v>
      </c>
      <c r="H152" s="32">
        <f t="shared" si="117"/>
        <v>0</v>
      </c>
      <c r="I152" s="42">
        <v>0</v>
      </c>
      <c r="J152" s="9">
        <v>0</v>
      </c>
      <c r="K152" s="32">
        <v>0</v>
      </c>
      <c r="L152" s="42">
        <v>0</v>
      </c>
      <c r="M152" s="9">
        <v>0</v>
      </c>
      <c r="N152" s="32">
        <v>0</v>
      </c>
      <c r="O152" s="42">
        <v>0</v>
      </c>
      <c r="P152" s="9">
        <v>0</v>
      </c>
      <c r="Q152" s="32">
        <v>0</v>
      </c>
      <c r="R152" s="42">
        <v>0</v>
      </c>
      <c r="S152" s="9">
        <v>0</v>
      </c>
      <c r="T152" s="32">
        <v>0</v>
      </c>
      <c r="U152" s="42">
        <v>0</v>
      </c>
      <c r="V152" s="9">
        <v>0</v>
      </c>
      <c r="W152" s="32">
        <v>0</v>
      </c>
      <c r="X152" s="42">
        <v>0</v>
      </c>
      <c r="Y152" s="9">
        <v>0</v>
      </c>
      <c r="Z152" s="32">
        <v>0</v>
      </c>
      <c r="AA152" s="7">
        <f t="shared" ref="AA152:AA163" si="122">C152+O152+R152+U152+X152+L152+I152</f>
        <v>0</v>
      </c>
      <c r="AB152" s="8">
        <f t="shared" ref="AB152:AB163" si="123">D152+P152+S152+V152+Y152+M152+J152</f>
        <v>0</v>
      </c>
    </row>
    <row r="153" spans="1:164" x14ac:dyDescent="0.3">
      <c r="A153" s="29">
        <v>2020</v>
      </c>
      <c r="B153" s="32" t="s">
        <v>9</v>
      </c>
      <c r="C153" s="31">
        <v>0</v>
      </c>
      <c r="D153" s="9">
        <v>0</v>
      </c>
      <c r="E153" s="32">
        <f t="shared" ref="E153:Z160" si="124">IF(C153=0,0,D153/C153*1000)</f>
        <v>0</v>
      </c>
      <c r="F153" s="31">
        <v>0</v>
      </c>
      <c r="G153" s="9">
        <v>0</v>
      </c>
      <c r="H153" s="32">
        <f t="shared" si="117"/>
        <v>0</v>
      </c>
      <c r="I153" s="31">
        <v>0</v>
      </c>
      <c r="J153" s="9">
        <v>0</v>
      </c>
      <c r="K153" s="32">
        <f t="shared" si="124"/>
        <v>0</v>
      </c>
      <c r="L153" s="31">
        <v>0</v>
      </c>
      <c r="M153" s="9">
        <v>0</v>
      </c>
      <c r="N153" s="32">
        <f t="shared" si="124"/>
        <v>0</v>
      </c>
      <c r="O153" s="31">
        <v>0</v>
      </c>
      <c r="P153" s="9">
        <v>0</v>
      </c>
      <c r="Q153" s="32">
        <f t="shared" si="124"/>
        <v>0</v>
      </c>
      <c r="R153" s="31">
        <v>0</v>
      </c>
      <c r="S153" s="9">
        <v>0</v>
      </c>
      <c r="T153" s="32">
        <f t="shared" si="124"/>
        <v>0</v>
      </c>
      <c r="U153" s="31">
        <v>0</v>
      </c>
      <c r="V153" s="9">
        <v>0</v>
      </c>
      <c r="W153" s="32">
        <f t="shared" si="124"/>
        <v>0</v>
      </c>
      <c r="X153" s="31">
        <v>0</v>
      </c>
      <c r="Y153" s="9">
        <v>0</v>
      </c>
      <c r="Z153" s="32">
        <f t="shared" si="124"/>
        <v>0</v>
      </c>
      <c r="AA153" s="7">
        <f t="shared" si="122"/>
        <v>0</v>
      </c>
      <c r="AB153" s="8">
        <f t="shared" si="123"/>
        <v>0</v>
      </c>
    </row>
    <row r="154" spans="1:164" x14ac:dyDescent="0.3">
      <c r="A154" s="29">
        <v>2020</v>
      </c>
      <c r="B154" s="30" t="s">
        <v>10</v>
      </c>
      <c r="C154" s="31">
        <v>0</v>
      </c>
      <c r="D154" s="9">
        <v>0</v>
      </c>
      <c r="E154" s="32">
        <f t="shared" si="124"/>
        <v>0</v>
      </c>
      <c r="F154" s="31">
        <v>0</v>
      </c>
      <c r="G154" s="9">
        <v>0</v>
      </c>
      <c r="H154" s="32">
        <f t="shared" si="117"/>
        <v>0</v>
      </c>
      <c r="I154" s="31">
        <v>0</v>
      </c>
      <c r="J154" s="9">
        <v>0</v>
      </c>
      <c r="K154" s="32">
        <f t="shared" si="124"/>
        <v>0</v>
      </c>
      <c r="L154" s="31">
        <v>0</v>
      </c>
      <c r="M154" s="9">
        <v>0</v>
      </c>
      <c r="N154" s="32">
        <f t="shared" si="124"/>
        <v>0</v>
      </c>
      <c r="O154" s="31">
        <v>0</v>
      </c>
      <c r="P154" s="9">
        <v>0</v>
      </c>
      <c r="Q154" s="32">
        <f t="shared" si="124"/>
        <v>0</v>
      </c>
      <c r="R154" s="31">
        <v>0</v>
      </c>
      <c r="S154" s="9">
        <v>0</v>
      </c>
      <c r="T154" s="32">
        <f t="shared" si="124"/>
        <v>0</v>
      </c>
      <c r="U154" s="31">
        <v>0</v>
      </c>
      <c r="V154" s="9">
        <v>0</v>
      </c>
      <c r="W154" s="32">
        <f t="shared" si="124"/>
        <v>0</v>
      </c>
      <c r="X154" s="31">
        <v>0</v>
      </c>
      <c r="Y154" s="9">
        <v>0</v>
      </c>
      <c r="Z154" s="32">
        <f t="shared" si="124"/>
        <v>0</v>
      </c>
      <c r="AA154" s="7">
        <f t="shared" si="122"/>
        <v>0</v>
      </c>
      <c r="AB154" s="8">
        <f t="shared" si="123"/>
        <v>0</v>
      </c>
    </row>
    <row r="155" spans="1:164" x14ac:dyDescent="0.3">
      <c r="A155" s="29">
        <v>2020</v>
      </c>
      <c r="B155" s="30" t="s">
        <v>11</v>
      </c>
      <c r="C155" s="31">
        <v>0</v>
      </c>
      <c r="D155" s="9">
        <v>0</v>
      </c>
      <c r="E155" s="32">
        <f t="shared" si="124"/>
        <v>0</v>
      </c>
      <c r="F155" s="31">
        <v>0</v>
      </c>
      <c r="G155" s="9">
        <v>0</v>
      </c>
      <c r="H155" s="32">
        <f t="shared" si="117"/>
        <v>0</v>
      </c>
      <c r="I155" s="31">
        <v>0</v>
      </c>
      <c r="J155" s="9">
        <v>0</v>
      </c>
      <c r="K155" s="32">
        <f t="shared" si="124"/>
        <v>0</v>
      </c>
      <c r="L155" s="31">
        <v>0</v>
      </c>
      <c r="M155" s="9">
        <v>0</v>
      </c>
      <c r="N155" s="32">
        <f t="shared" si="124"/>
        <v>0</v>
      </c>
      <c r="O155" s="31">
        <v>0</v>
      </c>
      <c r="P155" s="9">
        <v>0</v>
      </c>
      <c r="Q155" s="32">
        <f t="shared" si="124"/>
        <v>0</v>
      </c>
      <c r="R155" s="31">
        <v>0</v>
      </c>
      <c r="S155" s="9">
        <v>0</v>
      </c>
      <c r="T155" s="32">
        <f t="shared" si="124"/>
        <v>0</v>
      </c>
      <c r="U155" s="31">
        <v>0</v>
      </c>
      <c r="V155" s="9">
        <v>0</v>
      </c>
      <c r="W155" s="32">
        <f t="shared" si="124"/>
        <v>0</v>
      </c>
      <c r="X155" s="31">
        <v>0</v>
      </c>
      <c r="Y155" s="9">
        <v>0</v>
      </c>
      <c r="Z155" s="32">
        <f t="shared" si="124"/>
        <v>0</v>
      </c>
      <c r="AA155" s="7">
        <f t="shared" si="122"/>
        <v>0</v>
      </c>
      <c r="AB155" s="8">
        <f t="shared" si="123"/>
        <v>0</v>
      </c>
    </row>
    <row r="156" spans="1:164" x14ac:dyDescent="0.3">
      <c r="A156" s="29">
        <v>2020</v>
      </c>
      <c r="B156" s="30" t="s">
        <v>12</v>
      </c>
      <c r="C156" s="31">
        <v>0</v>
      </c>
      <c r="D156" s="9">
        <v>0</v>
      </c>
      <c r="E156" s="32">
        <f t="shared" si="124"/>
        <v>0</v>
      </c>
      <c r="F156" s="31">
        <v>0</v>
      </c>
      <c r="G156" s="9">
        <v>0</v>
      </c>
      <c r="H156" s="32">
        <f t="shared" si="117"/>
        <v>0</v>
      </c>
      <c r="I156" s="31">
        <v>0</v>
      </c>
      <c r="J156" s="9">
        <v>0</v>
      </c>
      <c r="K156" s="32">
        <f t="shared" si="124"/>
        <v>0</v>
      </c>
      <c r="L156" s="31">
        <v>0</v>
      </c>
      <c r="M156" s="9">
        <v>0</v>
      </c>
      <c r="N156" s="32">
        <f t="shared" si="124"/>
        <v>0</v>
      </c>
      <c r="O156" s="31">
        <v>0</v>
      </c>
      <c r="P156" s="9">
        <v>0</v>
      </c>
      <c r="Q156" s="32">
        <f t="shared" si="124"/>
        <v>0</v>
      </c>
      <c r="R156" s="31">
        <v>0</v>
      </c>
      <c r="S156" s="9">
        <v>0</v>
      </c>
      <c r="T156" s="32">
        <f t="shared" si="124"/>
        <v>0</v>
      </c>
      <c r="U156" s="31">
        <v>0</v>
      </c>
      <c r="V156" s="9">
        <v>0</v>
      </c>
      <c r="W156" s="32">
        <f t="shared" si="124"/>
        <v>0</v>
      </c>
      <c r="X156" s="31">
        <v>0</v>
      </c>
      <c r="Y156" s="9">
        <v>0</v>
      </c>
      <c r="Z156" s="32">
        <f t="shared" si="124"/>
        <v>0</v>
      </c>
      <c r="AA156" s="7">
        <f t="shared" si="122"/>
        <v>0</v>
      </c>
      <c r="AB156" s="8">
        <f t="shared" si="123"/>
        <v>0</v>
      </c>
    </row>
    <row r="157" spans="1:164" x14ac:dyDescent="0.3">
      <c r="A157" s="29">
        <v>2020</v>
      </c>
      <c r="B157" s="30" t="s">
        <v>13</v>
      </c>
      <c r="C157" s="31">
        <v>0</v>
      </c>
      <c r="D157" s="9">
        <v>0</v>
      </c>
      <c r="E157" s="32">
        <f t="shared" si="124"/>
        <v>0</v>
      </c>
      <c r="F157" s="31">
        <v>0</v>
      </c>
      <c r="G157" s="9">
        <v>0</v>
      </c>
      <c r="H157" s="32">
        <f t="shared" si="117"/>
        <v>0</v>
      </c>
      <c r="I157" s="31">
        <v>0</v>
      </c>
      <c r="J157" s="9">
        <v>0</v>
      </c>
      <c r="K157" s="32">
        <f t="shared" si="124"/>
        <v>0</v>
      </c>
      <c r="L157" s="31">
        <v>0</v>
      </c>
      <c r="M157" s="9">
        <v>0</v>
      </c>
      <c r="N157" s="32">
        <f t="shared" si="124"/>
        <v>0</v>
      </c>
      <c r="O157" s="31">
        <v>0</v>
      </c>
      <c r="P157" s="9">
        <v>0</v>
      </c>
      <c r="Q157" s="32">
        <f t="shared" si="124"/>
        <v>0</v>
      </c>
      <c r="R157" s="31">
        <v>0</v>
      </c>
      <c r="S157" s="9">
        <v>0</v>
      </c>
      <c r="T157" s="32">
        <f t="shared" si="124"/>
        <v>0</v>
      </c>
      <c r="U157" s="31">
        <v>0</v>
      </c>
      <c r="V157" s="9">
        <v>0</v>
      </c>
      <c r="W157" s="32">
        <f t="shared" si="124"/>
        <v>0</v>
      </c>
      <c r="X157" s="31">
        <v>0</v>
      </c>
      <c r="Y157" s="9">
        <v>0</v>
      </c>
      <c r="Z157" s="32">
        <f t="shared" si="124"/>
        <v>0</v>
      </c>
      <c r="AA157" s="7">
        <f t="shared" si="122"/>
        <v>0</v>
      </c>
      <c r="AB157" s="8">
        <f t="shared" si="123"/>
        <v>0</v>
      </c>
    </row>
    <row r="158" spans="1:164" x14ac:dyDescent="0.3">
      <c r="A158" s="29">
        <v>2020</v>
      </c>
      <c r="B158" s="30" t="s">
        <v>14</v>
      </c>
      <c r="C158" s="31">
        <v>0</v>
      </c>
      <c r="D158" s="9">
        <v>0</v>
      </c>
      <c r="E158" s="32">
        <f t="shared" si="124"/>
        <v>0</v>
      </c>
      <c r="F158" s="31">
        <v>0</v>
      </c>
      <c r="G158" s="9">
        <v>0</v>
      </c>
      <c r="H158" s="32">
        <f t="shared" si="117"/>
        <v>0</v>
      </c>
      <c r="I158" s="31">
        <v>0</v>
      </c>
      <c r="J158" s="9">
        <v>0</v>
      </c>
      <c r="K158" s="32">
        <f t="shared" si="124"/>
        <v>0</v>
      </c>
      <c r="L158" s="31">
        <v>0</v>
      </c>
      <c r="M158" s="9">
        <v>0</v>
      </c>
      <c r="N158" s="32">
        <f t="shared" si="124"/>
        <v>0</v>
      </c>
      <c r="O158" s="31">
        <v>0</v>
      </c>
      <c r="P158" s="9">
        <v>0</v>
      </c>
      <c r="Q158" s="32">
        <f t="shared" si="124"/>
        <v>0</v>
      </c>
      <c r="R158" s="49">
        <v>2.368E-2</v>
      </c>
      <c r="S158" s="50">
        <v>1.7390000000000001</v>
      </c>
      <c r="T158" s="32">
        <f t="shared" si="124"/>
        <v>73437.5</v>
      </c>
      <c r="U158" s="31">
        <v>0</v>
      </c>
      <c r="V158" s="9">
        <v>0</v>
      </c>
      <c r="W158" s="32">
        <f t="shared" si="124"/>
        <v>0</v>
      </c>
      <c r="X158" s="31">
        <v>0</v>
      </c>
      <c r="Y158" s="9">
        <v>0</v>
      </c>
      <c r="Z158" s="32">
        <f t="shared" si="124"/>
        <v>0</v>
      </c>
      <c r="AA158" s="7">
        <f t="shared" si="122"/>
        <v>2.368E-2</v>
      </c>
      <c r="AB158" s="8">
        <f t="shared" si="123"/>
        <v>1.7390000000000001</v>
      </c>
    </row>
    <row r="159" spans="1:164" x14ac:dyDescent="0.3">
      <c r="A159" s="29">
        <v>2020</v>
      </c>
      <c r="B159" s="32" t="s">
        <v>15</v>
      </c>
      <c r="C159" s="31">
        <v>0</v>
      </c>
      <c r="D159" s="9">
        <v>0</v>
      </c>
      <c r="E159" s="32">
        <f t="shared" si="124"/>
        <v>0</v>
      </c>
      <c r="F159" s="51">
        <v>0</v>
      </c>
      <c r="G159" s="52">
        <v>0</v>
      </c>
      <c r="H159" s="32">
        <f t="shared" si="117"/>
        <v>0</v>
      </c>
      <c r="I159" s="51">
        <v>25.04</v>
      </c>
      <c r="J159" s="52">
        <v>95.691000000000003</v>
      </c>
      <c r="K159" s="32">
        <f t="shared" si="124"/>
        <v>3821.5255591054315</v>
      </c>
      <c r="L159" s="31">
        <v>0</v>
      </c>
      <c r="M159" s="9">
        <v>0</v>
      </c>
      <c r="N159" s="32">
        <f t="shared" si="124"/>
        <v>0</v>
      </c>
      <c r="O159" s="31">
        <v>0</v>
      </c>
      <c r="P159" s="9">
        <v>0</v>
      </c>
      <c r="Q159" s="32">
        <f t="shared" si="124"/>
        <v>0</v>
      </c>
      <c r="R159" s="31">
        <v>0</v>
      </c>
      <c r="S159" s="9">
        <v>0</v>
      </c>
      <c r="T159" s="32">
        <f t="shared" si="124"/>
        <v>0</v>
      </c>
      <c r="U159" s="31">
        <v>0</v>
      </c>
      <c r="V159" s="9">
        <v>0</v>
      </c>
      <c r="W159" s="32">
        <f t="shared" si="124"/>
        <v>0</v>
      </c>
      <c r="X159" s="31">
        <v>0</v>
      </c>
      <c r="Y159" s="9">
        <v>0</v>
      </c>
      <c r="Z159" s="32">
        <f t="shared" si="124"/>
        <v>0</v>
      </c>
      <c r="AA159" s="7">
        <f t="shared" si="122"/>
        <v>25.04</v>
      </c>
      <c r="AB159" s="8">
        <f t="shared" si="123"/>
        <v>95.691000000000003</v>
      </c>
    </row>
    <row r="160" spans="1:164" x14ac:dyDescent="0.3">
      <c r="A160" s="29">
        <v>2020</v>
      </c>
      <c r="B160" s="30" t="s">
        <v>16</v>
      </c>
      <c r="C160" s="31">
        <v>0</v>
      </c>
      <c r="D160" s="9">
        <v>0</v>
      </c>
      <c r="E160" s="32">
        <f t="shared" si="124"/>
        <v>0</v>
      </c>
      <c r="F160" s="31">
        <v>0</v>
      </c>
      <c r="G160" s="9">
        <v>0</v>
      </c>
      <c r="H160" s="32">
        <f t="shared" si="117"/>
        <v>0</v>
      </c>
      <c r="I160" s="31">
        <v>0</v>
      </c>
      <c r="J160" s="9">
        <v>0</v>
      </c>
      <c r="K160" s="32">
        <f t="shared" si="124"/>
        <v>0</v>
      </c>
      <c r="L160" s="31">
        <v>0</v>
      </c>
      <c r="M160" s="9">
        <v>0</v>
      </c>
      <c r="N160" s="32">
        <f t="shared" si="124"/>
        <v>0</v>
      </c>
      <c r="O160" s="31">
        <v>0</v>
      </c>
      <c r="P160" s="9">
        <v>0</v>
      </c>
      <c r="Q160" s="32">
        <f t="shared" si="124"/>
        <v>0</v>
      </c>
      <c r="R160" s="31">
        <v>0</v>
      </c>
      <c r="S160" s="9">
        <v>0</v>
      </c>
      <c r="T160" s="32">
        <f t="shared" si="124"/>
        <v>0</v>
      </c>
      <c r="U160" s="31">
        <v>0</v>
      </c>
      <c r="V160" s="9">
        <v>0</v>
      </c>
      <c r="W160" s="32">
        <f t="shared" si="124"/>
        <v>0</v>
      </c>
      <c r="X160" s="31">
        <v>0</v>
      </c>
      <c r="Y160" s="9">
        <v>0</v>
      </c>
      <c r="Z160" s="32">
        <f t="shared" si="124"/>
        <v>0</v>
      </c>
      <c r="AA160" s="7">
        <f t="shared" si="122"/>
        <v>0</v>
      </c>
      <c r="AB160" s="8">
        <f t="shared" si="123"/>
        <v>0</v>
      </c>
    </row>
    <row r="161" spans="1:28" ht="15" thickBot="1" x14ac:dyDescent="0.35">
      <c r="A161" s="33"/>
      <c r="B161" s="34" t="s">
        <v>17</v>
      </c>
      <c r="C161" s="35">
        <f t="shared" ref="C161:D161" si="125">SUM(C149:C160)</f>
        <v>0</v>
      </c>
      <c r="D161" s="26">
        <f t="shared" si="125"/>
        <v>0</v>
      </c>
      <c r="E161" s="36"/>
      <c r="F161" s="35">
        <f t="shared" ref="F161:G161" si="126">SUM(F149:F160)</f>
        <v>0</v>
      </c>
      <c r="G161" s="26">
        <f t="shared" si="126"/>
        <v>0</v>
      </c>
      <c r="H161" s="36"/>
      <c r="I161" s="35">
        <f t="shared" ref="I161:J161" si="127">SUM(I149:I160)</f>
        <v>53.04</v>
      </c>
      <c r="J161" s="26">
        <f t="shared" si="127"/>
        <v>179.828</v>
      </c>
      <c r="K161" s="36"/>
      <c r="L161" s="35">
        <f t="shared" ref="L161:M161" si="128">SUM(L149:L160)</f>
        <v>2E-3</v>
      </c>
      <c r="M161" s="26">
        <f t="shared" si="128"/>
        <v>1.4999999999999999E-2</v>
      </c>
      <c r="N161" s="36"/>
      <c r="O161" s="35">
        <f t="shared" ref="O161:P161" si="129">SUM(O149:O160)</f>
        <v>0</v>
      </c>
      <c r="P161" s="26">
        <f t="shared" si="129"/>
        <v>0</v>
      </c>
      <c r="Q161" s="36"/>
      <c r="R161" s="35">
        <f t="shared" ref="R161:S161" si="130">SUM(R149:R160)</f>
        <v>2.368E-2</v>
      </c>
      <c r="S161" s="26">
        <f t="shared" si="130"/>
        <v>1.7390000000000001</v>
      </c>
      <c r="T161" s="36"/>
      <c r="U161" s="35">
        <f t="shared" ref="U161:V161" si="131">SUM(U149:U160)</f>
        <v>0</v>
      </c>
      <c r="V161" s="26">
        <f t="shared" si="131"/>
        <v>0</v>
      </c>
      <c r="W161" s="36"/>
      <c r="X161" s="35">
        <f t="shared" ref="X161:Y161" si="132">SUM(X149:X160)</f>
        <v>0</v>
      </c>
      <c r="Y161" s="26">
        <f t="shared" si="132"/>
        <v>0</v>
      </c>
      <c r="Z161" s="36"/>
      <c r="AA161" s="27">
        <f t="shared" si="122"/>
        <v>53.06568</v>
      </c>
      <c r="AB161" s="28">
        <f t="shared" si="123"/>
        <v>181.58199999999999</v>
      </c>
    </row>
    <row r="162" spans="1:28" x14ac:dyDescent="0.3">
      <c r="A162" s="29">
        <v>2021</v>
      </c>
      <c r="B162" s="30" t="s">
        <v>5</v>
      </c>
      <c r="C162" s="31">
        <v>0</v>
      </c>
      <c r="D162" s="9">
        <v>0</v>
      </c>
      <c r="E162" s="32">
        <f>IF(C162=0,0,D162/C162*1000)</f>
        <v>0</v>
      </c>
      <c r="F162" s="31">
        <v>0</v>
      </c>
      <c r="G162" s="9">
        <v>0</v>
      </c>
      <c r="H162" s="32">
        <f t="shared" ref="H162:H173" si="133">IF(F162=0,0,G162/F162*1000)</f>
        <v>0</v>
      </c>
      <c r="I162" s="31">
        <v>0</v>
      </c>
      <c r="J162" s="9">
        <v>0</v>
      </c>
      <c r="K162" s="32">
        <f t="shared" ref="K162:K173" si="134">IF(I162=0,0,J162/I162*1000)</f>
        <v>0</v>
      </c>
      <c r="L162" s="31">
        <v>0</v>
      </c>
      <c r="M162" s="9">
        <v>0</v>
      </c>
      <c r="N162" s="32">
        <f t="shared" ref="N162:N173" si="135">IF(L162=0,0,M162/L162*1000)</f>
        <v>0</v>
      </c>
      <c r="O162" s="31">
        <v>0</v>
      </c>
      <c r="P162" s="9">
        <v>0</v>
      </c>
      <c r="Q162" s="32">
        <f t="shared" ref="Q162:Q173" si="136">IF(O162=0,0,P162/O162*1000)</f>
        <v>0</v>
      </c>
      <c r="R162" s="31">
        <v>0</v>
      </c>
      <c r="S162" s="9">
        <v>0</v>
      </c>
      <c r="T162" s="32">
        <f t="shared" ref="T162:T173" si="137">IF(R162=0,0,S162/R162*1000)</f>
        <v>0</v>
      </c>
      <c r="U162" s="31">
        <v>0</v>
      </c>
      <c r="V162" s="9">
        <v>0</v>
      </c>
      <c r="W162" s="32">
        <f t="shared" ref="W162:W173" si="138">IF(U162=0,0,V162/U162*1000)</f>
        <v>0</v>
      </c>
      <c r="X162" s="31">
        <v>0</v>
      </c>
      <c r="Y162" s="9">
        <v>0</v>
      </c>
      <c r="Z162" s="32">
        <f t="shared" ref="Z162:Z173" si="139">IF(X162=0,0,Y162/X162*1000)</f>
        <v>0</v>
      </c>
      <c r="AA162" s="7">
        <f t="shared" si="122"/>
        <v>0</v>
      </c>
      <c r="AB162" s="8">
        <f t="shared" si="123"/>
        <v>0</v>
      </c>
    </row>
    <row r="163" spans="1:28" x14ac:dyDescent="0.3">
      <c r="A163" s="29">
        <v>2021</v>
      </c>
      <c r="B163" s="30" t="s">
        <v>6</v>
      </c>
      <c r="C163" s="31">
        <v>0</v>
      </c>
      <c r="D163" s="9">
        <v>0</v>
      </c>
      <c r="E163" s="32">
        <f t="shared" ref="E163:E164" si="140">IF(C163=0,0,D163/C163*1000)</f>
        <v>0</v>
      </c>
      <c r="F163" s="31">
        <v>0</v>
      </c>
      <c r="G163" s="9">
        <v>0</v>
      </c>
      <c r="H163" s="32">
        <f t="shared" si="133"/>
        <v>0</v>
      </c>
      <c r="I163" s="31">
        <v>0</v>
      </c>
      <c r="J163" s="9">
        <v>0</v>
      </c>
      <c r="K163" s="32">
        <f t="shared" si="134"/>
        <v>0</v>
      </c>
      <c r="L163" s="31">
        <v>0</v>
      </c>
      <c r="M163" s="9">
        <v>0</v>
      </c>
      <c r="N163" s="32">
        <f t="shared" si="135"/>
        <v>0</v>
      </c>
      <c r="O163" s="31">
        <v>0</v>
      </c>
      <c r="P163" s="9">
        <v>0</v>
      </c>
      <c r="Q163" s="32">
        <f t="shared" si="136"/>
        <v>0</v>
      </c>
      <c r="R163" s="31">
        <v>0</v>
      </c>
      <c r="S163" s="9">
        <v>0</v>
      </c>
      <c r="T163" s="32">
        <f t="shared" si="137"/>
        <v>0</v>
      </c>
      <c r="U163" s="31">
        <v>0</v>
      </c>
      <c r="V163" s="9">
        <v>0</v>
      </c>
      <c r="W163" s="32">
        <f t="shared" si="138"/>
        <v>0</v>
      </c>
      <c r="X163" s="31">
        <v>0</v>
      </c>
      <c r="Y163" s="9">
        <v>0</v>
      </c>
      <c r="Z163" s="32">
        <f t="shared" si="139"/>
        <v>0</v>
      </c>
      <c r="AA163" s="7">
        <f t="shared" si="122"/>
        <v>0</v>
      </c>
      <c r="AB163" s="8">
        <f t="shared" si="123"/>
        <v>0</v>
      </c>
    </row>
    <row r="164" spans="1:28" x14ac:dyDescent="0.3">
      <c r="A164" s="29">
        <v>2021</v>
      </c>
      <c r="B164" s="30" t="s">
        <v>7</v>
      </c>
      <c r="C164" s="31">
        <v>0</v>
      </c>
      <c r="D164" s="9">
        <v>0</v>
      </c>
      <c r="E164" s="32">
        <f t="shared" si="140"/>
        <v>0</v>
      </c>
      <c r="F164" s="31">
        <v>0</v>
      </c>
      <c r="G164" s="9">
        <v>0</v>
      </c>
      <c r="H164" s="32">
        <f t="shared" si="133"/>
        <v>0</v>
      </c>
      <c r="I164" s="31">
        <v>0</v>
      </c>
      <c r="J164" s="9">
        <v>0</v>
      </c>
      <c r="K164" s="32">
        <f t="shared" si="134"/>
        <v>0</v>
      </c>
      <c r="L164" s="31">
        <v>0</v>
      </c>
      <c r="M164" s="9">
        <v>0</v>
      </c>
      <c r="N164" s="32">
        <f t="shared" si="135"/>
        <v>0</v>
      </c>
      <c r="O164" s="31">
        <v>0</v>
      </c>
      <c r="P164" s="9">
        <v>0</v>
      </c>
      <c r="Q164" s="32">
        <f t="shared" si="136"/>
        <v>0</v>
      </c>
      <c r="R164" s="53">
        <v>0.10484</v>
      </c>
      <c r="S164" s="9">
        <v>5.05</v>
      </c>
      <c r="T164" s="32">
        <f t="shared" si="137"/>
        <v>48168.637924456314</v>
      </c>
      <c r="U164" s="31">
        <v>0</v>
      </c>
      <c r="V164" s="9">
        <v>0</v>
      </c>
      <c r="W164" s="32">
        <f t="shared" si="138"/>
        <v>0</v>
      </c>
      <c r="X164" s="31">
        <v>0</v>
      </c>
      <c r="Y164" s="9">
        <v>0</v>
      </c>
      <c r="Z164" s="32">
        <f t="shared" si="139"/>
        <v>0</v>
      </c>
      <c r="AA164" s="7">
        <f>C164+O164+R164+U164+X164+L164+I164</f>
        <v>0.10484</v>
      </c>
      <c r="AB164" s="8">
        <f>D164+P164+S164+V164+Y164+M164+J164</f>
        <v>5.05</v>
      </c>
    </row>
    <row r="165" spans="1:28" x14ac:dyDescent="0.3">
      <c r="A165" s="29">
        <v>2021</v>
      </c>
      <c r="B165" s="30" t="s">
        <v>8</v>
      </c>
      <c r="C165" s="31">
        <v>0</v>
      </c>
      <c r="D165" s="9">
        <v>0</v>
      </c>
      <c r="E165" s="32">
        <f>IF(C165=0,0,D165/C165*1000)</f>
        <v>0</v>
      </c>
      <c r="F165" s="31">
        <v>0</v>
      </c>
      <c r="G165" s="9">
        <v>0</v>
      </c>
      <c r="H165" s="32">
        <f t="shared" si="133"/>
        <v>0</v>
      </c>
      <c r="I165" s="31">
        <v>0</v>
      </c>
      <c r="J165" s="9">
        <v>0</v>
      </c>
      <c r="K165" s="32">
        <f t="shared" si="134"/>
        <v>0</v>
      </c>
      <c r="L165" s="31">
        <v>0</v>
      </c>
      <c r="M165" s="9">
        <v>0</v>
      </c>
      <c r="N165" s="32">
        <f t="shared" si="135"/>
        <v>0</v>
      </c>
      <c r="O165" s="31">
        <v>0</v>
      </c>
      <c r="P165" s="9">
        <v>0</v>
      </c>
      <c r="Q165" s="32">
        <f t="shared" si="136"/>
        <v>0</v>
      </c>
      <c r="R165" s="31">
        <v>0</v>
      </c>
      <c r="S165" s="9">
        <v>0</v>
      </c>
      <c r="T165" s="32">
        <f t="shared" si="137"/>
        <v>0</v>
      </c>
      <c r="U165" s="31">
        <v>0</v>
      </c>
      <c r="V165" s="9">
        <v>0</v>
      </c>
      <c r="W165" s="32">
        <f t="shared" si="138"/>
        <v>0</v>
      </c>
      <c r="X165" s="31">
        <v>0</v>
      </c>
      <c r="Y165" s="9">
        <v>0</v>
      </c>
      <c r="Z165" s="32">
        <f t="shared" si="139"/>
        <v>0</v>
      </c>
      <c r="AA165" s="7">
        <f t="shared" ref="AA165:AA174" si="141">C165+O165+R165+U165+X165+L165+I165</f>
        <v>0</v>
      </c>
      <c r="AB165" s="8">
        <f t="shared" ref="AB165:AB174" si="142">D165+P165+S165+V165+Y165+M165+J165</f>
        <v>0</v>
      </c>
    </row>
    <row r="166" spans="1:28" x14ac:dyDescent="0.3">
      <c r="A166" s="29">
        <v>2021</v>
      </c>
      <c r="B166" s="32" t="s">
        <v>9</v>
      </c>
      <c r="C166" s="31">
        <v>0</v>
      </c>
      <c r="D166" s="9">
        <v>0</v>
      </c>
      <c r="E166" s="32">
        <f t="shared" ref="E166:E173" si="143">IF(C166=0,0,D166/C166*1000)</f>
        <v>0</v>
      </c>
      <c r="F166" s="31">
        <v>0</v>
      </c>
      <c r="G166" s="9">
        <v>0</v>
      </c>
      <c r="H166" s="32">
        <f t="shared" si="133"/>
        <v>0</v>
      </c>
      <c r="I166" s="31">
        <v>0</v>
      </c>
      <c r="J166" s="9">
        <v>0</v>
      </c>
      <c r="K166" s="32">
        <f t="shared" si="134"/>
        <v>0</v>
      </c>
      <c r="L166" s="31">
        <v>0</v>
      </c>
      <c r="M166" s="9">
        <v>0</v>
      </c>
      <c r="N166" s="32">
        <f t="shared" si="135"/>
        <v>0</v>
      </c>
      <c r="O166" s="31">
        <v>0</v>
      </c>
      <c r="P166" s="9">
        <v>0</v>
      </c>
      <c r="Q166" s="32">
        <f t="shared" si="136"/>
        <v>0</v>
      </c>
      <c r="R166" s="31">
        <v>0</v>
      </c>
      <c r="S166" s="9">
        <v>0</v>
      </c>
      <c r="T166" s="32">
        <f t="shared" si="137"/>
        <v>0</v>
      </c>
      <c r="U166" s="31">
        <v>0</v>
      </c>
      <c r="V166" s="9">
        <v>0</v>
      </c>
      <c r="W166" s="32">
        <f t="shared" si="138"/>
        <v>0</v>
      </c>
      <c r="X166" s="31">
        <v>0</v>
      </c>
      <c r="Y166" s="9">
        <v>0</v>
      </c>
      <c r="Z166" s="32">
        <f t="shared" si="139"/>
        <v>0</v>
      </c>
      <c r="AA166" s="7">
        <f t="shared" si="141"/>
        <v>0</v>
      </c>
      <c r="AB166" s="8">
        <f t="shared" si="142"/>
        <v>0</v>
      </c>
    </row>
    <row r="167" spans="1:28" x14ac:dyDescent="0.3">
      <c r="A167" s="29">
        <v>2021</v>
      </c>
      <c r="B167" s="30" t="s">
        <v>10</v>
      </c>
      <c r="C167" s="31">
        <v>0</v>
      </c>
      <c r="D167" s="9">
        <v>0</v>
      </c>
      <c r="E167" s="32">
        <f t="shared" si="143"/>
        <v>0</v>
      </c>
      <c r="F167" s="31">
        <v>0</v>
      </c>
      <c r="G167" s="9">
        <v>0</v>
      </c>
      <c r="H167" s="32">
        <f t="shared" si="133"/>
        <v>0</v>
      </c>
      <c r="I167" s="31">
        <v>0</v>
      </c>
      <c r="J167" s="9">
        <v>0</v>
      </c>
      <c r="K167" s="32">
        <f t="shared" si="134"/>
        <v>0</v>
      </c>
      <c r="L167" s="31">
        <v>0</v>
      </c>
      <c r="M167" s="9">
        <v>0</v>
      </c>
      <c r="N167" s="32">
        <f t="shared" si="135"/>
        <v>0</v>
      </c>
      <c r="O167" s="31">
        <v>0</v>
      </c>
      <c r="P167" s="9">
        <v>0</v>
      </c>
      <c r="Q167" s="32">
        <f t="shared" si="136"/>
        <v>0</v>
      </c>
      <c r="R167" s="31">
        <v>0</v>
      </c>
      <c r="S167" s="9">
        <v>0</v>
      </c>
      <c r="T167" s="32">
        <f t="shared" si="137"/>
        <v>0</v>
      </c>
      <c r="U167" s="31">
        <v>0</v>
      </c>
      <c r="V167" s="9">
        <v>0</v>
      </c>
      <c r="W167" s="32">
        <f t="shared" si="138"/>
        <v>0</v>
      </c>
      <c r="X167" s="31">
        <v>0</v>
      </c>
      <c r="Y167" s="9">
        <v>0</v>
      </c>
      <c r="Z167" s="32">
        <f t="shared" si="139"/>
        <v>0</v>
      </c>
      <c r="AA167" s="7">
        <f t="shared" si="141"/>
        <v>0</v>
      </c>
      <c r="AB167" s="8">
        <f t="shared" si="142"/>
        <v>0</v>
      </c>
    </row>
    <row r="168" spans="1:28" x14ac:dyDescent="0.3">
      <c r="A168" s="29">
        <v>2021</v>
      </c>
      <c r="B168" s="30" t="s">
        <v>11</v>
      </c>
      <c r="C168" s="31">
        <v>0</v>
      </c>
      <c r="D168" s="9">
        <v>0</v>
      </c>
      <c r="E168" s="32">
        <f t="shared" si="143"/>
        <v>0</v>
      </c>
      <c r="F168" s="31">
        <v>0</v>
      </c>
      <c r="G168" s="9">
        <v>0</v>
      </c>
      <c r="H168" s="32">
        <f t="shared" si="133"/>
        <v>0</v>
      </c>
      <c r="I168" s="31">
        <v>0</v>
      </c>
      <c r="J168" s="9">
        <v>0</v>
      </c>
      <c r="K168" s="32">
        <f t="shared" si="134"/>
        <v>0</v>
      </c>
      <c r="L168" s="31">
        <v>0</v>
      </c>
      <c r="M168" s="9">
        <v>0</v>
      </c>
      <c r="N168" s="32">
        <f t="shared" si="135"/>
        <v>0</v>
      </c>
      <c r="O168" s="31">
        <v>0</v>
      </c>
      <c r="P168" s="9">
        <v>0</v>
      </c>
      <c r="Q168" s="32">
        <f t="shared" si="136"/>
        <v>0</v>
      </c>
      <c r="R168" s="31">
        <v>0</v>
      </c>
      <c r="S168" s="9">
        <v>0</v>
      </c>
      <c r="T168" s="32">
        <f t="shared" si="137"/>
        <v>0</v>
      </c>
      <c r="U168" s="31">
        <v>0</v>
      </c>
      <c r="V168" s="9">
        <v>0</v>
      </c>
      <c r="W168" s="32">
        <f t="shared" si="138"/>
        <v>0</v>
      </c>
      <c r="X168" s="31">
        <v>0</v>
      </c>
      <c r="Y168" s="9">
        <v>0</v>
      </c>
      <c r="Z168" s="32">
        <f t="shared" si="139"/>
        <v>0</v>
      </c>
      <c r="AA168" s="7">
        <f t="shared" si="141"/>
        <v>0</v>
      </c>
      <c r="AB168" s="8">
        <f t="shared" si="142"/>
        <v>0</v>
      </c>
    </row>
    <row r="169" spans="1:28" x14ac:dyDescent="0.3">
      <c r="A169" s="29">
        <v>2021</v>
      </c>
      <c r="B169" s="30" t="s">
        <v>12</v>
      </c>
      <c r="C169" s="31">
        <v>0</v>
      </c>
      <c r="D169" s="9">
        <v>0</v>
      </c>
      <c r="E169" s="32">
        <f t="shared" si="143"/>
        <v>0</v>
      </c>
      <c r="F169" s="31">
        <v>0</v>
      </c>
      <c r="G169" s="9">
        <v>0</v>
      </c>
      <c r="H169" s="32">
        <f t="shared" si="133"/>
        <v>0</v>
      </c>
      <c r="I169" s="31">
        <v>0</v>
      </c>
      <c r="J169" s="9">
        <v>0</v>
      </c>
      <c r="K169" s="32">
        <f t="shared" si="134"/>
        <v>0</v>
      </c>
      <c r="L169" s="31">
        <v>0</v>
      </c>
      <c r="M169" s="9">
        <v>0</v>
      </c>
      <c r="N169" s="32">
        <f t="shared" si="135"/>
        <v>0</v>
      </c>
      <c r="O169" s="31">
        <v>0</v>
      </c>
      <c r="P169" s="9">
        <v>0</v>
      </c>
      <c r="Q169" s="32">
        <f t="shared" si="136"/>
        <v>0</v>
      </c>
      <c r="R169" s="53">
        <v>4.7869999999999996E-2</v>
      </c>
      <c r="S169" s="9">
        <v>1.6639999999999999</v>
      </c>
      <c r="T169" s="32">
        <f t="shared" si="137"/>
        <v>34760.810528514732</v>
      </c>
      <c r="U169" s="31">
        <v>0</v>
      </c>
      <c r="V169" s="9">
        <v>0</v>
      </c>
      <c r="W169" s="32">
        <f t="shared" si="138"/>
        <v>0</v>
      </c>
      <c r="X169" s="31">
        <v>0</v>
      </c>
      <c r="Y169" s="9">
        <v>0</v>
      </c>
      <c r="Z169" s="32">
        <f t="shared" si="139"/>
        <v>0</v>
      </c>
      <c r="AA169" s="7">
        <f t="shared" si="141"/>
        <v>4.7869999999999996E-2</v>
      </c>
      <c r="AB169" s="8">
        <f t="shared" si="142"/>
        <v>1.6639999999999999</v>
      </c>
    </row>
    <row r="170" spans="1:28" x14ac:dyDescent="0.3">
      <c r="A170" s="29">
        <v>2021</v>
      </c>
      <c r="B170" s="30" t="s">
        <v>13</v>
      </c>
      <c r="C170" s="31">
        <v>0</v>
      </c>
      <c r="D170" s="9">
        <v>0</v>
      </c>
      <c r="E170" s="32">
        <f t="shared" si="143"/>
        <v>0</v>
      </c>
      <c r="F170" s="31">
        <v>0</v>
      </c>
      <c r="G170" s="9">
        <v>0</v>
      </c>
      <c r="H170" s="32">
        <f t="shared" si="133"/>
        <v>0</v>
      </c>
      <c r="I170" s="31">
        <v>0</v>
      </c>
      <c r="J170" s="9">
        <v>0</v>
      </c>
      <c r="K170" s="32">
        <f t="shared" si="134"/>
        <v>0</v>
      </c>
      <c r="L170" s="31">
        <v>0</v>
      </c>
      <c r="M170" s="9">
        <v>0</v>
      </c>
      <c r="N170" s="32">
        <f t="shared" si="135"/>
        <v>0</v>
      </c>
      <c r="O170" s="31">
        <v>0</v>
      </c>
      <c r="P170" s="9">
        <v>0</v>
      </c>
      <c r="Q170" s="32">
        <f t="shared" si="136"/>
        <v>0</v>
      </c>
      <c r="R170" s="31">
        <v>0</v>
      </c>
      <c r="S170" s="9">
        <v>0</v>
      </c>
      <c r="T170" s="32">
        <f t="shared" si="137"/>
        <v>0</v>
      </c>
      <c r="U170" s="31">
        <v>0</v>
      </c>
      <c r="V170" s="9">
        <v>0</v>
      </c>
      <c r="W170" s="32">
        <f t="shared" si="138"/>
        <v>0</v>
      </c>
      <c r="X170" s="31">
        <v>0</v>
      </c>
      <c r="Y170" s="9">
        <v>0</v>
      </c>
      <c r="Z170" s="32">
        <f t="shared" si="139"/>
        <v>0</v>
      </c>
      <c r="AA170" s="7">
        <f t="shared" si="141"/>
        <v>0</v>
      </c>
      <c r="AB170" s="8">
        <f t="shared" si="142"/>
        <v>0</v>
      </c>
    </row>
    <row r="171" spans="1:28" x14ac:dyDescent="0.3">
      <c r="A171" s="29">
        <v>2021</v>
      </c>
      <c r="B171" s="30" t="s">
        <v>14</v>
      </c>
      <c r="C171" s="31">
        <v>0</v>
      </c>
      <c r="D171" s="9">
        <v>0</v>
      </c>
      <c r="E171" s="32">
        <f t="shared" si="143"/>
        <v>0</v>
      </c>
      <c r="F171" s="31">
        <v>0</v>
      </c>
      <c r="G171" s="9">
        <v>0</v>
      </c>
      <c r="H171" s="32">
        <f t="shared" si="133"/>
        <v>0</v>
      </c>
      <c r="I171" s="31">
        <v>0</v>
      </c>
      <c r="J171" s="9">
        <v>0</v>
      </c>
      <c r="K171" s="32">
        <f t="shared" si="134"/>
        <v>0</v>
      </c>
      <c r="L171" s="31">
        <v>0</v>
      </c>
      <c r="M171" s="9">
        <v>0</v>
      </c>
      <c r="N171" s="32">
        <f t="shared" si="135"/>
        <v>0</v>
      </c>
      <c r="O171" s="31">
        <v>0</v>
      </c>
      <c r="P171" s="9">
        <v>0</v>
      </c>
      <c r="Q171" s="32">
        <f t="shared" si="136"/>
        <v>0</v>
      </c>
      <c r="R171" s="31">
        <v>0</v>
      </c>
      <c r="S171" s="9">
        <v>0</v>
      </c>
      <c r="T171" s="32">
        <f t="shared" si="137"/>
        <v>0</v>
      </c>
      <c r="U171" s="31">
        <v>0</v>
      </c>
      <c r="V171" s="9">
        <v>0</v>
      </c>
      <c r="W171" s="32">
        <f t="shared" si="138"/>
        <v>0</v>
      </c>
      <c r="X171" s="31">
        <v>0</v>
      </c>
      <c r="Y171" s="9">
        <v>0</v>
      </c>
      <c r="Z171" s="32">
        <f t="shared" si="139"/>
        <v>0</v>
      </c>
      <c r="AA171" s="7">
        <f t="shared" si="141"/>
        <v>0</v>
      </c>
      <c r="AB171" s="8">
        <f t="shared" si="142"/>
        <v>0</v>
      </c>
    </row>
    <row r="172" spans="1:28" x14ac:dyDescent="0.3">
      <c r="A172" s="29">
        <v>2021</v>
      </c>
      <c r="B172" s="32" t="s">
        <v>15</v>
      </c>
      <c r="C172" s="31">
        <v>0</v>
      </c>
      <c r="D172" s="9">
        <v>0</v>
      </c>
      <c r="E172" s="32">
        <f t="shared" si="143"/>
        <v>0</v>
      </c>
      <c r="F172" s="31">
        <v>0</v>
      </c>
      <c r="G172" s="9">
        <v>0</v>
      </c>
      <c r="H172" s="32">
        <f t="shared" si="133"/>
        <v>0</v>
      </c>
      <c r="I172" s="31">
        <v>0</v>
      </c>
      <c r="J172" s="9">
        <v>0</v>
      </c>
      <c r="K172" s="32">
        <f t="shared" si="134"/>
        <v>0</v>
      </c>
      <c r="L172" s="31">
        <v>0</v>
      </c>
      <c r="M172" s="9">
        <v>0</v>
      </c>
      <c r="N172" s="32">
        <f t="shared" si="135"/>
        <v>0</v>
      </c>
      <c r="O172" s="31">
        <v>0</v>
      </c>
      <c r="P172" s="9">
        <v>0</v>
      </c>
      <c r="Q172" s="32">
        <f t="shared" si="136"/>
        <v>0</v>
      </c>
      <c r="R172" s="31">
        <v>0</v>
      </c>
      <c r="S172" s="9">
        <v>0</v>
      </c>
      <c r="T172" s="32">
        <f t="shared" si="137"/>
        <v>0</v>
      </c>
      <c r="U172" s="31">
        <v>0</v>
      </c>
      <c r="V172" s="9">
        <v>0</v>
      </c>
      <c r="W172" s="32">
        <f t="shared" si="138"/>
        <v>0</v>
      </c>
      <c r="X172" s="31">
        <v>0</v>
      </c>
      <c r="Y172" s="9">
        <v>0</v>
      </c>
      <c r="Z172" s="32">
        <f t="shared" si="139"/>
        <v>0</v>
      </c>
      <c r="AA172" s="7">
        <f t="shared" si="141"/>
        <v>0</v>
      </c>
      <c r="AB172" s="8">
        <f t="shared" si="142"/>
        <v>0</v>
      </c>
    </row>
    <row r="173" spans="1:28" x14ac:dyDescent="0.3">
      <c r="A173" s="29">
        <v>2021</v>
      </c>
      <c r="B173" s="30" t="s">
        <v>16</v>
      </c>
      <c r="C173" s="31">
        <v>0</v>
      </c>
      <c r="D173" s="9">
        <v>0</v>
      </c>
      <c r="E173" s="32">
        <f t="shared" si="143"/>
        <v>0</v>
      </c>
      <c r="F173" s="31">
        <v>0</v>
      </c>
      <c r="G173" s="9">
        <v>0</v>
      </c>
      <c r="H173" s="32">
        <f t="shared" si="133"/>
        <v>0</v>
      </c>
      <c r="I173" s="31">
        <v>0</v>
      </c>
      <c r="J173" s="9">
        <v>0</v>
      </c>
      <c r="K173" s="32">
        <f t="shared" si="134"/>
        <v>0</v>
      </c>
      <c r="L173" s="31">
        <v>0</v>
      </c>
      <c r="M173" s="9">
        <v>0</v>
      </c>
      <c r="N173" s="32">
        <f t="shared" si="135"/>
        <v>0</v>
      </c>
      <c r="O173" s="31">
        <v>0</v>
      </c>
      <c r="P173" s="9">
        <v>0</v>
      </c>
      <c r="Q173" s="32">
        <f t="shared" si="136"/>
        <v>0</v>
      </c>
      <c r="R173" s="31">
        <v>0</v>
      </c>
      <c r="S173" s="9">
        <v>0</v>
      </c>
      <c r="T173" s="32">
        <f t="shared" si="137"/>
        <v>0</v>
      </c>
      <c r="U173" s="31">
        <v>0</v>
      </c>
      <c r="V173" s="9">
        <v>0</v>
      </c>
      <c r="W173" s="32">
        <f t="shared" si="138"/>
        <v>0</v>
      </c>
      <c r="X173" s="31">
        <v>0</v>
      </c>
      <c r="Y173" s="9">
        <v>0</v>
      </c>
      <c r="Z173" s="32">
        <f t="shared" si="139"/>
        <v>0</v>
      </c>
      <c r="AA173" s="7">
        <f t="shared" si="141"/>
        <v>0</v>
      </c>
      <c r="AB173" s="8">
        <f t="shared" si="142"/>
        <v>0</v>
      </c>
    </row>
    <row r="174" spans="1:28" ht="15" thickBot="1" x14ac:dyDescent="0.35">
      <c r="A174" s="33"/>
      <c r="B174" s="34" t="s">
        <v>17</v>
      </c>
      <c r="C174" s="35">
        <f t="shared" ref="C174:D174" si="144">SUM(C162:C173)</f>
        <v>0</v>
      </c>
      <c r="D174" s="26">
        <f t="shared" si="144"/>
        <v>0</v>
      </c>
      <c r="E174" s="36"/>
      <c r="F174" s="35">
        <f t="shared" ref="F174:G174" si="145">SUM(F162:F173)</f>
        <v>0</v>
      </c>
      <c r="G174" s="26">
        <f t="shared" si="145"/>
        <v>0</v>
      </c>
      <c r="H174" s="36"/>
      <c r="I174" s="35">
        <f t="shared" ref="I174:J174" si="146">SUM(I162:I173)</f>
        <v>0</v>
      </c>
      <c r="J174" s="26">
        <f t="shared" si="146"/>
        <v>0</v>
      </c>
      <c r="K174" s="36"/>
      <c r="L174" s="35">
        <f t="shared" ref="L174:M174" si="147">SUM(L162:L173)</f>
        <v>0</v>
      </c>
      <c r="M174" s="26">
        <f t="shared" si="147"/>
        <v>0</v>
      </c>
      <c r="N174" s="36"/>
      <c r="O174" s="35">
        <f t="shared" ref="O174:P174" si="148">SUM(O162:O173)</f>
        <v>0</v>
      </c>
      <c r="P174" s="26">
        <f t="shared" si="148"/>
        <v>0</v>
      </c>
      <c r="Q174" s="36"/>
      <c r="R174" s="35">
        <f t="shared" ref="R174:S174" si="149">SUM(R162:R173)</f>
        <v>0.15271000000000001</v>
      </c>
      <c r="S174" s="26">
        <f t="shared" si="149"/>
        <v>6.7139999999999995</v>
      </c>
      <c r="T174" s="36"/>
      <c r="U174" s="35">
        <f t="shared" ref="U174:V174" si="150">SUM(U162:U173)</f>
        <v>0</v>
      </c>
      <c r="V174" s="26">
        <f t="shared" si="150"/>
        <v>0</v>
      </c>
      <c r="W174" s="36"/>
      <c r="X174" s="35">
        <f t="shared" ref="X174:Y174" si="151">SUM(X162:X173)</f>
        <v>0</v>
      </c>
      <c r="Y174" s="26">
        <f t="shared" si="151"/>
        <v>0</v>
      </c>
      <c r="Z174" s="36"/>
      <c r="AA174" s="27">
        <f t="shared" si="141"/>
        <v>0.15271000000000001</v>
      </c>
      <c r="AB174" s="28">
        <f t="shared" si="142"/>
        <v>6.7139999999999995</v>
      </c>
    </row>
    <row r="175" spans="1:28" ht="15" customHeight="1" x14ac:dyDescent="0.3">
      <c r="A175" s="29">
        <v>2022</v>
      </c>
      <c r="B175" s="30" t="s">
        <v>5</v>
      </c>
      <c r="C175" s="31">
        <v>0</v>
      </c>
      <c r="D175" s="9">
        <v>0</v>
      </c>
      <c r="E175" s="32">
        <f>IF(C175=0,0,D175/C175*1000)</f>
        <v>0</v>
      </c>
      <c r="F175" s="31">
        <v>0</v>
      </c>
      <c r="G175" s="9">
        <v>0</v>
      </c>
      <c r="H175" s="32">
        <f t="shared" ref="H175:H186" si="152">IF(F175=0,0,G175/F175*1000)</f>
        <v>0</v>
      </c>
      <c r="I175" s="31">
        <v>0</v>
      </c>
      <c r="J175" s="9">
        <v>0</v>
      </c>
      <c r="K175" s="32">
        <f t="shared" ref="K175:K186" si="153">IF(I175=0,0,J175/I175*1000)</f>
        <v>0</v>
      </c>
      <c r="L175" s="31">
        <v>0</v>
      </c>
      <c r="M175" s="9">
        <v>0</v>
      </c>
      <c r="N175" s="32">
        <f t="shared" ref="N175:N186" si="154">IF(L175=0,0,M175/L175*1000)</f>
        <v>0</v>
      </c>
      <c r="O175" s="31">
        <v>0</v>
      </c>
      <c r="P175" s="9">
        <v>0</v>
      </c>
      <c r="Q175" s="32">
        <f t="shared" ref="Q175:Q186" si="155">IF(O175=0,0,P175/O175*1000)</f>
        <v>0</v>
      </c>
      <c r="R175" s="31">
        <v>0</v>
      </c>
      <c r="S175" s="9">
        <v>0</v>
      </c>
      <c r="T175" s="32">
        <f t="shared" ref="T175:T186" si="156">IF(R175=0,0,S175/R175*1000)</f>
        <v>0</v>
      </c>
      <c r="U175" s="31">
        <v>0</v>
      </c>
      <c r="V175" s="9">
        <v>0</v>
      </c>
      <c r="W175" s="32">
        <f t="shared" ref="W175:W186" si="157">IF(U175=0,0,V175/U175*1000)</f>
        <v>0</v>
      </c>
      <c r="X175" s="31">
        <v>0</v>
      </c>
      <c r="Y175" s="9">
        <v>0</v>
      </c>
      <c r="Z175" s="32">
        <f t="shared" ref="Z175:Z186" si="158">IF(X175=0,0,Y175/X175*1000)</f>
        <v>0</v>
      </c>
      <c r="AA175" s="7">
        <f>SUMIF($C$5:$Z$5,"Ton",C175:Z175)</f>
        <v>0</v>
      </c>
      <c r="AB175" s="8">
        <f>SUMIF($C$5:$Z$5,"F*",C175:Z175)</f>
        <v>0</v>
      </c>
    </row>
    <row r="176" spans="1:28" x14ac:dyDescent="0.3">
      <c r="A176" s="29">
        <v>2022</v>
      </c>
      <c r="B176" s="30" t="s">
        <v>6</v>
      </c>
      <c r="C176" s="31">
        <v>0</v>
      </c>
      <c r="D176" s="9">
        <v>0</v>
      </c>
      <c r="E176" s="32">
        <f t="shared" ref="E176:E177" si="159">IF(C176=0,0,D176/C176*1000)</f>
        <v>0</v>
      </c>
      <c r="F176" s="31">
        <v>0</v>
      </c>
      <c r="G176" s="9">
        <v>0</v>
      </c>
      <c r="H176" s="32">
        <f t="shared" si="152"/>
        <v>0</v>
      </c>
      <c r="I176" s="31">
        <v>0</v>
      </c>
      <c r="J176" s="9">
        <v>0</v>
      </c>
      <c r="K176" s="32">
        <f t="shared" si="153"/>
        <v>0</v>
      </c>
      <c r="L176" s="31">
        <v>0</v>
      </c>
      <c r="M176" s="9">
        <v>0</v>
      </c>
      <c r="N176" s="32">
        <f t="shared" si="154"/>
        <v>0</v>
      </c>
      <c r="O176" s="31">
        <v>0</v>
      </c>
      <c r="P176" s="9">
        <v>0</v>
      </c>
      <c r="Q176" s="32">
        <f t="shared" si="155"/>
        <v>0</v>
      </c>
      <c r="R176" s="31">
        <v>0</v>
      </c>
      <c r="S176" s="9">
        <v>0</v>
      </c>
      <c r="T176" s="32">
        <f t="shared" si="156"/>
        <v>0</v>
      </c>
      <c r="U176" s="31">
        <v>0</v>
      </c>
      <c r="V176" s="9">
        <v>0</v>
      </c>
      <c r="W176" s="32">
        <f t="shared" si="157"/>
        <v>0</v>
      </c>
      <c r="X176" s="31">
        <v>0</v>
      </c>
      <c r="Y176" s="9">
        <v>0</v>
      </c>
      <c r="Z176" s="32">
        <f t="shared" si="158"/>
        <v>0</v>
      </c>
      <c r="AA176" s="7">
        <f t="shared" ref="AA176:AA187" si="160">SUMIF($C$5:$Z$5,"Ton",C176:Z176)</f>
        <v>0</v>
      </c>
      <c r="AB176" s="8">
        <f t="shared" ref="AB176:AB187" si="161">SUMIF($C$5:$Z$5,"F*",C176:Z176)</f>
        <v>0</v>
      </c>
    </row>
    <row r="177" spans="1:28" x14ac:dyDescent="0.3">
      <c r="A177" s="29">
        <v>2022</v>
      </c>
      <c r="B177" s="30" t="s">
        <v>7</v>
      </c>
      <c r="C177" s="31">
        <v>0</v>
      </c>
      <c r="D177" s="9">
        <v>0</v>
      </c>
      <c r="E177" s="32">
        <f t="shared" si="159"/>
        <v>0</v>
      </c>
      <c r="F177" s="31">
        <v>0</v>
      </c>
      <c r="G177" s="9">
        <v>0</v>
      </c>
      <c r="H177" s="32">
        <f t="shared" si="152"/>
        <v>0</v>
      </c>
      <c r="I177" s="31">
        <v>0</v>
      </c>
      <c r="J177" s="9">
        <v>0</v>
      </c>
      <c r="K177" s="32">
        <f t="shared" si="153"/>
        <v>0</v>
      </c>
      <c r="L177" s="31">
        <v>0</v>
      </c>
      <c r="M177" s="9">
        <v>0</v>
      </c>
      <c r="N177" s="32">
        <f t="shared" si="154"/>
        <v>0</v>
      </c>
      <c r="O177" s="31">
        <v>0</v>
      </c>
      <c r="P177" s="9">
        <v>0</v>
      </c>
      <c r="Q177" s="32">
        <f t="shared" si="155"/>
        <v>0</v>
      </c>
      <c r="R177" s="31">
        <v>0</v>
      </c>
      <c r="S177" s="9">
        <v>0</v>
      </c>
      <c r="T177" s="32">
        <f t="shared" si="156"/>
        <v>0</v>
      </c>
      <c r="U177" s="31">
        <v>0</v>
      </c>
      <c r="V177" s="9">
        <v>0</v>
      </c>
      <c r="W177" s="32">
        <f t="shared" si="157"/>
        <v>0</v>
      </c>
      <c r="X177" s="31">
        <v>0</v>
      </c>
      <c r="Y177" s="9">
        <v>0</v>
      </c>
      <c r="Z177" s="32">
        <f t="shared" si="158"/>
        <v>0</v>
      </c>
      <c r="AA177" s="7">
        <f t="shared" si="160"/>
        <v>0</v>
      </c>
      <c r="AB177" s="8">
        <f t="shared" si="161"/>
        <v>0</v>
      </c>
    </row>
    <row r="178" spans="1:28" x14ac:dyDescent="0.3">
      <c r="A178" s="29">
        <v>2022</v>
      </c>
      <c r="B178" s="30" t="s">
        <v>8</v>
      </c>
      <c r="C178" s="31">
        <v>0</v>
      </c>
      <c r="D178" s="9">
        <v>0</v>
      </c>
      <c r="E178" s="32">
        <f>IF(C178=0,0,D178/C178*1000)</f>
        <v>0</v>
      </c>
      <c r="F178" s="31">
        <v>0</v>
      </c>
      <c r="G178" s="9">
        <v>0</v>
      </c>
      <c r="H178" s="32">
        <f t="shared" si="152"/>
        <v>0</v>
      </c>
      <c r="I178" s="31">
        <v>0</v>
      </c>
      <c r="J178" s="9">
        <v>0</v>
      </c>
      <c r="K178" s="32">
        <f t="shared" si="153"/>
        <v>0</v>
      </c>
      <c r="L178" s="31">
        <v>0</v>
      </c>
      <c r="M178" s="9">
        <v>0</v>
      </c>
      <c r="N178" s="32">
        <f t="shared" si="154"/>
        <v>0</v>
      </c>
      <c r="O178" s="31">
        <v>0</v>
      </c>
      <c r="P178" s="9">
        <v>0</v>
      </c>
      <c r="Q178" s="32">
        <f t="shared" si="155"/>
        <v>0</v>
      </c>
      <c r="R178" s="31">
        <v>0</v>
      </c>
      <c r="S178" s="9">
        <v>0</v>
      </c>
      <c r="T178" s="32">
        <f t="shared" si="156"/>
        <v>0</v>
      </c>
      <c r="U178" s="31">
        <v>0</v>
      </c>
      <c r="V178" s="9">
        <v>0</v>
      </c>
      <c r="W178" s="32">
        <f t="shared" si="157"/>
        <v>0</v>
      </c>
      <c r="X178" s="31">
        <v>0</v>
      </c>
      <c r="Y178" s="9">
        <v>0</v>
      </c>
      <c r="Z178" s="32">
        <f t="shared" si="158"/>
        <v>0</v>
      </c>
      <c r="AA178" s="7">
        <f t="shared" si="160"/>
        <v>0</v>
      </c>
      <c r="AB178" s="8">
        <f t="shared" si="161"/>
        <v>0</v>
      </c>
    </row>
    <row r="179" spans="1:28" x14ac:dyDescent="0.3">
      <c r="A179" s="29">
        <v>2022</v>
      </c>
      <c r="B179" s="32" t="s">
        <v>9</v>
      </c>
      <c r="C179" s="31">
        <v>0</v>
      </c>
      <c r="D179" s="9">
        <v>0</v>
      </c>
      <c r="E179" s="32">
        <f t="shared" ref="E179:E186" si="162">IF(C179=0,0,D179/C179*1000)</f>
        <v>0</v>
      </c>
      <c r="F179" s="31">
        <v>0</v>
      </c>
      <c r="G179" s="9">
        <v>0</v>
      </c>
      <c r="H179" s="32">
        <f t="shared" si="152"/>
        <v>0</v>
      </c>
      <c r="I179" s="31">
        <v>0</v>
      </c>
      <c r="J179" s="9">
        <v>0</v>
      </c>
      <c r="K179" s="32">
        <f t="shared" si="153"/>
        <v>0</v>
      </c>
      <c r="L179" s="31">
        <v>0</v>
      </c>
      <c r="M179" s="9">
        <v>0</v>
      </c>
      <c r="N179" s="32">
        <f t="shared" si="154"/>
        <v>0</v>
      </c>
      <c r="O179" s="31">
        <v>0</v>
      </c>
      <c r="P179" s="9">
        <v>0</v>
      </c>
      <c r="Q179" s="32">
        <f t="shared" si="155"/>
        <v>0</v>
      </c>
      <c r="R179" s="31">
        <v>0</v>
      </c>
      <c r="S179" s="9">
        <v>0</v>
      </c>
      <c r="T179" s="32">
        <f t="shared" si="156"/>
        <v>0</v>
      </c>
      <c r="U179" s="31">
        <v>0</v>
      </c>
      <c r="V179" s="9">
        <v>0</v>
      </c>
      <c r="W179" s="32">
        <f t="shared" si="157"/>
        <v>0</v>
      </c>
      <c r="X179" s="31">
        <v>0</v>
      </c>
      <c r="Y179" s="9">
        <v>0</v>
      </c>
      <c r="Z179" s="32">
        <f t="shared" si="158"/>
        <v>0</v>
      </c>
      <c r="AA179" s="7">
        <f t="shared" si="160"/>
        <v>0</v>
      </c>
      <c r="AB179" s="8">
        <f t="shared" si="161"/>
        <v>0</v>
      </c>
    </row>
    <row r="180" spans="1:28" x14ac:dyDescent="0.3">
      <c r="A180" s="29">
        <v>2022</v>
      </c>
      <c r="B180" s="30" t="s">
        <v>10</v>
      </c>
      <c r="C180" s="31">
        <v>0</v>
      </c>
      <c r="D180" s="9">
        <v>0</v>
      </c>
      <c r="E180" s="32">
        <f t="shared" si="162"/>
        <v>0</v>
      </c>
      <c r="F180" s="31">
        <v>0</v>
      </c>
      <c r="G180" s="9">
        <v>0</v>
      </c>
      <c r="H180" s="32">
        <f t="shared" si="152"/>
        <v>0</v>
      </c>
      <c r="I180" s="31">
        <v>0</v>
      </c>
      <c r="J180" s="9">
        <v>0</v>
      </c>
      <c r="K180" s="32">
        <f t="shared" si="153"/>
        <v>0</v>
      </c>
      <c r="L180" s="31">
        <v>0</v>
      </c>
      <c r="M180" s="9">
        <v>0</v>
      </c>
      <c r="N180" s="32">
        <f t="shared" si="154"/>
        <v>0</v>
      </c>
      <c r="O180" s="31">
        <v>0</v>
      </c>
      <c r="P180" s="9">
        <v>0</v>
      </c>
      <c r="Q180" s="32">
        <f t="shared" si="155"/>
        <v>0</v>
      </c>
      <c r="R180" s="31">
        <v>0</v>
      </c>
      <c r="S180" s="9">
        <v>0</v>
      </c>
      <c r="T180" s="32">
        <f t="shared" si="156"/>
        <v>0</v>
      </c>
      <c r="U180" s="31">
        <v>0</v>
      </c>
      <c r="V180" s="9">
        <v>0</v>
      </c>
      <c r="W180" s="32">
        <f t="shared" si="157"/>
        <v>0</v>
      </c>
      <c r="X180" s="31">
        <v>0</v>
      </c>
      <c r="Y180" s="9">
        <v>0</v>
      </c>
      <c r="Z180" s="32">
        <f t="shared" si="158"/>
        <v>0</v>
      </c>
      <c r="AA180" s="7">
        <f t="shared" si="160"/>
        <v>0</v>
      </c>
      <c r="AB180" s="8">
        <f t="shared" si="161"/>
        <v>0</v>
      </c>
    </row>
    <row r="181" spans="1:28" x14ac:dyDescent="0.3">
      <c r="A181" s="29">
        <v>2022</v>
      </c>
      <c r="B181" s="30" t="s">
        <v>11</v>
      </c>
      <c r="C181" s="31">
        <v>0</v>
      </c>
      <c r="D181" s="9">
        <v>0</v>
      </c>
      <c r="E181" s="32">
        <f t="shared" si="162"/>
        <v>0</v>
      </c>
      <c r="F181" s="31">
        <v>0</v>
      </c>
      <c r="G181" s="9">
        <v>0</v>
      </c>
      <c r="H181" s="32">
        <f t="shared" si="152"/>
        <v>0</v>
      </c>
      <c r="I181" s="31">
        <v>0</v>
      </c>
      <c r="J181" s="9">
        <v>0</v>
      </c>
      <c r="K181" s="32">
        <f t="shared" si="153"/>
        <v>0</v>
      </c>
      <c r="L181" s="31">
        <v>0</v>
      </c>
      <c r="M181" s="9">
        <v>0</v>
      </c>
      <c r="N181" s="32">
        <f t="shared" si="154"/>
        <v>0</v>
      </c>
      <c r="O181" s="31">
        <v>0</v>
      </c>
      <c r="P181" s="9">
        <v>0</v>
      </c>
      <c r="Q181" s="32">
        <f t="shared" si="155"/>
        <v>0</v>
      </c>
      <c r="R181" s="31">
        <v>0</v>
      </c>
      <c r="S181" s="9">
        <v>0</v>
      </c>
      <c r="T181" s="32">
        <f t="shared" si="156"/>
        <v>0</v>
      </c>
      <c r="U181" s="31">
        <v>0</v>
      </c>
      <c r="V181" s="9">
        <v>0</v>
      </c>
      <c r="W181" s="32">
        <f t="shared" si="157"/>
        <v>0</v>
      </c>
      <c r="X181" s="31">
        <v>0</v>
      </c>
      <c r="Y181" s="9">
        <v>0</v>
      </c>
      <c r="Z181" s="32">
        <f t="shared" si="158"/>
        <v>0</v>
      </c>
      <c r="AA181" s="7">
        <f t="shared" si="160"/>
        <v>0</v>
      </c>
      <c r="AB181" s="8">
        <f t="shared" si="161"/>
        <v>0</v>
      </c>
    </row>
    <row r="182" spans="1:28" x14ac:dyDescent="0.3">
      <c r="A182" s="29">
        <v>2022</v>
      </c>
      <c r="B182" s="30" t="s">
        <v>12</v>
      </c>
      <c r="C182" s="31">
        <v>0</v>
      </c>
      <c r="D182" s="9">
        <v>0</v>
      </c>
      <c r="E182" s="32">
        <f t="shared" si="162"/>
        <v>0</v>
      </c>
      <c r="F182" s="31">
        <v>0</v>
      </c>
      <c r="G182" s="9">
        <v>0</v>
      </c>
      <c r="H182" s="32">
        <f t="shared" si="152"/>
        <v>0</v>
      </c>
      <c r="I182" s="31">
        <v>0</v>
      </c>
      <c r="J182" s="9">
        <v>0</v>
      </c>
      <c r="K182" s="32">
        <f t="shared" si="153"/>
        <v>0</v>
      </c>
      <c r="L182" s="31">
        <v>0</v>
      </c>
      <c r="M182" s="9">
        <v>0</v>
      </c>
      <c r="N182" s="32">
        <f t="shared" si="154"/>
        <v>0</v>
      </c>
      <c r="O182" s="31">
        <v>0</v>
      </c>
      <c r="P182" s="9">
        <v>0</v>
      </c>
      <c r="Q182" s="32">
        <f t="shared" si="155"/>
        <v>0</v>
      </c>
      <c r="R182" s="31">
        <v>0</v>
      </c>
      <c r="S182" s="9">
        <v>0</v>
      </c>
      <c r="T182" s="32">
        <f t="shared" si="156"/>
        <v>0</v>
      </c>
      <c r="U182" s="31">
        <v>0</v>
      </c>
      <c r="V182" s="9">
        <v>0</v>
      </c>
      <c r="W182" s="32">
        <f t="shared" si="157"/>
        <v>0</v>
      </c>
      <c r="X182" s="31">
        <v>0</v>
      </c>
      <c r="Y182" s="9">
        <v>0</v>
      </c>
      <c r="Z182" s="32">
        <f t="shared" si="158"/>
        <v>0</v>
      </c>
      <c r="AA182" s="7">
        <f t="shared" si="160"/>
        <v>0</v>
      </c>
      <c r="AB182" s="8">
        <f t="shared" si="161"/>
        <v>0</v>
      </c>
    </row>
    <row r="183" spans="1:28" x14ac:dyDescent="0.3">
      <c r="A183" s="29">
        <v>2022</v>
      </c>
      <c r="B183" s="30" t="s">
        <v>13</v>
      </c>
      <c r="C183" s="31">
        <v>0</v>
      </c>
      <c r="D183" s="9">
        <v>0</v>
      </c>
      <c r="E183" s="32">
        <f t="shared" si="162"/>
        <v>0</v>
      </c>
      <c r="F183" s="31">
        <v>0</v>
      </c>
      <c r="G183" s="9">
        <v>0</v>
      </c>
      <c r="H183" s="32">
        <f t="shared" si="152"/>
        <v>0</v>
      </c>
      <c r="I183" s="31">
        <v>0</v>
      </c>
      <c r="J183" s="9">
        <v>0</v>
      </c>
      <c r="K183" s="32">
        <f t="shared" si="153"/>
        <v>0</v>
      </c>
      <c r="L183" s="31">
        <v>0</v>
      </c>
      <c r="M183" s="9">
        <v>0</v>
      </c>
      <c r="N183" s="32">
        <f t="shared" si="154"/>
        <v>0</v>
      </c>
      <c r="O183" s="31">
        <v>0</v>
      </c>
      <c r="P183" s="9">
        <v>0</v>
      </c>
      <c r="Q183" s="32">
        <f t="shared" si="155"/>
        <v>0</v>
      </c>
      <c r="R183" s="31">
        <v>0</v>
      </c>
      <c r="S183" s="9">
        <v>0</v>
      </c>
      <c r="T183" s="32">
        <f t="shared" si="156"/>
        <v>0</v>
      </c>
      <c r="U183" s="31">
        <v>0</v>
      </c>
      <c r="V183" s="9">
        <v>0</v>
      </c>
      <c r="W183" s="32">
        <f t="shared" si="157"/>
        <v>0</v>
      </c>
      <c r="X183" s="31">
        <v>0</v>
      </c>
      <c r="Y183" s="9">
        <v>0</v>
      </c>
      <c r="Z183" s="32">
        <f t="shared" si="158"/>
        <v>0</v>
      </c>
      <c r="AA183" s="7">
        <f t="shared" si="160"/>
        <v>0</v>
      </c>
      <c r="AB183" s="8">
        <f t="shared" si="161"/>
        <v>0</v>
      </c>
    </row>
    <row r="184" spans="1:28" x14ac:dyDescent="0.3">
      <c r="A184" s="29">
        <v>2022</v>
      </c>
      <c r="B184" s="30" t="s">
        <v>14</v>
      </c>
      <c r="C184" s="31">
        <v>0</v>
      </c>
      <c r="D184" s="9">
        <v>0</v>
      </c>
      <c r="E184" s="32">
        <f t="shared" si="162"/>
        <v>0</v>
      </c>
      <c r="F184" s="31">
        <v>0</v>
      </c>
      <c r="G184" s="9">
        <v>0</v>
      </c>
      <c r="H184" s="32">
        <f t="shared" si="152"/>
        <v>0</v>
      </c>
      <c r="I184" s="31">
        <v>0</v>
      </c>
      <c r="J184" s="9">
        <v>0</v>
      </c>
      <c r="K184" s="32">
        <f t="shared" si="153"/>
        <v>0</v>
      </c>
      <c r="L184" s="31">
        <v>0</v>
      </c>
      <c r="M184" s="9">
        <v>0</v>
      </c>
      <c r="N184" s="32">
        <f t="shared" si="154"/>
        <v>0</v>
      </c>
      <c r="O184" s="31">
        <v>0</v>
      </c>
      <c r="P184" s="9">
        <v>0</v>
      </c>
      <c r="Q184" s="32">
        <f t="shared" si="155"/>
        <v>0</v>
      </c>
      <c r="R184" s="31">
        <v>0</v>
      </c>
      <c r="S184" s="9">
        <v>0</v>
      </c>
      <c r="T184" s="32">
        <f t="shared" si="156"/>
        <v>0</v>
      </c>
      <c r="U184" s="31">
        <v>0</v>
      </c>
      <c r="V184" s="9">
        <v>0</v>
      </c>
      <c r="W184" s="32">
        <f t="shared" si="157"/>
        <v>0</v>
      </c>
      <c r="X184" s="53">
        <v>34</v>
      </c>
      <c r="Y184" s="9">
        <v>84.334999999999994</v>
      </c>
      <c r="Z184" s="32">
        <f t="shared" si="158"/>
        <v>2480.4411764705883</v>
      </c>
      <c r="AA184" s="7">
        <f t="shared" si="160"/>
        <v>34</v>
      </c>
      <c r="AB184" s="8">
        <f t="shared" si="161"/>
        <v>84.334999999999994</v>
      </c>
    </row>
    <row r="185" spans="1:28" x14ac:dyDescent="0.3">
      <c r="A185" s="29">
        <v>2022</v>
      </c>
      <c r="B185" s="32" t="s">
        <v>15</v>
      </c>
      <c r="C185" s="31">
        <v>0</v>
      </c>
      <c r="D185" s="9">
        <v>0</v>
      </c>
      <c r="E185" s="32">
        <f t="shared" si="162"/>
        <v>0</v>
      </c>
      <c r="F185" s="31">
        <v>0</v>
      </c>
      <c r="G185" s="9">
        <v>0</v>
      </c>
      <c r="H185" s="32">
        <f t="shared" si="152"/>
        <v>0</v>
      </c>
      <c r="I185" s="31">
        <v>0</v>
      </c>
      <c r="J185" s="9">
        <v>0</v>
      </c>
      <c r="K185" s="32">
        <f t="shared" si="153"/>
        <v>0</v>
      </c>
      <c r="L185" s="31">
        <v>0</v>
      </c>
      <c r="M185" s="9">
        <v>0</v>
      </c>
      <c r="N185" s="32">
        <f t="shared" si="154"/>
        <v>0</v>
      </c>
      <c r="O185" s="31">
        <v>0</v>
      </c>
      <c r="P185" s="9">
        <v>0</v>
      </c>
      <c r="Q185" s="32">
        <f t="shared" si="155"/>
        <v>0</v>
      </c>
      <c r="R185" s="31">
        <v>0</v>
      </c>
      <c r="S185" s="9">
        <v>0</v>
      </c>
      <c r="T185" s="32">
        <f t="shared" si="156"/>
        <v>0</v>
      </c>
      <c r="U185" s="31">
        <v>0</v>
      </c>
      <c r="V185" s="9">
        <v>0</v>
      </c>
      <c r="W185" s="32">
        <f t="shared" si="157"/>
        <v>0</v>
      </c>
      <c r="X185" s="31">
        <v>0</v>
      </c>
      <c r="Y185" s="9">
        <v>0</v>
      </c>
      <c r="Z185" s="32">
        <f t="shared" si="158"/>
        <v>0</v>
      </c>
      <c r="AA185" s="7">
        <f t="shared" si="160"/>
        <v>0</v>
      </c>
      <c r="AB185" s="8">
        <f t="shared" si="161"/>
        <v>0</v>
      </c>
    </row>
    <row r="186" spans="1:28" x14ac:dyDescent="0.3">
      <c r="A186" s="29">
        <v>2022</v>
      </c>
      <c r="B186" s="30" t="s">
        <v>16</v>
      </c>
      <c r="C186" s="31">
        <v>0</v>
      </c>
      <c r="D186" s="9">
        <v>0</v>
      </c>
      <c r="E186" s="32">
        <f t="shared" si="162"/>
        <v>0</v>
      </c>
      <c r="F186" s="31">
        <v>0</v>
      </c>
      <c r="G186" s="9">
        <v>0</v>
      </c>
      <c r="H186" s="32">
        <f t="shared" si="152"/>
        <v>0</v>
      </c>
      <c r="I186" s="31">
        <v>0</v>
      </c>
      <c r="J186" s="9">
        <v>0</v>
      </c>
      <c r="K186" s="32">
        <f t="shared" si="153"/>
        <v>0</v>
      </c>
      <c r="L186" s="31">
        <v>0</v>
      </c>
      <c r="M186" s="9">
        <v>0</v>
      </c>
      <c r="N186" s="32">
        <f t="shared" si="154"/>
        <v>0</v>
      </c>
      <c r="O186" s="31">
        <v>0</v>
      </c>
      <c r="P186" s="9">
        <v>0</v>
      </c>
      <c r="Q186" s="32">
        <f t="shared" si="155"/>
        <v>0</v>
      </c>
      <c r="R186" s="31">
        <v>0</v>
      </c>
      <c r="S186" s="9">
        <v>0</v>
      </c>
      <c r="T186" s="32">
        <f t="shared" si="156"/>
        <v>0</v>
      </c>
      <c r="U186" s="31">
        <v>0</v>
      </c>
      <c r="V186" s="9">
        <v>0</v>
      </c>
      <c r="W186" s="32">
        <f t="shared" si="157"/>
        <v>0</v>
      </c>
      <c r="X186" s="31">
        <v>0</v>
      </c>
      <c r="Y186" s="9">
        <v>0</v>
      </c>
      <c r="Z186" s="32">
        <f t="shared" si="158"/>
        <v>0</v>
      </c>
      <c r="AA186" s="7">
        <f t="shared" si="160"/>
        <v>0</v>
      </c>
      <c r="AB186" s="8">
        <f t="shared" si="161"/>
        <v>0</v>
      </c>
    </row>
    <row r="187" spans="1:28" ht="15" thickBot="1" x14ac:dyDescent="0.35">
      <c r="A187" s="33"/>
      <c r="B187" s="34" t="s">
        <v>17</v>
      </c>
      <c r="C187" s="35">
        <f t="shared" ref="C187:D187" si="163">SUM(C175:C186)</f>
        <v>0</v>
      </c>
      <c r="D187" s="26">
        <f t="shared" si="163"/>
        <v>0</v>
      </c>
      <c r="E187" s="36"/>
      <c r="F187" s="35">
        <f t="shared" ref="F187:G187" si="164">SUM(F175:F186)</f>
        <v>0</v>
      </c>
      <c r="G187" s="26">
        <f t="shared" si="164"/>
        <v>0</v>
      </c>
      <c r="H187" s="36"/>
      <c r="I187" s="35">
        <f t="shared" ref="I187:J187" si="165">SUM(I175:I186)</f>
        <v>0</v>
      </c>
      <c r="J187" s="26">
        <f t="shared" si="165"/>
        <v>0</v>
      </c>
      <c r="K187" s="36"/>
      <c r="L187" s="35">
        <f t="shared" ref="L187:M187" si="166">SUM(L175:L186)</f>
        <v>0</v>
      </c>
      <c r="M187" s="26">
        <f t="shared" si="166"/>
        <v>0</v>
      </c>
      <c r="N187" s="36"/>
      <c r="O187" s="35">
        <f t="shared" ref="O187:P187" si="167">SUM(O175:O186)</f>
        <v>0</v>
      </c>
      <c r="P187" s="26">
        <f t="shared" si="167"/>
        <v>0</v>
      </c>
      <c r="Q187" s="36"/>
      <c r="R187" s="35">
        <f t="shared" ref="R187:S187" si="168">SUM(R175:R186)</f>
        <v>0</v>
      </c>
      <c r="S187" s="26">
        <f t="shared" si="168"/>
        <v>0</v>
      </c>
      <c r="T187" s="36"/>
      <c r="U187" s="35">
        <f t="shared" ref="U187:V187" si="169">SUM(U175:U186)</f>
        <v>0</v>
      </c>
      <c r="V187" s="26">
        <f t="shared" si="169"/>
        <v>0</v>
      </c>
      <c r="W187" s="36"/>
      <c r="X187" s="35">
        <f t="shared" ref="X187:Y187" si="170">SUM(X175:X186)</f>
        <v>34</v>
      </c>
      <c r="Y187" s="26">
        <f t="shared" si="170"/>
        <v>84.334999999999994</v>
      </c>
      <c r="Z187" s="36"/>
      <c r="AA187" s="27">
        <f t="shared" si="160"/>
        <v>34</v>
      </c>
      <c r="AB187" s="28">
        <f t="shared" si="161"/>
        <v>84.334999999999994</v>
      </c>
    </row>
    <row r="188" spans="1:28" x14ac:dyDescent="0.3">
      <c r="A188" s="29">
        <v>2022</v>
      </c>
      <c r="B188" s="30" t="s">
        <v>5</v>
      </c>
      <c r="C188" s="31">
        <v>0</v>
      </c>
      <c r="D188" s="9">
        <v>0</v>
      </c>
      <c r="E188" s="32">
        <f>IF(C188=0,0,D188/C188*1000)</f>
        <v>0</v>
      </c>
      <c r="F188" s="31">
        <v>0</v>
      </c>
      <c r="G188" s="9">
        <v>0</v>
      </c>
      <c r="H188" s="32">
        <f t="shared" ref="H188:H199" si="171">IF(F188=0,0,G188/F188*1000)</f>
        <v>0</v>
      </c>
      <c r="I188" s="31">
        <v>0</v>
      </c>
      <c r="J188" s="9">
        <v>0</v>
      </c>
      <c r="K188" s="32">
        <f t="shared" ref="K188:K199" si="172">IF(I188=0,0,J188/I188*1000)</f>
        <v>0</v>
      </c>
      <c r="L188" s="31">
        <v>0</v>
      </c>
      <c r="M188" s="9">
        <v>0</v>
      </c>
      <c r="N188" s="32">
        <f t="shared" ref="N188:N199" si="173">IF(L188=0,0,M188/L188*1000)</f>
        <v>0</v>
      </c>
      <c r="O188" s="31">
        <v>0</v>
      </c>
      <c r="P188" s="9">
        <v>0</v>
      </c>
      <c r="Q188" s="32">
        <f t="shared" ref="Q188:Q199" si="174">IF(O188=0,0,P188/O188*1000)</f>
        <v>0</v>
      </c>
      <c r="R188" s="31">
        <v>0</v>
      </c>
      <c r="S188" s="9">
        <v>0</v>
      </c>
      <c r="T188" s="32">
        <f t="shared" ref="T188:T199" si="175">IF(R188=0,0,S188/R188*1000)</f>
        <v>0</v>
      </c>
      <c r="U188" s="31">
        <v>0</v>
      </c>
      <c r="V188" s="9">
        <v>0</v>
      </c>
      <c r="W188" s="32">
        <f t="shared" ref="W188:W199" si="176">IF(U188=0,0,V188/U188*1000)</f>
        <v>0</v>
      </c>
      <c r="X188" s="31">
        <v>0</v>
      </c>
      <c r="Y188" s="9">
        <v>0</v>
      </c>
      <c r="Z188" s="32">
        <f t="shared" ref="Z188:Z199" si="177">IF(X188=0,0,Y188/X188*1000)</f>
        <v>0</v>
      </c>
      <c r="AA188" s="7">
        <f>SUMIF($C$5:$Z$5,"Ton",C188:Z188)</f>
        <v>0</v>
      </c>
      <c r="AB188" s="8">
        <f>SUMIF($C$5:$Z$5,"F*",C188:Z188)</f>
        <v>0</v>
      </c>
    </row>
    <row r="189" spans="1:28" x14ac:dyDescent="0.3">
      <c r="A189" s="29">
        <v>2022</v>
      </c>
      <c r="B189" s="30" t="s">
        <v>6</v>
      </c>
      <c r="C189" s="31">
        <v>0</v>
      </c>
      <c r="D189" s="9">
        <v>0</v>
      </c>
      <c r="E189" s="32">
        <f t="shared" ref="E189:E190" si="178">IF(C189=0,0,D189/C189*1000)</f>
        <v>0</v>
      </c>
      <c r="F189" s="31">
        <v>0</v>
      </c>
      <c r="G189" s="9">
        <v>0</v>
      </c>
      <c r="H189" s="32">
        <f t="shared" si="171"/>
        <v>0</v>
      </c>
      <c r="I189" s="31">
        <v>0</v>
      </c>
      <c r="J189" s="9">
        <v>0</v>
      </c>
      <c r="K189" s="32">
        <f t="shared" si="172"/>
        <v>0</v>
      </c>
      <c r="L189" s="31">
        <v>0</v>
      </c>
      <c r="M189" s="9">
        <v>0</v>
      </c>
      <c r="N189" s="32">
        <f t="shared" si="173"/>
        <v>0</v>
      </c>
      <c r="O189" s="31">
        <v>0</v>
      </c>
      <c r="P189" s="9">
        <v>0</v>
      </c>
      <c r="Q189" s="32">
        <f t="shared" si="174"/>
        <v>0</v>
      </c>
      <c r="R189" s="31">
        <v>0</v>
      </c>
      <c r="S189" s="9">
        <v>0</v>
      </c>
      <c r="T189" s="32">
        <f t="shared" si="175"/>
        <v>0</v>
      </c>
      <c r="U189" s="31">
        <v>0</v>
      </c>
      <c r="V189" s="9">
        <v>0</v>
      </c>
      <c r="W189" s="32">
        <f t="shared" si="176"/>
        <v>0</v>
      </c>
      <c r="X189" s="31">
        <v>0</v>
      </c>
      <c r="Y189" s="9">
        <v>0</v>
      </c>
      <c r="Z189" s="32">
        <f t="shared" si="177"/>
        <v>0</v>
      </c>
      <c r="AA189" s="7">
        <f t="shared" ref="AA189:AA200" si="179">SUMIF($C$5:$Z$5,"Ton",C189:Z189)</f>
        <v>0</v>
      </c>
      <c r="AB189" s="8">
        <f t="shared" ref="AB189:AB200" si="180">SUMIF($C$5:$Z$5,"F*",C189:Z189)</f>
        <v>0</v>
      </c>
    </row>
    <row r="190" spans="1:28" x14ac:dyDescent="0.3">
      <c r="A190" s="29">
        <v>2022</v>
      </c>
      <c r="B190" s="30" t="s">
        <v>7</v>
      </c>
      <c r="C190" s="31">
        <v>0</v>
      </c>
      <c r="D190" s="9">
        <v>0</v>
      </c>
      <c r="E190" s="32">
        <f t="shared" si="178"/>
        <v>0</v>
      </c>
      <c r="F190" s="31">
        <v>0</v>
      </c>
      <c r="G190" s="9">
        <v>0</v>
      </c>
      <c r="H190" s="32">
        <f t="shared" si="171"/>
        <v>0</v>
      </c>
      <c r="I190" s="31">
        <v>0</v>
      </c>
      <c r="J190" s="9">
        <v>0</v>
      </c>
      <c r="K190" s="32">
        <f t="shared" si="172"/>
        <v>0</v>
      </c>
      <c r="L190" s="31">
        <v>0</v>
      </c>
      <c r="M190" s="9">
        <v>0</v>
      </c>
      <c r="N190" s="32">
        <f t="shared" si="173"/>
        <v>0</v>
      </c>
      <c r="O190" s="31">
        <v>0</v>
      </c>
      <c r="P190" s="9">
        <v>0</v>
      </c>
      <c r="Q190" s="32">
        <f t="shared" si="174"/>
        <v>0</v>
      </c>
      <c r="R190" s="31">
        <v>0</v>
      </c>
      <c r="S190" s="9">
        <v>0</v>
      </c>
      <c r="T190" s="32">
        <f t="shared" si="175"/>
        <v>0</v>
      </c>
      <c r="U190" s="31">
        <v>0</v>
      </c>
      <c r="V190" s="9">
        <v>0</v>
      </c>
      <c r="W190" s="32">
        <f t="shared" si="176"/>
        <v>0</v>
      </c>
      <c r="X190" s="31">
        <v>0</v>
      </c>
      <c r="Y190" s="9">
        <v>0</v>
      </c>
      <c r="Z190" s="32">
        <f t="shared" si="177"/>
        <v>0</v>
      </c>
      <c r="AA190" s="7">
        <f t="shared" si="179"/>
        <v>0</v>
      </c>
      <c r="AB190" s="8">
        <f t="shared" si="180"/>
        <v>0</v>
      </c>
    </row>
    <row r="191" spans="1:28" x14ac:dyDescent="0.3">
      <c r="A191" s="29">
        <v>2022</v>
      </c>
      <c r="B191" s="30" t="s">
        <v>8</v>
      </c>
      <c r="C191" s="31">
        <v>0</v>
      </c>
      <c r="D191" s="9">
        <v>0</v>
      </c>
      <c r="E191" s="32">
        <f>IF(C191=0,0,D191/C191*1000)</f>
        <v>0</v>
      </c>
      <c r="F191" s="31">
        <v>0</v>
      </c>
      <c r="G191" s="9">
        <v>0</v>
      </c>
      <c r="H191" s="32">
        <f t="shared" si="171"/>
        <v>0</v>
      </c>
      <c r="I191" s="31">
        <v>0</v>
      </c>
      <c r="J191" s="9">
        <v>0</v>
      </c>
      <c r="K191" s="32">
        <f t="shared" si="172"/>
        <v>0</v>
      </c>
      <c r="L191" s="31">
        <v>0</v>
      </c>
      <c r="M191" s="9">
        <v>0</v>
      </c>
      <c r="N191" s="32">
        <f t="shared" si="173"/>
        <v>0</v>
      </c>
      <c r="O191" s="31">
        <v>0</v>
      </c>
      <c r="P191" s="9">
        <v>0</v>
      </c>
      <c r="Q191" s="32">
        <f t="shared" si="174"/>
        <v>0</v>
      </c>
      <c r="R191" s="31">
        <v>0</v>
      </c>
      <c r="S191" s="9">
        <v>0</v>
      </c>
      <c r="T191" s="32">
        <f t="shared" si="175"/>
        <v>0</v>
      </c>
      <c r="U191" s="31">
        <v>0</v>
      </c>
      <c r="V191" s="9">
        <v>0</v>
      </c>
      <c r="W191" s="32">
        <f t="shared" si="176"/>
        <v>0</v>
      </c>
      <c r="X191" s="31">
        <v>0</v>
      </c>
      <c r="Y191" s="9">
        <v>0</v>
      </c>
      <c r="Z191" s="32">
        <f t="shared" si="177"/>
        <v>0</v>
      </c>
      <c r="AA191" s="7">
        <f t="shared" si="179"/>
        <v>0</v>
      </c>
      <c r="AB191" s="8">
        <f t="shared" si="180"/>
        <v>0</v>
      </c>
    </row>
    <row r="192" spans="1:28" x14ac:dyDescent="0.3">
      <c r="A192" s="29">
        <v>2022</v>
      </c>
      <c r="B192" s="32" t="s">
        <v>9</v>
      </c>
      <c r="C192" s="31">
        <v>0</v>
      </c>
      <c r="D192" s="9">
        <v>0</v>
      </c>
      <c r="E192" s="32">
        <f t="shared" ref="E192:E199" si="181">IF(C192=0,0,D192/C192*1000)</f>
        <v>0</v>
      </c>
      <c r="F192" s="31">
        <v>0</v>
      </c>
      <c r="G192" s="9">
        <v>0</v>
      </c>
      <c r="H192" s="32">
        <f t="shared" si="171"/>
        <v>0</v>
      </c>
      <c r="I192" s="31">
        <v>0</v>
      </c>
      <c r="J192" s="9">
        <v>0</v>
      </c>
      <c r="K192" s="32">
        <f t="shared" si="172"/>
        <v>0</v>
      </c>
      <c r="L192" s="31">
        <v>0</v>
      </c>
      <c r="M192" s="9">
        <v>0</v>
      </c>
      <c r="N192" s="32">
        <f t="shared" si="173"/>
        <v>0</v>
      </c>
      <c r="O192" s="31">
        <v>0</v>
      </c>
      <c r="P192" s="9">
        <v>0</v>
      </c>
      <c r="Q192" s="32">
        <f t="shared" si="174"/>
        <v>0</v>
      </c>
      <c r="R192" s="31">
        <v>0</v>
      </c>
      <c r="S192" s="9">
        <v>0</v>
      </c>
      <c r="T192" s="32">
        <f t="shared" si="175"/>
        <v>0</v>
      </c>
      <c r="U192" s="31">
        <v>0</v>
      </c>
      <c r="V192" s="9">
        <v>0</v>
      </c>
      <c r="W192" s="32">
        <f t="shared" si="176"/>
        <v>0</v>
      </c>
      <c r="X192" s="31">
        <v>0</v>
      </c>
      <c r="Y192" s="9">
        <v>0</v>
      </c>
      <c r="Z192" s="32">
        <f t="shared" si="177"/>
        <v>0</v>
      </c>
      <c r="AA192" s="7">
        <f t="shared" si="179"/>
        <v>0</v>
      </c>
      <c r="AB192" s="8">
        <f t="shared" si="180"/>
        <v>0</v>
      </c>
    </row>
    <row r="193" spans="1:28" x14ac:dyDescent="0.3">
      <c r="A193" s="29">
        <v>2022</v>
      </c>
      <c r="B193" s="30" t="s">
        <v>10</v>
      </c>
      <c r="C193" s="31">
        <v>0</v>
      </c>
      <c r="D193" s="9">
        <v>0</v>
      </c>
      <c r="E193" s="32">
        <f t="shared" si="181"/>
        <v>0</v>
      </c>
      <c r="F193" s="31">
        <v>0</v>
      </c>
      <c r="G193" s="9">
        <v>0</v>
      </c>
      <c r="H193" s="32">
        <f t="shared" si="171"/>
        <v>0</v>
      </c>
      <c r="I193" s="31">
        <v>0</v>
      </c>
      <c r="J193" s="9">
        <v>0</v>
      </c>
      <c r="K193" s="32">
        <f t="shared" si="172"/>
        <v>0</v>
      </c>
      <c r="L193" s="31">
        <v>0</v>
      </c>
      <c r="M193" s="9">
        <v>0</v>
      </c>
      <c r="N193" s="32">
        <f t="shared" si="173"/>
        <v>0</v>
      </c>
      <c r="O193" s="31">
        <v>0</v>
      </c>
      <c r="P193" s="9">
        <v>0</v>
      </c>
      <c r="Q193" s="32">
        <f t="shared" si="174"/>
        <v>0</v>
      </c>
      <c r="R193" s="31">
        <v>0</v>
      </c>
      <c r="S193" s="9">
        <v>0</v>
      </c>
      <c r="T193" s="32">
        <f t="shared" si="175"/>
        <v>0</v>
      </c>
      <c r="U193" s="31">
        <v>0</v>
      </c>
      <c r="V193" s="9">
        <v>0</v>
      </c>
      <c r="W193" s="32">
        <f t="shared" si="176"/>
        <v>0</v>
      </c>
      <c r="X193" s="31">
        <v>0</v>
      </c>
      <c r="Y193" s="9">
        <v>0</v>
      </c>
      <c r="Z193" s="32">
        <f t="shared" si="177"/>
        <v>0</v>
      </c>
      <c r="AA193" s="7">
        <f t="shared" si="179"/>
        <v>0</v>
      </c>
      <c r="AB193" s="8">
        <f t="shared" si="180"/>
        <v>0</v>
      </c>
    </row>
    <row r="194" spans="1:28" x14ac:dyDescent="0.3">
      <c r="A194" s="29">
        <v>2022</v>
      </c>
      <c r="B194" s="30" t="s">
        <v>11</v>
      </c>
      <c r="C194" s="31">
        <v>0</v>
      </c>
      <c r="D194" s="9">
        <v>0</v>
      </c>
      <c r="E194" s="32">
        <f t="shared" si="181"/>
        <v>0</v>
      </c>
      <c r="F194" s="31">
        <v>0</v>
      </c>
      <c r="G194" s="9">
        <v>0</v>
      </c>
      <c r="H194" s="32">
        <f t="shared" si="171"/>
        <v>0</v>
      </c>
      <c r="I194" s="31">
        <v>0</v>
      </c>
      <c r="J194" s="9">
        <v>0</v>
      </c>
      <c r="K194" s="32">
        <f t="shared" si="172"/>
        <v>0</v>
      </c>
      <c r="L194" s="31">
        <v>0</v>
      </c>
      <c r="M194" s="9">
        <v>0</v>
      </c>
      <c r="N194" s="32">
        <f t="shared" si="173"/>
        <v>0</v>
      </c>
      <c r="O194" s="31">
        <v>0</v>
      </c>
      <c r="P194" s="9">
        <v>0</v>
      </c>
      <c r="Q194" s="32">
        <f t="shared" si="174"/>
        <v>0</v>
      </c>
      <c r="R194" s="31">
        <v>0</v>
      </c>
      <c r="S194" s="9">
        <v>0</v>
      </c>
      <c r="T194" s="32">
        <f t="shared" si="175"/>
        <v>0</v>
      </c>
      <c r="U194" s="31">
        <v>0</v>
      </c>
      <c r="V194" s="9">
        <v>0</v>
      </c>
      <c r="W194" s="32">
        <f t="shared" si="176"/>
        <v>0</v>
      </c>
      <c r="X194" s="31">
        <v>0</v>
      </c>
      <c r="Y194" s="9">
        <v>0</v>
      </c>
      <c r="Z194" s="32">
        <f t="shared" si="177"/>
        <v>0</v>
      </c>
      <c r="AA194" s="7">
        <f t="shared" si="179"/>
        <v>0</v>
      </c>
      <c r="AB194" s="8">
        <f t="shared" si="180"/>
        <v>0</v>
      </c>
    </row>
    <row r="195" spans="1:28" x14ac:dyDescent="0.3">
      <c r="A195" s="29">
        <v>2022</v>
      </c>
      <c r="B195" s="30" t="s">
        <v>12</v>
      </c>
      <c r="C195" s="31">
        <v>0</v>
      </c>
      <c r="D195" s="9">
        <v>0</v>
      </c>
      <c r="E195" s="32">
        <f t="shared" si="181"/>
        <v>0</v>
      </c>
      <c r="F195" s="31">
        <v>0</v>
      </c>
      <c r="G195" s="9">
        <v>0</v>
      </c>
      <c r="H195" s="32">
        <f t="shared" si="171"/>
        <v>0</v>
      </c>
      <c r="I195" s="31">
        <v>0</v>
      </c>
      <c r="J195" s="9">
        <v>0</v>
      </c>
      <c r="K195" s="32">
        <f t="shared" si="172"/>
        <v>0</v>
      </c>
      <c r="L195" s="31">
        <v>0</v>
      </c>
      <c r="M195" s="9">
        <v>0</v>
      </c>
      <c r="N195" s="32">
        <f t="shared" si="173"/>
        <v>0</v>
      </c>
      <c r="O195" s="31">
        <v>0</v>
      </c>
      <c r="P195" s="9">
        <v>0</v>
      </c>
      <c r="Q195" s="32">
        <f t="shared" si="174"/>
        <v>0</v>
      </c>
      <c r="R195" s="31">
        <v>0</v>
      </c>
      <c r="S195" s="9">
        <v>0</v>
      </c>
      <c r="T195" s="32">
        <f t="shared" si="175"/>
        <v>0</v>
      </c>
      <c r="U195" s="31">
        <v>0</v>
      </c>
      <c r="V195" s="9">
        <v>0</v>
      </c>
      <c r="W195" s="32">
        <f t="shared" si="176"/>
        <v>0</v>
      </c>
      <c r="X195" s="31">
        <v>0</v>
      </c>
      <c r="Y195" s="9">
        <v>0</v>
      </c>
      <c r="Z195" s="32">
        <f t="shared" si="177"/>
        <v>0</v>
      </c>
      <c r="AA195" s="7">
        <f t="shared" si="179"/>
        <v>0</v>
      </c>
      <c r="AB195" s="8">
        <f t="shared" si="180"/>
        <v>0</v>
      </c>
    </row>
    <row r="196" spans="1:28" x14ac:dyDescent="0.3">
      <c r="A196" s="29">
        <v>2022</v>
      </c>
      <c r="B196" s="30" t="s">
        <v>13</v>
      </c>
      <c r="C196" s="31">
        <v>0</v>
      </c>
      <c r="D196" s="9">
        <v>0</v>
      </c>
      <c r="E196" s="32">
        <f t="shared" si="181"/>
        <v>0</v>
      </c>
      <c r="F196" s="31">
        <v>0</v>
      </c>
      <c r="G196" s="9">
        <v>0</v>
      </c>
      <c r="H196" s="32">
        <f t="shared" si="171"/>
        <v>0</v>
      </c>
      <c r="I196" s="31">
        <v>0</v>
      </c>
      <c r="J196" s="9">
        <v>0</v>
      </c>
      <c r="K196" s="32">
        <f t="shared" si="172"/>
        <v>0</v>
      </c>
      <c r="L196" s="31">
        <v>0</v>
      </c>
      <c r="M196" s="9">
        <v>0</v>
      </c>
      <c r="N196" s="32">
        <f t="shared" si="173"/>
        <v>0</v>
      </c>
      <c r="O196" s="31">
        <v>0</v>
      </c>
      <c r="P196" s="9">
        <v>0</v>
      </c>
      <c r="Q196" s="32">
        <f t="shared" si="174"/>
        <v>0</v>
      </c>
      <c r="R196" s="31">
        <v>0</v>
      </c>
      <c r="S196" s="9">
        <v>0</v>
      </c>
      <c r="T196" s="32">
        <f t="shared" si="175"/>
        <v>0</v>
      </c>
      <c r="U196" s="31">
        <v>0</v>
      </c>
      <c r="V196" s="9">
        <v>0</v>
      </c>
      <c r="W196" s="32">
        <f t="shared" si="176"/>
        <v>0</v>
      </c>
      <c r="X196" s="31">
        <v>0</v>
      </c>
      <c r="Y196" s="9">
        <v>0</v>
      </c>
      <c r="Z196" s="32">
        <f t="shared" si="177"/>
        <v>0</v>
      </c>
      <c r="AA196" s="7">
        <f t="shared" si="179"/>
        <v>0</v>
      </c>
      <c r="AB196" s="8">
        <f t="shared" si="180"/>
        <v>0</v>
      </c>
    </row>
    <row r="197" spans="1:28" x14ac:dyDescent="0.3">
      <c r="A197" s="29">
        <v>2022</v>
      </c>
      <c r="B197" s="30" t="s">
        <v>14</v>
      </c>
      <c r="C197" s="31">
        <v>0</v>
      </c>
      <c r="D197" s="9">
        <v>0</v>
      </c>
      <c r="E197" s="32">
        <f t="shared" si="181"/>
        <v>0</v>
      </c>
      <c r="F197" s="31">
        <v>0</v>
      </c>
      <c r="G197" s="9">
        <v>0</v>
      </c>
      <c r="H197" s="32">
        <f t="shared" si="171"/>
        <v>0</v>
      </c>
      <c r="I197" s="31">
        <v>0</v>
      </c>
      <c r="J197" s="9">
        <v>0</v>
      </c>
      <c r="K197" s="32">
        <f t="shared" si="172"/>
        <v>0</v>
      </c>
      <c r="L197" s="31">
        <v>0</v>
      </c>
      <c r="M197" s="9">
        <v>0</v>
      </c>
      <c r="N197" s="32">
        <f t="shared" si="173"/>
        <v>0</v>
      </c>
      <c r="O197" s="31">
        <v>0</v>
      </c>
      <c r="P197" s="9">
        <v>0</v>
      </c>
      <c r="Q197" s="32">
        <f t="shared" si="174"/>
        <v>0</v>
      </c>
      <c r="R197" s="31">
        <v>0</v>
      </c>
      <c r="S197" s="9">
        <v>0</v>
      </c>
      <c r="T197" s="32">
        <f t="shared" si="175"/>
        <v>0</v>
      </c>
      <c r="U197" s="31">
        <v>0</v>
      </c>
      <c r="V197" s="9">
        <v>0</v>
      </c>
      <c r="W197" s="32">
        <f t="shared" si="176"/>
        <v>0</v>
      </c>
      <c r="X197" s="31">
        <v>0</v>
      </c>
      <c r="Y197" s="9">
        <v>0</v>
      </c>
      <c r="Z197" s="32">
        <f t="shared" si="177"/>
        <v>0</v>
      </c>
      <c r="AA197" s="7">
        <f t="shared" si="179"/>
        <v>0</v>
      </c>
      <c r="AB197" s="8">
        <f t="shared" si="180"/>
        <v>0</v>
      </c>
    </row>
    <row r="198" spans="1:28" x14ac:dyDescent="0.3">
      <c r="A198" s="29">
        <v>2022</v>
      </c>
      <c r="B198" s="32" t="s">
        <v>15</v>
      </c>
      <c r="C198" s="31">
        <v>0</v>
      </c>
      <c r="D198" s="9">
        <v>0</v>
      </c>
      <c r="E198" s="32">
        <f t="shared" si="181"/>
        <v>0</v>
      </c>
      <c r="F198" s="31">
        <v>0</v>
      </c>
      <c r="G198" s="9">
        <v>0</v>
      </c>
      <c r="H198" s="32">
        <f t="shared" si="171"/>
        <v>0</v>
      </c>
      <c r="I198" s="31">
        <v>0</v>
      </c>
      <c r="J198" s="9">
        <v>0</v>
      </c>
      <c r="K198" s="32">
        <f t="shared" si="172"/>
        <v>0</v>
      </c>
      <c r="L198" s="31">
        <v>0</v>
      </c>
      <c r="M198" s="9">
        <v>0</v>
      </c>
      <c r="N198" s="32">
        <f t="shared" si="173"/>
        <v>0</v>
      </c>
      <c r="O198" s="31">
        <v>0</v>
      </c>
      <c r="P198" s="9">
        <v>0</v>
      </c>
      <c r="Q198" s="32">
        <f t="shared" si="174"/>
        <v>0</v>
      </c>
      <c r="R198" s="31">
        <v>0</v>
      </c>
      <c r="S198" s="9">
        <v>0</v>
      </c>
      <c r="T198" s="32">
        <f t="shared" si="175"/>
        <v>0</v>
      </c>
      <c r="U198" s="31">
        <v>0</v>
      </c>
      <c r="V198" s="9">
        <v>0</v>
      </c>
      <c r="W198" s="32">
        <f t="shared" si="176"/>
        <v>0</v>
      </c>
      <c r="X198" s="31">
        <v>0</v>
      </c>
      <c r="Y198" s="9">
        <v>0</v>
      </c>
      <c r="Z198" s="32">
        <f t="shared" si="177"/>
        <v>0</v>
      </c>
      <c r="AA198" s="7">
        <f t="shared" si="179"/>
        <v>0</v>
      </c>
      <c r="AB198" s="8">
        <f t="shared" si="180"/>
        <v>0</v>
      </c>
    </row>
    <row r="199" spans="1:28" x14ac:dyDescent="0.3">
      <c r="A199" s="29">
        <v>2022</v>
      </c>
      <c r="B199" s="30" t="s">
        <v>16</v>
      </c>
      <c r="C199" s="31">
        <v>0</v>
      </c>
      <c r="D199" s="9">
        <v>0</v>
      </c>
      <c r="E199" s="32">
        <f t="shared" si="181"/>
        <v>0</v>
      </c>
      <c r="F199" s="31">
        <v>0</v>
      </c>
      <c r="G199" s="9">
        <v>0</v>
      </c>
      <c r="H199" s="32">
        <f t="shared" si="171"/>
        <v>0</v>
      </c>
      <c r="I199" s="31">
        <v>0</v>
      </c>
      <c r="J199" s="9">
        <v>0</v>
      </c>
      <c r="K199" s="32">
        <f t="shared" si="172"/>
        <v>0</v>
      </c>
      <c r="L199" s="31">
        <v>0</v>
      </c>
      <c r="M199" s="9">
        <v>0</v>
      </c>
      <c r="N199" s="32">
        <f t="shared" si="173"/>
        <v>0</v>
      </c>
      <c r="O199" s="31">
        <v>0</v>
      </c>
      <c r="P199" s="9">
        <v>0</v>
      </c>
      <c r="Q199" s="32">
        <f t="shared" si="174"/>
        <v>0</v>
      </c>
      <c r="R199" s="31">
        <v>0</v>
      </c>
      <c r="S199" s="9">
        <v>0</v>
      </c>
      <c r="T199" s="32">
        <f t="shared" si="175"/>
        <v>0</v>
      </c>
      <c r="U199" s="31">
        <v>0</v>
      </c>
      <c r="V199" s="9">
        <v>0</v>
      </c>
      <c r="W199" s="32">
        <f t="shared" si="176"/>
        <v>0</v>
      </c>
      <c r="X199" s="31">
        <v>0</v>
      </c>
      <c r="Y199" s="9">
        <v>0</v>
      </c>
      <c r="Z199" s="32">
        <f t="shared" si="177"/>
        <v>0</v>
      </c>
      <c r="AA199" s="7">
        <f t="shared" si="179"/>
        <v>0</v>
      </c>
      <c r="AB199" s="8">
        <f t="shared" si="180"/>
        <v>0</v>
      </c>
    </row>
    <row r="200" spans="1:28" ht="15" thickBot="1" x14ac:dyDescent="0.35">
      <c r="A200" s="33"/>
      <c r="B200" s="34" t="s">
        <v>17</v>
      </c>
      <c r="C200" s="35">
        <f t="shared" ref="C200:D200" si="182">SUM(C188:C199)</f>
        <v>0</v>
      </c>
      <c r="D200" s="26">
        <f t="shared" si="182"/>
        <v>0</v>
      </c>
      <c r="E200" s="36"/>
      <c r="F200" s="35">
        <f t="shared" ref="F200:G200" si="183">SUM(F188:F199)</f>
        <v>0</v>
      </c>
      <c r="G200" s="26">
        <f t="shared" si="183"/>
        <v>0</v>
      </c>
      <c r="H200" s="36"/>
      <c r="I200" s="35">
        <f t="shared" ref="I200:J200" si="184">SUM(I188:I199)</f>
        <v>0</v>
      </c>
      <c r="J200" s="26">
        <f t="shared" si="184"/>
        <v>0</v>
      </c>
      <c r="K200" s="36"/>
      <c r="L200" s="35">
        <f t="shared" ref="L200:M200" si="185">SUM(L188:L199)</f>
        <v>0</v>
      </c>
      <c r="M200" s="26">
        <f t="shared" si="185"/>
        <v>0</v>
      </c>
      <c r="N200" s="36"/>
      <c r="O200" s="35">
        <f t="shared" ref="O200:P200" si="186">SUM(O188:O199)</f>
        <v>0</v>
      </c>
      <c r="P200" s="26">
        <f t="shared" si="186"/>
        <v>0</v>
      </c>
      <c r="Q200" s="36"/>
      <c r="R200" s="35">
        <f t="shared" ref="R200:S200" si="187">SUM(R188:R199)</f>
        <v>0</v>
      </c>
      <c r="S200" s="26">
        <f t="shared" si="187"/>
        <v>0</v>
      </c>
      <c r="T200" s="36"/>
      <c r="U200" s="35">
        <f t="shared" ref="U200:V200" si="188">SUM(U188:U199)</f>
        <v>0</v>
      </c>
      <c r="V200" s="26">
        <f t="shared" si="188"/>
        <v>0</v>
      </c>
      <c r="W200" s="36"/>
      <c r="X200" s="35">
        <f t="shared" ref="X200:Y200" si="189">SUM(X188:X199)</f>
        <v>0</v>
      </c>
      <c r="Y200" s="26">
        <f t="shared" si="189"/>
        <v>0</v>
      </c>
      <c r="Z200" s="36"/>
      <c r="AA200" s="27">
        <f t="shared" si="179"/>
        <v>0</v>
      </c>
      <c r="AB200" s="28">
        <f t="shared" si="180"/>
        <v>0</v>
      </c>
    </row>
    <row r="201" spans="1:28" x14ac:dyDescent="0.3">
      <c r="A201" s="29">
        <v>2023</v>
      </c>
      <c r="B201" s="30" t="s">
        <v>5</v>
      </c>
      <c r="C201" s="31">
        <v>0</v>
      </c>
      <c r="D201" s="9">
        <v>0</v>
      </c>
      <c r="E201" s="32">
        <f>IF(C201=0,0,D201/C201*1000)</f>
        <v>0</v>
      </c>
      <c r="F201" s="53">
        <v>34</v>
      </c>
      <c r="G201" s="9">
        <v>52.360999999999997</v>
      </c>
      <c r="H201" s="32">
        <f t="shared" ref="H201:H212" si="190">IF(F201=0,0,G201/F201*1000)</f>
        <v>1540.0294117647059</v>
      </c>
      <c r="I201" s="31">
        <v>0</v>
      </c>
      <c r="J201" s="9">
        <v>0</v>
      </c>
      <c r="K201" s="32">
        <f t="shared" ref="K201:K212" si="191">IF(I201=0,0,J201/I201*1000)</f>
        <v>0</v>
      </c>
      <c r="L201" s="31">
        <v>0</v>
      </c>
      <c r="M201" s="9">
        <v>0</v>
      </c>
      <c r="N201" s="32">
        <f t="shared" ref="N201:N212" si="192">IF(L201=0,0,M201/L201*1000)</f>
        <v>0</v>
      </c>
      <c r="O201" s="31">
        <v>0</v>
      </c>
      <c r="P201" s="9">
        <v>0</v>
      </c>
      <c r="Q201" s="32">
        <f t="shared" ref="Q201:Q212" si="193">IF(O201=0,0,P201/O201*1000)</f>
        <v>0</v>
      </c>
      <c r="R201" s="31">
        <v>0</v>
      </c>
      <c r="S201" s="9">
        <v>0</v>
      </c>
      <c r="T201" s="32">
        <f t="shared" ref="T201:T212" si="194">IF(R201=0,0,S201/R201*1000)</f>
        <v>0</v>
      </c>
      <c r="U201" s="31">
        <v>0</v>
      </c>
      <c r="V201" s="9">
        <v>0</v>
      </c>
      <c r="W201" s="32">
        <f t="shared" ref="W201:W212" si="195">IF(U201=0,0,V201/U201*1000)</f>
        <v>0</v>
      </c>
      <c r="X201" s="31">
        <v>0</v>
      </c>
      <c r="Y201" s="9">
        <v>0</v>
      </c>
      <c r="Z201" s="32">
        <f t="shared" ref="Z201:Z212" si="196">IF(X201=0,0,Y201/X201*1000)</f>
        <v>0</v>
      </c>
      <c r="AA201" s="7">
        <f>SUMIF($C$5:$Z$5,"Ton",C201:Z201)</f>
        <v>34</v>
      </c>
      <c r="AB201" s="8">
        <f>SUMIF($C$5:$Z$5,"F*",C201:Z201)</f>
        <v>52.360999999999997</v>
      </c>
    </row>
    <row r="202" spans="1:28" x14ac:dyDescent="0.3">
      <c r="A202" s="29">
        <v>2023</v>
      </c>
      <c r="B202" s="30" t="s">
        <v>6</v>
      </c>
      <c r="C202" s="31">
        <v>0</v>
      </c>
      <c r="D202" s="9">
        <v>0</v>
      </c>
      <c r="E202" s="32">
        <f t="shared" ref="E202:E203" si="197">IF(C202=0,0,D202/C202*1000)</f>
        <v>0</v>
      </c>
      <c r="F202" s="31">
        <v>0</v>
      </c>
      <c r="G202" s="9">
        <v>0</v>
      </c>
      <c r="H202" s="32">
        <f t="shared" si="190"/>
        <v>0</v>
      </c>
      <c r="I202" s="31">
        <v>0</v>
      </c>
      <c r="J202" s="9">
        <v>0</v>
      </c>
      <c r="K202" s="32">
        <f t="shared" si="191"/>
        <v>0</v>
      </c>
      <c r="L202" s="31">
        <v>0</v>
      </c>
      <c r="M202" s="9">
        <v>0</v>
      </c>
      <c r="N202" s="32">
        <f t="shared" si="192"/>
        <v>0</v>
      </c>
      <c r="O202" s="31">
        <v>0</v>
      </c>
      <c r="P202" s="9">
        <v>0</v>
      </c>
      <c r="Q202" s="32">
        <f t="shared" si="193"/>
        <v>0</v>
      </c>
      <c r="R202" s="31">
        <v>0</v>
      </c>
      <c r="S202" s="9">
        <v>0</v>
      </c>
      <c r="T202" s="32">
        <f t="shared" si="194"/>
        <v>0</v>
      </c>
      <c r="U202" s="31">
        <v>0</v>
      </c>
      <c r="V202" s="9">
        <v>0</v>
      </c>
      <c r="W202" s="32">
        <f t="shared" si="195"/>
        <v>0</v>
      </c>
      <c r="X202" s="31">
        <v>0</v>
      </c>
      <c r="Y202" s="9">
        <v>0</v>
      </c>
      <c r="Z202" s="32">
        <f t="shared" si="196"/>
        <v>0</v>
      </c>
      <c r="AA202" s="7">
        <f t="shared" ref="AA202:AA213" si="198">SUMIF($C$5:$Z$5,"Ton",C202:Z202)</f>
        <v>0</v>
      </c>
      <c r="AB202" s="8">
        <f t="shared" ref="AB202:AB213" si="199">SUMIF($C$5:$Z$5,"F*",C202:Z202)</f>
        <v>0</v>
      </c>
    </row>
    <row r="203" spans="1:28" x14ac:dyDescent="0.3">
      <c r="A203" s="29">
        <v>2023</v>
      </c>
      <c r="B203" s="30" t="s">
        <v>7</v>
      </c>
      <c r="C203" s="31">
        <v>0</v>
      </c>
      <c r="D203" s="9">
        <v>0</v>
      </c>
      <c r="E203" s="32">
        <f t="shared" si="197"/>
        <v>0</v>
      </c>
      <c r="F203" s="31">
        <v>0</v>
      </c>
      <c r="G203" s="9">
        <v>0</v>
      </c>
      <c r="H203" s="32">
        <f t="shared" si="190"/>
        <v>0</v>
      </c>
      <c r="I203" s="31">
        <v>0</v>
      </c>
      <c r="J203" s="9">
        <v>0</v>
      </c>
      <c r="K203" s="32">
        <f t="shared" si="191"/>
        <v>0</v>
      </c>
      <c r="L203" s="31">
        <v>0</v>
      </c>
      <c r="M203" s="9">
        <v>0</v>
      </c>
      <c r="N203" s="32">
        <f t="shared" si="192"/>
        <v>0</v>
      </c>
      <c r="O203" s="31">
        <v>0</v>
      </c>
      <c r="P203" s="9">
        <v>0</v>
      </c>
      <c r="Q203" s="32">
        <f t="shared" si="193"/>
        <v>0</v>
      </c>
      <c r="R203" s="31">
        <v>0</v>
      </c>
      <c r="S203" s="9">
        <v>0</v>
      </c>
      <c r="T203" s="32">
        <f t="shared" si="194"/>
        <v>0</v>
      </c>
      <c r="U203" s="31">
        <v>0</v>
      </c>
      <c r="V203" s="9">
        <v>0</v>
      </c>
      <c r="W203" s="32">
        <f t="shared" si="195"/>
        <v>0</v>
      </c>
      <c r="X203" s="31">
        <v>0</v>
      </c>
      <c r="Y203" s="9">
        <v>0</v>
      </c>
      <c r="Z203" s="32">
        <f t="shared" si="196"/>
        <v>0</v>
      </c>
      <c r="AA203" s="7">
        <f t="shared" si="198"/>
        <v>0</v>
      </c>
      <c r="AB203" s="8">
        <f t="shared" si="199"/>
        <v>0</v>
      </c>
    </row>
    <row r="204" spans="1:28" x14ac:dyDescent="0.3">
      <c r="A204" s="29">
        <v>2023</v>
      </c>
      <c r="B204" s="30" t="s">
        <v>8</v>
      </c>
      <c r="C204" s="31">
        <v>0</v>
      </c>
      <c r="D204" s="9">
        <v>0</v>
      </c>
      <c r="E204" s="32">
        <f>IF(C204=0,0,D204/C204*1000)</f>
        <v>0</v>
      </c>
      <c r="F204" s="31">
        <v>0</v>
      </c>
      <c r="G204" s="9">
        <v>0</v>
      </c>
      <c r="H204" s="32">
        <f t="shared" si="190"/>
        <v>0</v>
      </c>
      <c r="I204" s="31">
        <v>0</v>
      </c>
      <c r="J204" s="9">
        <v>0</v>
      </c>
      <c r="K204" s="32">
        <f t="shared" si="191"/>
        <v>0</v>
      </c>
      <c r="L204" s="31">
        <v>0</v>
      </c>
      <c r="M204" s="9">
        <v>0</v>
      </c>
      <c r="N204" s="32">
        <f t="shared" si="192"/>
        <v>0</v>
      </c>
      <c r="O204" s="31">
        <v>0</v>
      </c>
      <c r="P204" s="9">
        <v>0</v>
      </c>
      <c r="Q204" s="32">
        <f t="shared" si="193"/>
        <v>0</v>
      </c>
      <c r="R204" s="31">
        <v>0</v>
      </c>
      <c r="S204" s="9">
        <v>0</v>
      </c>
      <c r="T204" s="32">
        <f t="shared" si="194"/>
        <v>0</v>
      </c>
      <c r="U204" s="31">
        <v>0</v>
      </c>
      <c r="V204" s="9">
        <v>0</v>
      </c>
      <c r="W204" s="32">
        <f t="shared" si="195"/>
        <v>0</v>
      </c>
      <c r="X204" s="31">
        <v>0</v>
      </c>
      <c r="Y204" s="9">
        <v>0</v>
      </c>
      <c r="Z204" s="32">
        <f t="shared" si="196"/>
        <v>0</v>
      </c>
      <c r="AA204" s="7">
        <f t="shared" si="198"/>
        <v>0</v>
      </c>
      <c r="AB204" s="8">
        <f t="shared" si="199"/>
        <v>0</v>
      </c>
    </row>
    <row r="205" spans="1:28" x14ac:dyDescent="0.3">
      <c r="A205" s="29">
        <v>2023</v>
      </c>
      <c r="B205" s="32" t="s">
        <v>9</v>
      </c>
      <c r="C205" s="31">
        <v>0</v>
      </c>
      <c r="D205" s="9">
        <v>0</v>
      </c>
      <c r="E205" s="32">
        <f t="shared" ref="E205:E212" si="200">IF(C205=0,0,D205/C205*1000)</f>
        <v>0</v>
      </c>
      <c r="F205" s="31">
        <v>0</v>
      </c>
      <c r="G205" s="9">
        <v>0</v>
      </c>
      <c r="H205" s="32">
        <f t="shared" si="190"/>
        <v>0</v>
      </c>
      <c r="I205" s="31">
        <v>0</v>
      </c>
      <c r="J205" s="9">
        <v>0</v>
      </c>
      <c r="K205" s="32">
        <f t="shared" si="191"/>
        <v>0</v>
      </c>
      <c r="L205" s="31">
        <v>0</v>
      </c>
      <c r="M205" s="9">
        <v>0</v>
      </c>
      <c r="N205" s="32">
        <f t="shared" si="192"/>
        <v>0</v>
      </c>
      <c r="O205" s="31">
        <v>0</v>
      </c>
      <c r="P205" s="9">
        <v>0</v>
      </c>
      <c r="Q205" s="32">
        <f t="shared" si="193"/>
        <v>0</v>
      </c>
      <c r="R205" s="31">
        <v>0</v>
      </c>
      <c r="S205" s="9">
        <v>0</v>
      </c>
      <c r="T205" s="32">
        <f t="shared" si="194"/>
        <v>0</v>
      </c>
      <c r="U205" s="31">
        <v>0</v>
      </c>
      <c r="V205" s="9">
        <v>0</v>
      </c>
      <c r="W205" s="32">
        <f t="shared" si="195"/>
        <v>0</v>
      </c>
      <c r="X205" s="31">
        <v>0</v>
      </c>
      <c r="Y205" s="9">
        <v>0</v>
      </c>
      <c r="Z205" s="32">
        <f t="shared" si="196"/>
        <v>0</v>
      </c>
      <c r="AA205" s="7">
        <f t="shared" si="198"/>
        <v>0</v>
      </c>
      <c r="AB205" s="8">
        <f t="shared" si="199"/>
        <v>0</v>
      </c>
    </row>
    <row r="206" spans="1:28" x14ac:dyDescent="0.3">
      <c r="A206" s="29">
        <v>2023</v>
      </c>
      <c r="B206" s="30" t="s">
        <v>10</v>
      </c>
      <c r="C206" s="31">
        <v>0</v>
      </c>
      <c r="D206" s="9">
        <v>0</v>
      </c>
      <c r="E206" s="32">
        <f t="shared" si="200"/>
        <v>0</v>
      </c>
      <c r="F206" s="31">
        <v>0</v>
      </c>
      <c r="G206" s="9">
        <v>0</v>
      </c>
      <c r="H206" s="32">
        <f t="shared" si="190"/>
        <v>0</v>
      </c>
      <c r="I206" s="31">
        <v>0</v>
      </c>
      <c r="J206" s="9">
        <v>0</v>
      </c>
      <c r="K206" s="32">
        <f t="shared" si="191"/>
        <v>0</v>
      </c>
      <c r="L206" s="31">
        <v>0</v>
      </c>
      <c r="M206" s="9">
        <v>0</v>
      </c>
      <c r="N206" s="32">
        <f t="shared" si="192"/>
        <v>0</v>
      </c>
      <c r="O206" s="31">
        <v>0</v>
      </c>
      <c r="P206" s="9">
        <v>0</v>
      </c>
      <c r="Q206" s="32">
        <f t="shared" si="193"/>
        <v>0</v>
      </c>
      <c r="R206" s="31">
        <v>0</v>
      </c>
      <c r="S206" s="9">
        <v>0</v>
      </c>
      <c r="T206" s="32">
        <f t="shared" si="194"/>
        <v>0</v>
      </c>
      <c r="U206" s="31">
        <v>0</v>
      </c>
      <c r="V206" s="9">
        <v>0</v>
      </c>
      <c r="W206" s="32">
        <f t="shared" si="195"/>
        <v>0</v>
      </c>
      <c r="X206" s="31">
        <v>0</v>
      </c>
      <c r="Y206" s="9">
        <v>0</v>
      </c>
      <c r="Z206" s="32">
        <f t="shared" si="196"/>
        <v>0</v>
      </c>
      <c r="AA206" s="7">
        <f t="shared" si="198"/>
        <v>0</v>
      </c>
      <c r="AB206" s="8">
        <f t="shared" si="199"/>
        <v>0</v>
      </c>
    </row>
    <row r="207" spans="1:28" x14ac:dyDescent="0.3">
      <c r="A207" s="29">
        <v>2023</v>
      </c>
      <c r="B207" s="30" t="s">
        <v>11</v>
      </c>
      <c r="C207" s="31">
        <v>0</v>
      </c>
      <c r="D207" s="9">
        <v>0</v>
      </c>
      <c r="E207" s="32">
        <f t="shared" si="200"/>
        <v>0</v>
      </c>
      <c r="F207" s="31">
        <v>0</v>
      </c>
      <c r="G207" s="9">
        <v>0</v>
      </c>
      <c r="H207" s="32">
        <f t="shared" si="190"/>
        <v>0</v>
      </c>
      <c r="I207" s="31">
        <v>0</v>
      </c>
      <c r="J207" s="9">
        <v>0</v>
      </c>
      <c r="K207" s="32">
        <f t="shared" si="191"/>
        <v>0</v>
      </c>
      <c r="L207" s="31">
        <v>0</v>
      </c>
      <c r="M207" s="9">
        <v>0</v>
      </c>
      <c r="N207" s="32">
        <f t="shared" si="192"/>
        <v>0</v>
      </c>
      <c r="O207" s="31">
        <v>0</v>
      </c>
      <c r="P207" s="9">
        <v>0</v>
      </c>
      <c r="Q207" s="32">
        <f t="shared" si="193"/>
        <v>0</v>
      </c>
      <c r="R207" s="31">
        <v>0</v>
      </c>
      <c r="S207" s="9">
        <v>0</v>
      </c>
      <c r="T207" s="32">
        <f t="shared" si="194"/>
        <v>0</v>
      </c>
      <c r="U207" s="31">
        <v>0</v>
      </c>
      <c r="V207" s="9">
        <v>0</v>
      </c>
      <c r="W207" s="32">
        <f t="shared" si="195"/>
        <v>0</v>
      </c>
      <c r="X207" s="31">
        <v>0</v>
      </c>
      <c r="Y207" s="9">
        <v>0</v>
      </c>
      <c r="Z207" s="32">
        <f t="shared" si="196"/>
        <v>0</v>
      </c>
      <c r="AA207" s="7">
        <f t="shared" si="198"/>
        <v>0</v>
      </c>
      <c r="AB207" s="8">
        <f t="shared" si="199"/>
        <v>0</v>
      </c>
    </row>
    <row r="208" spans="1:28" x14ac:dyDescent="0.3">
      <c r="A208" s="29">
        <v>2023</v>
      </c>
      <c r="B208" s="30" t="s">
        <v>12</v>
      </c>
      <c r="C208" s="31">
        <v>0</v>
      </c>
      <c r="D208" s="9">
        <v>0</v>
      </c>
      <c r="E208" s="32">
        <f t="shared" si="200"/>
        <v>0</v>
      </c>
      <c r="F208" s="31">
        <v>0</v>
      </c>
      <c r="G208" s="9">
        <v>0</v>
      </c>
      <c r="H208" s="32">
        <f t="shared" si="190"/>
        <v>0</v>
      </c>
      <c r="I208" s="31">
        <v>0</v>
      </c>
      <c r="J208" s="9">
        <v>0</v>
      </c>
      <c r="K208" s="32">
        <f t="shared" si="191"/>
        <v>0</v>
      </c>
      <c r="L208" s="31">
        <v>0</v>
      </c>
      <c r="M208" s="9">
        <v>0</v>
      </c>
      <c r="N208" s="32">
        <f t="shared" si="192"/>
        <v>0</v>
      </c>
      <c r="O208" s="31">
        <v>0</v>
      </c>
      <c r="P208" s="9">
        <v>0</v>
      </c>
      <c r="Q208" s="32">
        <f t="shared" si="193"/>
        <v>0</v>
      </c>
      <c r="R208" s="31">
        <v>0</v>
      </c>
      <c r="S208" s="9">
        <v>0</v>
      </c>
      <c r="T208" s="32">
        <f t="shared" si="194"/>
        <v>0</v>
      </c>
      <c r="U208" s="31">
        <v>0</v>
      </c>
      <c r="V208" s="9">
        <v>0</v>
      </c>
      <c r="W208" s="32">
        <f t="shared" si="195"/>
        <v>0</v>
      </c>
      <c r="X208" s="31">
        <v>0</v>
      </c>
      <c r="Y208" s="9">
        <v>0</v>
      </c>
      <c r="Z208" s="32">
        <f t="shared" si="196"/>
        <v>0</v>
      </c>
      <c r="AA208" s="7">
        <f t="shared" si="198"/>
        <v>0</v>
      </c>
      <c r="AB208" s="8">
        <f t="shared" si="199"/>
        <v>0</v>
      </c>
    </row>
    <row r="209" spans="1:28" x14ac:dyDescent="0.3">
      <c r="A209" s="29">
        <v>2023</v>
      </c>
      <c r="B209" s="30" t="s">
        <v>13</v>
      </c>
      <c r="C209" s="31">
        <v>0</v>
      </c>
      <c r="D209" s="9">
        <v>0</v>
      </c>
      <c r="E209" s="32">
        <f t="shared" si="200"/>
        <v>0</v>
      </c>
      <c r="F209" s="31">
        <v>0</v>
      </c>
      <c r="G209" s="9">
        <v>0</v>
      </c>
      <c r="H209" s="32">
        <f t="shared" si="190"/>
        <v>0</v>
      </c>
      <c r="I209" s="31">
        <v>0</v>
      </c>
      <c r="J209" s="9">
        <v>0</v>
      </c>
      <c r="K209" s="32">
        <f t="shared" si="191"/>
        <v>0</v>
      </c>
      <c r="L209" s="31">
        <v>0</v>
      </c>
      <c r="M209" s="9">
        <v>0</v>
      </c>
      <c r="N209" s="32">
        <f t="shared" si="192"/>
        <v>0</v>
      </c>
      <c r="O209" s="31">
        <v>0</v>
      </c>
      <c r="P209" s="9">
        <v>0</v>
      </c>
      <c r="Q209" s="32">
        <f t="shared" si="193"/>
        <v>0</v>
      </c>
      <c r="R209" s="31">
        <v>0</v>
      </c>
      <c r="S209" s="9">
        <v>0</v>
      </c>
      <c r="T209" s="32">
        <f t="shared" si="194"/>
        <v>0</v>
      </c>
      <c r="U209" s="31">
        <v>0</v>
      </c>
      <c r="V209" s="9">
        <v>0</v>
      </c>
      <c r="W209" s="32">
        <f t="shared" si="195"/>
        <v>0</v>
      </c>
      <c r="X209" s="31">
        <v>0</v>
      </c>
      <c r="Y209" s="9">
        <v>0</v>
      </c>
      <c r="Z209" s="32">
        <f t="shared" si="196"/>
        <v>0</v>
      </c>
      <c r="AA209" s="7">
        <f t="shared" si="198"/>
        <v>0</v>
      </c>
      <c r="AB209" s="8">
        <f t="shared" si="199"/>
        <v>0</v>
      </c>
    </row>
    <row r="210" spans="1:28" x14ac:dyDescent="0.3">
      <c r="A210" s="29">
        <v>2023</v>
      </c>
      <c r="B210" s="30" t="s">
        <v>14</v>
      </c>
      <c r="C210" s="31">
        <v>0</v>
      </c>
      <c r="D210" s="9">
        <v>0</v>
      </c>
      <c r="E210" s="32">
        <f t="shared" si="200"/>
        <v>0</v>
      </c>
      <c r="F210" s="31">
        <v>0</v>
      </c>
      <c r="G210" s="9">
        <v>0</v>
      </c>
      <c r="H210" s="32">
        <f t="shared" si="190"/>
        <v>0</v>
      </c>
      <c r="I210" s="31">
        <v>0</v>
      </c>
      <c r="J210" s="9">
        <v>0</v>
      </c>
      <c r="K210" s="32">
        <f t="shared" si="191"/>
        <v>0</v>
      </c>
      <c r="L210" s="31">
        <v>0</v>
      </c>
      <c r="M210" s="9">
        <v>0</v>
      </c>
      <c r="N210" s="32">
        <f t="shared" si="192"/>
        <v>0</v>
      </c>
      <c r="O210" s="31">
        <v>0</v>
      </c>
      <c r="P210" s="9">
        <v>0</v>
      </c>
      <c r="Q210" s="32">
        <f t="shared" si="193"/>
        <v>0</v>
      </c>
      <c r="R210" s="31">
        <v>0</v>
      </c>
      <c r="S210" s="9">
        <v>0</v>
      </c>
      <c r="T210" s="32">
        <f t="shared" si="194"/>
        <v>0</v>
      </c>
      <c r="U210" s="31">
        <v>0</v>
      </c>
      <c r="V210" s="9">
        <v>0</v>
      </c>
      <c r="W210" s="32">
        <f t="shared" si="195"/>
        <v>0</v>
      </c>
      <c r="X210" s="31">
        <v>0</v>
      </c>
      <c r="Y210" s="9">
        <v>0</v>
      </c>
      <c r="Z210" s="32">
        <f t="shared" si="196"/>
        <v>0</v>
      </c>
      <c r="AA210" s="7">
        <f t="shared" si="198"/>
        <v>0</v>
      </c>
      <c r="AB210" s="8">
        <f t="shared" si="199"/>
        <v>0</v>
      </c>
    </row>
    <row r="211" spans="1:28" x14ac:dyDescent="0.3">
      <c r="A211" s="29">
        <v>2023</v>
      </c>
      <c r="B211" s="32" t="s">
        <v>15</v>
      </c>
      <c r="C211" s="31">
        <v>0</v>
      </c>
      <c r="D211" s="9">
        <v>0</v>
      </c>
      <c r="E211" s="32">
        <f t="shared" si="200"/>
        <v>0</v>
      </c>
      <c r="F211" s="31">
        <v>0</v>
      </c>
      <c r="G211" s="9">
        <v>0</v>
      </c>
      <c r="H211" s="32">
        <f t="shared" si="190"/>
        <v>0</v>
      </c>
      <c r="I211" s="31">
        <v>0</v>
      </c>
      <c r="J211" s="9">
        <v>0</v>
      </c>
      <c r="K211" s="32">
        <f t="shared" si="191"/>
        <v>0</v>
      </c>
      <c r="L211" s="31">
        <v>0</v>
      </c>
      <c r="M211" s="9">
        <v>0</v>
      </c>
      <c r="N211" s="32">
        <f t="shared" si="192"/>
        <v>0</v>
      </c>
      <c r="O211" s="31">
        <v>0</v>
      </c>
      <c r="P211" s="9">
        <v>0</v>
      </c>
      <c r="Q211" s="32">
        <f t="shared" si="193"/>
        <v>0</v>
      </c>
      <c r="R211" s="31">
        <v>0</v>
      </c>
      <c r="S211" s="9">
        <v>0</v>
      </c>
      <c r="T211" s="32">
        <f t="shared" si="194"/>
        <v>0</v>
      </c>
      <c r="U211" s="31">
        <v>0</v>
      </c>
      <c r="V211" s="9">
        <v>0</v>
      </c>
      <c r="W211" s="32">
        <f t="shared" si="195"/>
        <v>0</v>
      </c>
      <c r="X211" s="31">
        <v>0</v>
      </c>
      <c r="Y211" s="9">
        <v>0</v>
      </c>
      <c r="Z211" s="32">
        <f t="shared" si="196"/>
        <v>0</v>
      </c>
      <c r="AA211" s="7">
        <f t="shared" si="198"/>
        <v>0</v>
      </c>
      <c r="AB211" s="8">
        <f t="shared" si="199"/>
        <v>0</v>
      </c>
    </row>
    <row r="212" spans="1:28" x14ac:dyDescent="0.3">
      <c r="A212" s="29">
        <v>2023</v>
      </c>
      <c r="B212" s="30" t="s">
        <v>16</v>
      </c>
      <c r="C212" s="31">
        <v>0</v>
      </c>
      <c r="D212" s="9">
        <v>0</v>
      </c>
      <c r="E212" s="32">
        <f t="shared" si="200"/>
        <v>0</v>
      </c>
      <c r="F212" s="31">
        <v>0</v>
      </c>
      <c r="G212" s="9">
        <v>0</v>
      </c>
      <c r="H212" s="32">
        <f t="shared" si="190"/>
        <v>0</v>
      </c>
      <c r="I212" s="31">
        <v>0</v>
      </c>
      <c r="J212" s="9">
        <v>0</v>
      </c>
      <c r="K212" s="32">
        <f t="shared" si="191"/>
        <v>0</v>
      </c>
      <c r="L212" s="31">
        <v>0</v>
      </c>
      <c r="M212" s="9">
        <v>0</v>
      </c>
      <c r="N212" s="32">
        <f t="shared" si="192"/>
        <v>0</v>
      </c>
      <c r="O212" s="31">
        <v>0</v>
      </c>
      <c r="P212" s="9">
        <v>0</v>
      </c>
      <c r="Q212" s="32">
        <f t="shared" si="193"/>
        <v>0</v>
      </c>
      <c r="R212" s="31">
        <v>0</v>
      </c>
      <c r="S212" s="9">
        <v>0</v>
      </c>
      <c r="T212" s="32">
        <f t="shared" si="194"/>
        <v>0</v>
      </c>
      <c r="U212" s="31">
        <v>0</v>
      </c>
      <c r="V212" s="9">
        <v>0</v>
      </c>
      <c r="W212" s="32">
        <f t="shared" si="195"/>
        <v>0</v>
      </c>
      <c r="X212" s="31">
        <v>0</v>
      </c>
      <c r="Y212" s="9">
        <v>0</v>
      </c>
      <c r="Z212" s="32">
        <f t="shared" si="196"/>
        <v>0</v>
      </c>
      <c r="AA212" s="7">
        <f t="shared" si="198"/>
        <v>0</v>
      </c>
      <c r="AB212" s="8">
        <f t="shared" si="199"/>
        <v>0</v>
      </c>
    </row>
    <row r="213" spans="1:28" ht="15" thickBot="1" x14ac:dyDescent="0.35">
      <c r="A213" s="33"/>
      <c r="B213" s="34" t="s">
        <v>17</v>
      </c>
      <c r="C213" s="35">
        <f t="shared" ref="C213:D213" si="201">SUM(C201:C212)</f>
        <v>0</v>
      </c>
      <c r="D213" s="26">
        <f t="shared" si="201"/>
        <v>0</v>
      </c>
      <c r="E213" s="36"/>
      <c r="F213" s="35">
        <f t="shared" ref="F213:G213" si="202">SUM(F201:F212)</f>
        <v>34</v>
      </c>
      <c r="G213" s="26">
        <f t="shared" si="202"/>
        <v>52.360999999999997</v>
      </c>
      <c r="H213" s="36"/>
      <c r="I213" s="35">
        <f t="shared" ref="I213:J213" si="203">SUM(I201:I212)</f>
        <v>0</v>
      </c>
      <c r="J213" s="26">
        <f t="shared" si="203"/>
        <v>0</v>
      </c>
      <c r="K213" s="36"/>
      <c r="L213" s="35">
        <f t="shared" ref="L213:M213" si="204">SUM(L201:L212)</f>
        <v>0</v>
      </c>
      <c r="M213" s="26">
        <f t="shared" si="204"/>
        <v>0</v>
      </c>
      <c r="N213" s="36"/>
      <c r="O213" s="35">
        <f t="shared" ref="O213:P213" si="205">SUM(O201:O212)</f>
        <v>0</v>
      </c>
      <c r="P213" s="26">
        <f t="shared" si="205"/>
        <v>0</v>
      </c>
      <c r="Q213" s="36"/>
      <c r="R213" s="35">
        <f t="shared" ref="R213:S213" si="206">SUM(R201:R212)</f>
        <v>0</v>
      </c>
      <c r="S213" s="26">
        <f t="shared" si="206"/>
        <v>0</v>
      </c>
      <c r="T213" s="36"/>
      <c r="U213" s="35">
        <f t="shared" ref="U213:V213" si="207">SUM(U201:U212)</f>
        <v>0</v>
      </c>
      <c r="V213" s="26">
        <f t="shared" si="207"/>
        <v>0</v>
      </c>
      <c r="W213" s="36"/>
      <c r="X213" s="35">
        <f t="shared" ref="X213:Y213" si="208">SUM(X201:X212)</f>
        <v>0</v>
      </c>
      <c r="Y213" s="26">
        <f t="shared" si="208"/>
        <v>0</v>
      </c>
      <c r="Z213" s="36"/>
      <c r="AA213" s="27">
        <f t="shared" si="198"/>
        <v>34</v>
      </c>
      <c r="AB213" s="28">
        <f t="shared" si="199"/>
        <v>52.360999999999997</v>
      </c>
    </row>
    <row r="214" spans="1:28" x14ac:dyDescent="0.3">
      <c r="A214" s="29">
        <v>2024</v>
      </c>
      <c r="B214" s="30" t="s">
        <v>5</v>
      </c>
      <c r="C214" s="31">
        <v>0</v>
      </c>
      <c r="D214" s="9">
        <v>0</v>
      </c>
      <c r="E214" s="32">
        <f>IF(C214=0,0,D214/C214*1000)</f>
        <v>0</v>
      </c>
      <c r="F214" s="31">
        <v>0</v>
      </c>
      <c r="G214" s="9">
        <v>0</v>
      </c>
      <c r="H214" s="32">
        <f t="shared" ref="H214:H225" si="209">IF(F214=0,0,G214/F214*1000)</f>
        <v>0</v>
      </c>
      <c r="I214" s="31">
        <v>0</v>
      </c>
      <c r="J214" s="9">
        <v>0</v>
      </c>
      <c r="K214" s="32">
        <f t="shared" ref="K214:K225" si="210">IF(I214=0,0,J214/I214*1000)</f>
        <v>0</v>
      </c>
      <c r="L214" s="31">
        <v>0</v>
      </c>
      <c r="M214" s="9">
        <v>0</v>
      </c>
      <c r="N214" s="32">
        <f t="shared" ref="N214:N225" si="211">IF(L214=0,0,M214/L214*1000)</f>
        <v>0</v>
      </c>
      <c r="O214" s="31">
        <v>0</v>
      </c>
      <c r="P214" s="9">
        <v>0</v>
      </c>
      <c r="Q214" s="32">
        <f t="shared" ref="Q214:Q225" si="212">IF(O214=0,0,P214/O214*1000)</f>
        <v>0</v>
      </c>
      <c r="R214" s="31">
        <v>0</v>
      </c>
      <c r="S214" s="9">
        <v>0</v>
      </c>
      <c r="T214" s="32">
        <f t="shared" ref="T214:T225" si="213">IF(R214=0,0,S214/R214*1000)</f>
        <v>0</v>
      </c>
      <c r="U214" s="31">
        <v>0</v>
      </c>
      <c r="V214" s="9">
        <v>0</v>
      </c>
      <c r="W214" s="32">
        <f t="shared" ref="W214:W225" si="214">IF(U214=0,0,V214/U214*1000)</f>
        <v>0</v>
      </c>
      <c r="X214" s="31">
        <v>0</v>
      </c>
      <c r="Y214" s="9">
        <v>0</v>
      </c>
      <c r="Z214" s="32">
        <f t="shared" ref="Z214:Z225" si="215">IF(X214=0,0,Y214/X214*1000)</f>
        <v>0</v>
      </c>
      <c r="AA214" s="7">
        <f>SUMIF($C$5:$Z$5,"Ton",C214:Z214)</f>
        <v>0</v>
      </c>
      <c r="AB214" s="8">
        <f>SUMIF($C$5:$Z$5,"F*",C214:Z214)</f>
        <v>0</v>
      </c>
    </row>
    <row r="215" spans="1:28" x14ac:dyDescent="0.3">
      <c r="A215" s="29">
        <v>2024</v>
      </c>
      <c r="B215" s="30" t="s">
        <v>6</v>
      </c>
      <c r="C215" s="31">
        <v>0</v>
      </c>
      <c r="D215" s="9">
        <v>0</v>
      </c>
      <c r="E215" s="32">
        <f t="shared" ref="E215:E216" si="216">IF(C215=0,0,D215/C215*1000)</f>
        <v>0</v>
      </c>
      <c r="F215" s="31">
        <v>0</v>
      </c>
      <c r="G215" s="9">
        <v>0</v>
      </c>
      <c r="H215" s="32">
        <f t="shared" si="209"/>
        <v>0</v>
      </c>
      <c r="I215" s="31">
        <v>0</v>
      </c>
      <c r="J215" s="9">
        <v>0</v>
      </c>
      <c r="K215" s="32">
        <f t="shared" si="210"/>
        <v>0</v>
      </c>
      <c r="L215" s="31">
        <v>0</v>
      </c>
      <c r="M215" s="9">
        <v>0</v>
      </c>
      <c r="N215" s="32">
        <f t="shared" si="211"/>
        <v>0</v>
      </c>
      <c r="O215" s="31">
        <v>0</v>
      </c>
      <c r="P215" s="9">
        <v>0</v>
      </c>
      <c r="Q215" s="32">
        <f t="shared" si="212"/>
        <v>0</v>
      </c>
      <c r="R215" s="31">
        <v>0</v>
      </c>
      <c r="S215" s="9">
        <v>0</v>
      </c>
      <c r="T215" s="32">
        <f t="shared" si="213"/>
        <v>0</v>
      </c>
      <c r="U215" s="31">
        <v>0</v>
      </c>
      <c r="V215" s="9">
        <v>0</v>
      </c>
      <c r="W215" s="32">
        <f t="shared" si="214"/>
        <v>0</v>
      </c>
      <c r="X215" s="31">
        <v>0</v>
      </c>
      <c r="Y215" s="9">
        <v>0</v>
      </c>
      <c r="Z215" s="32">
        <f t="shared" si="215"/>
        <v>0</v>
      </c>
      <c r="AA215" s="7">
        <f t="shared" ref="AA215:AA226" si="217">SUMIF($C$5:$Z$5,"Ton",C215:Z215)</f>
        <v>0</v>
      </c>
      <c r="AB215" s="8">
        <f t="shared" ref="AB215:AB226" si="218">SUMIF($C$5:$Z$5,"F*",C215:Z215)</f>
        <v>0</v>
      </c>
    </row>
    <row r="216" spans="1:28" x14ac:dyDescent="0.3">
      <c r="A216" s="29">
        <v>2024</v>
      </c>
      <c r="B216" s="30" t="s">
        <v>7</v>
      </c>
      <c r="C216" s="31">
        <v>0</v>
      </c>
      <c r="D216" s="9">
        <v>0</v>
      </c>
      <c r="E216" s="32">
        <f t="shared" si="216"/>
        <v>0</v>
      </c>
      <c r="F216" s="31">
        <v>0</v>
      </c>
      <c r="G216" s="9">
        <v>0</v>
      </c>
      <c r="H216" s="32">
        <f t="shared" si="209"/>
        <v>0</v>
      </c>
      <c r="I216" s="31">
        <v>0</v>
      </c>
      <c r="J216" s="9">
        <v>0</v>
      </c>
      <c r="K216" s="32">
        <f t="shared" si="210"/>
        <v>0</v>
      </c>
      <c r="L216" s="31">
        <v>0</v>
      </c>
      <c r="M216" s="9">
        <v>0</v>
      </c>
      <c r="N216" s="32">
        <f t="shared" si="211"/>
        <v>0</v>
      </c>
      <c r="O216" s="31">
        <v>0</v>
      </c>
      <c r="P216" s="9">
        <v>0</v>
      </c>
      <c r="Q216" s="32">
        <f t="shared" si="212"/>
        <v>0</v>
      </c>
      <c r="R216" s="31">
        <v>0</v>
      </c>
      <c r="S216" s="9">
        <v>0</v>
      </c>
      <c r="T216" s="32">
        <f t="shared" si="213"/>
        <v>0</v>
      </c>
      <c r="U216" s="31">
        <v>0</v>
      </c>
      <c r="V216" s="9">
        <v>0</v>
      </c>
      <c r="W216" s="32">
        <f t="shared" si="214"/>
        <v>0</v>
      </c>
      <c r="X216" s="31">
        <v>0</v>
      </c>
      <c r="Y216" s="9">
        <v>0</v>
      </c>
      <c r="Z216" s="32">
        <f t="shared" si="215"/>
        <v>0</v>
      </c>
      <c r="AA216" s="7">
        <f t="shared" si="217"/>
        <v>0</v>
      </c>
      <c r="AB216" s="8">
        <f t="shared" si="218"/>
        <v>0</v>
      </c>
    </row>
    <row r="217" spans="1:28" x14ac:dyDescent="0.3">
      <c r="A217" s="29">
        <v>2024</v>
      </c>
      <c r="B217" s="30" t="s">
        <v>8</v>
      </c>
      <c r="C217" s="31">
        <v>0</v>
      </c>
      <c r="D217" s="9">
        <v>0</v>
      </c>
      <c r="E217" s="32">
        <f>IF(C217=0,0,D217/C217*1000)</f>
        <v>0</v>
      </c>
      <c r="F217" s="31">
        <v>0</v>
      </c>
      <c r="G217" s="9">
        <v>0</v>
      </c>
      <c r="H217" s="32">
        <f t="shared" si="209"/>
        <v>0</v>
      </c>
      <c r="I217" s="31">
        <v>0</v>
      </c>
      <c r="J217" s="9">
        <v>0</v>
      </c>
      <c r="K217" s="32">
        <f t="shared" si="210"/>
        <v>0</v>
      </c>
      <c r="L217" s="31">
        <v>0</v>
      </c>
      <c r="M217" s="9">
        <v>0</v>
      </c>
      <c r="N217" s="32">
        <f t="shared" si="211"/>
        <v>0</v>
      </c>
      <c r="O217" s="31">
        <v>0</v>
      </c>
      <c r="P217" s="9">
        <v>0</v>
      </c>
      <c r="Q217" s="32">
        <f t="shared" si="212"/>
        <v>0</v>
      </c>
      <c r="R217" s="31">
        <v>0</v>
      </c>
      <c r="S217" s="9">
        <v>0</v>
      </c>
      <c r="T217" s="32">
        <f t="shared" si="213"/>
        <v>0</v>
      </c>
      <c r="U217" s="31">
        <v>0</v>
      </c>
      <c r="V217" s="9">
        <v>0</v>
      </c>
      <c r="W217" s="32">
        <f t="shared" si="214"/>
        <v>0</v>
      </c>
      <c r="X217" s="31">
        <v>0</v>
      </c>
      <c r="Y217" s="9">
        <v>0</v>
      </c>
      <c r="Z217" s="32">
        <f t="shared" si="215"/>
        <v>0</v>
      </c>
      <c r="AA217" s="7">
        <f t="shared" si="217"/>
        <v>0</v>
      </c>
      <c r="AB217" s="8">
        <f t="shared" si="218"/>
        <v>0</v>
      </c>
    </row>
    <row r="218" spans="1:28" x14ac:dyDescent="0.3">
      <c r="A218" s="29">
        <v>2024</v>
      </c>
      <c r="B218" s="32" t="s">
        <v>9</v>
      </c>
      <c r="C218" s="31">
        <v>0</v>
      </c>
      <c r="D218" s="9">
        <v>0</v>
      </c>
      <c r="E218" s="32">
        <f t="shared" ref="E218:E225" si="219">IF(C218=0,0,D218/C218*1000)</f>
        <v>0</v>
      </c>
      <c r="F218" s="31">
        <v>0</v>
      </c>
      <c r="G218" s="9">
        <v>0</v>
      </c>
      <c r="H218" s="32">
        <f t="shared" si="209"/>
        <v>0</v>
      </c>
      <c r="I218" s="31">
        <v>0</v>
      </c>
      <c r="J218" s="9">
        <v>0</v>
      </c>
      <c r="K218" s="32">
        <f t="shared" si="210"/>
        <v>0</v>
      </c>
      <c r="L218" s="31">
        <v>0</v>
      </c>
      <c r="M218" s="9">
        <v>0</v>
      </c>
      <c r="N218" s="32">
        <f t="shared" si="211"/>
        <v>0</v>
      </c>
      <c r="O218" s="31">
        <v>0</v>
      </c>
      <c r="P218" s="9">
        <v>0</v>
      </c>
      <c r="Q218" s="32">
        <f t="shared" si="212"/>
        <v>0</v>
      </c>
      <c r="R218" s="31">
        <v>0</v>
      </c>
      <c r="S218" s="9">
        <v>0</v>
      </c>
      <c r="T218" s="32">
        <f t="shared" si="213"/>
        <v>0</v>
      </c>
      <c r="U218" s="31">
        <v>0</v>
      </c>
      <c r="V218" s="9">
        <v>0</v>
      </c>
      <c r="W218" s="32">
        <f t="shared" si="214"/>
        <v>0</v>
      </c>
      <c r="X218" s="31">
        <v>0</v>
      </c>
      <c r="Y218" s="9">
        <v>0</v>
      </c>
      <c r="Z218" s="32">
        <f t="shared" si="215"/>
        <v>0</v>
      </c>
      <c r="AA218" s="7">
        <f t="shared" si="217"/>
        <v>0</v>
      </c>
      <c r="AB218" s="8">
        <f t="shared" si="218"/>
        <v>0</v>
      </c>
    </row>
    <row r="219" spans="1:28" x14ac:dyDescent="0.3">
      <c r="A219" s="29">
        <v>2024</v>
      </c>
      <c r="B219" s="30" t="s">
        <v>10</v>
      </c>
      <c r="C219" s="31">
        <v>0</v>
      </c>
      <c r="D219" s="9">
        <v>0</v>
      </c>
      <c r="E219" s="32">
        <f t="shared" si="219"/>
        <v>0</v>
      </c>
      <c r="F219" s="31">
        <v>0</v>
      </c>
      <c r="G219" s="9">
        <v>0</v>
      </c>
      <c r="H219" s="32">
        <f t="shared" si="209"/>
        <v>0</v>
      </c>
      <c r="I219" s="31">
        <v>0</v>
      </c>
      <c r="J219" s="9">
        <v>0</v>
      </c>
      <c r="K219" s="32">
        <f t="shared" si="210"/>
        <v>0</v>
      </c>
      <c r="L219" s="31">
        <v>0</v>
      </c>
      <c r="M219" s="9">
        <v>0</v>
      </c>
      <c r="N219" s="32">
        <f t="shared" si="211"/>
        <v>0</v>
      </c>
      <c r="O219" s="31">
        <v>0</v>
      </c>
      <c r="P219" s="9">
        <v>0</v>
      </c>
      <c r="Q219" s="32">
        <f t="shared" si="212"/>
        <v>0</v>
      </c>
      <c r="R219" s="31">
        <v>0</v>
      </c>
      <c r="S219" s="9">
        <v>0</v>
      </c>
      <c r="T219" s="32">
        <f t="shared" si="213"/>
        <v>0</v>
      </c>
      <c r="U219" s="31">
        <v>0</v>
      </c>
      <c r="V219" s="9">
        <v>0</v>
      </c>
      <c r="W219" s="32">
        <f t="shared" si="214"/>
        <v>0</v>
      </c>
      <c r="X219" s="31">
        <v>0</v>
      </c>
      <c r="Y219" s="9">
        <v>0</v>
      </c>
      <c r="Z219" s="32">
        <f t="shared" si="215"/>
        <v>0</v>
      </c>
      <c r="AA219" s="7">
        <f t="shared" si="217"/>
        <v>0</v>
      </c>
      <c r="AB219" s="8">
        <f t="shared" si="218"/>
        <v>0</v>
      </c>
    </row>
    <row r="220" spans="1:28" x14ac:dyDescent="0.3">
      <c r="A220" s="29">
        <v>2024</v>
      </c>
      <c r="B220" s="30" t="s">
        <v>11</v>
      </c>
      <c r="C220" s="31">
        <v>0</v>
      </c>
      <c r="D220" s="9">
        <v>0</v>
      </c>
      <c r="E220" s="32">
        <f t="shared" si="219"/>
        <v>0</v>
      </c>
      <c r="F220" s="31">
        <v>0</v>
      </c>
      <c r="G220" s="9">
        <v>0</v>
      </c>
      <c r="H220" s="32">
        <f t="shared" si="209"/>
        <v>0</v>
      </c>
      <c r="I220" s="31">
        <v>0</v>
      </c>
      <c r="J220" s="9">
        <v>0</v>
      </c>
      <c r="K220" s="32">
        <f t="shared" si="210"/>
        <v>0</v>
      </c>
      <c r="L220" s="31">
        <v>0</v>
      </c>
      <c r="M220" s="9">
        <v>0</v>
      </c>
      <c r="N220" s="32">
        <f t="shared" si="211"/>
        <v>0</v>
      </c>
      <c r="O220" s="31">
        <v>0</v>
      </c>
      <c r="P220" s="9">
        <v>0</v>
      </c>
      <c r="Q220" s="32">
        <f t="shared" si="212"/>
        <v>0</v>
      </c>
      <c r="R220" s="31">
        <v>0</v>
      </c>
      <c r="S220" s="9">
        <v>0</v>
      </c>
      <c r="T220" s="32">
        <f t="shared" si="213"/>
        <v>0</v>
      </c>
      <c r="U220" s="31">
        <v>0</v>
      </c>
      <c r="V220" s="9">
        <v>0</v>
      </c>
      <c r="W220" s="32">
        <f t="shared" si="214"/>
        <v>0</v>
      </c>
      <c r="X220" s="31">
        <v>0</v>
      </c>
      <c r="Y220" s="9">
        <v>0</v>
      </c>
      <c r="Z220" s="32">
        <f t="shared" si="215"/>
        <v>0</v>
      </c>
      <c r="AA220" s="7">
        <f t="shared" si="217"/>
        <v>0</v>
      </c>
      <c r="AB220" s="8">
        <f t="shared" si="218"/>
        <v>0</v>
      </c>
    </row>
    <row r="221" spans="1:28" x14ac:dyDescent="0.3">
      <c r="A221" s="29">
        <v>2024</v>
      </c>
      <c r="B221" s="30" t="s">
        <v>12</v>
      </c>
      <c r="C221" s="31">
        <v>0</v>
      </c>
      <c r="D221" s="9">
        <v>0</v>
      </c>
      <c r="E221" s="32">
        <f t="shared" si="219"/>
        <v>0</v>
      </c>
      <c r="F221" s="31">
        <v>0</v>
      </c>
      <c r="G221" s="9">
        <v>0</v>
      </c>
      <c r="H221" s="32">
        <f t="shared" si="209"/>
        <v>0</v>
      </c>
      <c r="I221" s="31">
        <v>0</v>
      </c>
      <c r="J221" s="9">
        <v>0</v>
      </c>
      <c r="K221" s="32">
        <f t="shared" si="210"/>
        <v>0</v>
      </c>
      <c r="L221" s="31">
        <v>0</v>
      </c>
      <c r="M221" s="9">
        <v>0</v>
      </c>
      <c r="N221" s="32">
        <f t="shared" si="211"/>
        <v>0</v>
      </c>
      <c r="O221" s="31">
        <v>0</v>
      </c>
      <c r="P221" s="9">
        <v>0</v>
      </c>
      <c r="Q221" s="32">
        <f t="shared" si="212"/>
        <v>0</v>
      </c>
      <c r="R221" s="31">
        <v>0</v>
      </c>
      <c r="S221" s="9">
        <v>0</v>
      </c>
      <c r="T221" s="32">
        <f t="shared" si="213"/>
        <v>0</v>
      </c>
      <c r="U221" s="31">
        <v>0</v>
      </c>
      <c r="V221" s="9">
        <v>0</v>
      </c>
      <c r="W221" s="32">
        <f t="shared" si="214"/>
        <v>0</v>
      </c>
      <c r="X221" s="31">
        <v>0</v>
      </c>
      <c r="Y221" s="9">
        <v>0</v>
      </c>
      <c r="Z221" s="32">
        <f t="shared" si="215"/>
        <v>0</v>
      </c>
      <c r="AA221" s="7">
        <f t="shared" si="217"/>
        <v>0</v>
      </c>
      <c r="AB221" s="8">
        <f t="shared" si="218"/>
        <v>0</v>
      </c>
    </row>
    <row r="222" spans="1:28" x14ac:dyDescent="0.3">
      <c r="A222" s="29">
        <v>2024</v>
      </c>
      <c r="B222" s="30" t="s">
        <v>13</v>
      </c>
      <c r="C222" s="31">
        <v>0</v>
      </c>
      <c r="D222" s="9">
        <v>0</v>
      </c>
      <c r="E222" s="32">
        <f t="shared" si="219"/>
        <v>0</v>
      </c>
      <c r="F222" s="31">
        <v>0</v>
      </c>
      <c r="G222" s="9">
        <v>0</v>
      </c>
      <c r="H222" s="32">
        <f t="shared" si="209"/>
        <v>0</v>
      </c>
      <c r="I222" s="31">
        <v>0</v>
      </c>
      <c r="J222" s="9">
        <v>0</v>
      </c>
      <c r="K222" s="32">
        <f t="shared" si="210"/>
        <v>0</v>
      </c>
      <c r="L222" s="31">
        <v>0</v>
      </c>
      <c r="M222" s="9">
        <v>0</v>
      </c>
      <c r="N222" s="32">
        <f t="shared" si="211"/>
        <v>0</v>
      </c>
      <c r="O222" s="31">
        <v>0</v>
      </c>
      <c r="P222" s="9">
        <v>0</v>
      </c>
      <c r="Q222" s="32">
        <f t="shared" si="212"/>
        <v>0</v>
      </c>
      <c r="R222" s="31">
        <v>0</v>
      </c>
      <c r="S222" s="9">
        <v>0</v>
      </c>
      <c r="T222" s="32">
        <f t="shared" si="213"/>
        <v>0</v>
      </c>
      <c r="U222" s="53">
        <v>5.8499999999999993E-3</v>
      </c>
      <c r="V222" s="9">
        <v>1.8959999999999999</v>
      </c>
      <c r="W222" s="32">
        <f t="shared" si="214"/>
        <v>324102.56410256412</v>
      </c>
      <c r="X222" s="31">
        <v>0</v>
      </c>
      <c r="Y222" s="9">
        <v>0</v>
      </c>
      <c r="Z222" s="32">
        <f t="shared" si="215"/>
        <v>0</v>
      </c>
      <c r="AA222" s="7">
        <f t="shared" si="217"/>
        <v>5.8499999999999993E-3</v>
      </c>
      <c r="AB222" s="8">
        <f t="shared" si="218"/>
        <v>1.8959999999999999</v>
      </c>
    </row>
    <row r="223" spans="1:28" x14ac:dyDescent="0.3">
      <c r="A223" s="29">
        <v>2024</v>
      </c>
      <c r="B223" s="30" t="s">
        <v>14</v>
      </c>
      <c r="C223" s="31">
        <v>0</v>
      </c>
      <c r="D223" s="9">
        <v>0</v>
      </c>
      <c r="E223" s="32">
        <f t="shared" si="219"/>
        <v>0</v>
      </c>
      <c r="F223" s="31">
        <v>0</v>
      </c>
      <c r="G223" s="9">
        <v>0</v>
      </c>
      <c r="H223" s="32">
        <f t="shared" si="209"/>
        <v>0</v>
      </c>
      <c r="I223" s="31">
        <v>0</v>
      </c>
      <c r="J223" s="9">
        <v>0</v>
      </c>
      <c r="K223" s="32">
        <f t="shared" si="210"/>
        <v>0</v>
      </c>
      <c r="L223" s="31">
        <v>0</v>
      </c>
      <c r="M223" s="9">
        <v>0</v>
      </c>
      <c r="N223" s="32">
        <f t="shared" si="211"/>
        <v>0</v>
      </c>
      <c r="O223" s="31">
        <v>0</v>
      </c>
      <c r="P223" s="9">
        <v>0</v>
      </c>
      <c r="Q223" s="32">
        <f t="shared" si="212"/>
        <v>0</v>
      </c>
      <c r="R223" s="31">
        <v>0</v>
      </c>
      <c r="S223" s="9">
        <v>0</v>
      </c>
      <c r="T223" s="32">
        <f t="shared" si="213"/>
        <v>0</v>
      </c>
      <c r="U223" s="31">
        <v>0</v>
      </c>
      <c r="V223" s="9">
        <v>0</v>
      </c>
      <c r="W223" s="32">
        <f t="shared" si="214"/>
        <v>0</v>
      </c>
      <c r="X223" s="31">
        <v>0</v>
      </c>
      <c r="Y223" s="9">
        <v>0</v>
      </c>
      <c r="Z223" s="32">
        <f t="shared" si="215"/>
        <v>0</v>
      </c>
      <c r="AA223" s="7">
        <f t="shared" si="217"/>
        <v>0</v>
      </c>
      <c r="AB223" s="8">
        <f t="shared" si="218"/>
        <v>0</v>
      </c>
    </row>
    <row r="224" spans="1:28" x14ac:dyDescent="0.3">
      <c r="A224" s="29">
        <v>2024</v>
      </c>
      <c r="B224" s="32" t="s">
        <v>15</v>
      </c>
      <c r="C224" s="31">
        <v>0</v>
      </c>
      <c r="D224" s="9">
        <v>0</v>
      </c>
      <c r="E224" s="32">
        <f t="shared" si="219"/>
        <v>0</v>
      </c>
      <c r="F224" s="31">
        <v>0</v>
      </c>
      <c r="G224" s="9">
        <v>0</v>
      </c>
      <c r="H224" s="32">
        <f t="shared" si="209"/>
        <v>0</v>
      </c>
      <c r="I224" s="31">
        <v>0</v>
      </c>
      <c r="J224" s="9">
        <v>0</v>
      </c>
      <c r="K224" s="32">
        <f t="shared" si="210"/>
        <v>0</v>
      </c>
      <c r="L224" s="31">
        <v>0</v>
      </c>
      <c r="M224" s="9">
        <v>0</v>
      </c>
      <c r="N224" s="32">
        <f t="shared" si="211"/>
        <v>0</v>
      </c>
      <c r="O224" s="31">
        <v>0</v>
      </c>
      <c r="P224" s="9">
        <v>0</v>
      </c>
      <c r="Q224" s="32">
        <f t="shared" si="212"/>
        <v>0</v>
      </c>
      <c r="R224" s="31">
        <v>0</v>
      </c>
      <c r="S224" s="9">
        <v>0</v>
      </c>
      <c r="T224" s="32">
        <f t="shared" si="213"/>
        <v>0</v>
      </c>
      <c r="U224" s="31">
        <v>0</v>
      </c>
      <c r="V224" s="9">
        <v>0</v>
      </c>
      <c r="W224" s="32">
        <f t="shared" si="214"/>
        <v>0</v>
      </c>
      <c r="X224" s="31">
        <v>0</v>
      </c>
      <c r="Y224" s="9">
        <v>0</v>
      </c>
      <c r="Z224" s="32">
        <f t="shared" si="215"/>
        <v>0</v>
      </c>
      <c r="AA224" s="7">
        <f t="shared" si="217"/>
        <v>0</v>
      </c>
      <c r="AB224" s="8">
        <f t="shared" si="218"/>
        <v>0</v>
      </c>
    </row>
    <row r="225" spans="1:28" x14ac:dyDescent="0.3">
      <c r="A225" s="29">
        <v>2024</v>
      </c>
      <c r="B225" s="30" t="s">
        <v>16</v>
      </c>
      <c r="C225" s="31">
        <v>0</v>
      </c>
      <c r="D225" s="9">
        <v>0</v>
      </c>
      <c r="E225" s="32">
        <f t="shared" si="219"/>
        <v>0</v>
      </c>
      <c r="F225" s="31">
        <v>0</v>
      </c>
      <c r="G225" s="9">
        <v>0</v>
      </c>
      <c r="H225" s="32">
        <f t="shared" si="209"/>
        <v>0</v>
      </c>
      <c r="I225" s="31">
        <v>0</v>
      </c>
      <c r="J225" s="9">
        <v>0</v>
      </c>
      <c r="K225" s="32">
        <f t="shared" si="210"/>
        <v>0</v>
      </c>
      <c r="L225" s="31">
        <v>0</v>
      </c>
      <c r="M225" s="9">
        <v>0</v>
      </c>
      <c r="N225" s="32">
        <f t="shared" si="211"/>
        <v>0</v>
      </c>
      <c r="O225" s="31">
        <v>0</v>
      </c>
      <c r="P225" s="9">
        <v>0</v>
      </c>
      <c r="Q225" s="32">
        <f t="shared" si="212"/>
        <v>0</v>
      </c>
      <c r="R225" s="31">
        <v>0</v>
      </c>
      <c r="S225" s="9">
        <v>0</v>
      </c>
      <c r="T225" s="32">
        <f t="shared" si="213"/>
        <v>0</v>
      </c>
      <c r="U225" s="31">
        <v>0</v>
      </c>
      <c r="V225" s="9">
        <v>0</v>
      </c>
      <c r="W225" s="32">
        <f t="shared" si="214"/>
        <v>0</v>
      </c>
      <c r="X225" s="31">
        <v>0</v>
      </c>
      <c r="Y225" s="9">
        <v>0</v>
      </c>
      <c r="Z225" s="32">
        <f t="shared" si="215"/>
        <v>0</v>
      </c>
      <c r="AA225" s="7">
        <f t="shared" si="217"/>
        <v>0</v>
      </c>
      <c r="AB225" s="8">
        <f t="shared" si="218"/>
        <v>0</v>
      </c>
    </row>
    <row r="226" spans="1:28" ht="15" thickBot="1" x14ac:dyDescent="0.35">
      <c r="A226" s="33"/>
      <c r="B226" s="34" t="s">
        <v>17</v>
      </c>
      <c r="C226" s="35">
        <f t="shared" ref="C226:D226" si="220">SUM(C214:C225)</f>
        <v>0</v>
      </c>
      <c r="D226" s="26">
        <f t="shared" si="220"/>
        <v>0</v>
      </c>
      <c r="E226" s="36"/>
      <c r="F226" s="35">
        <f t="shared" ref="F226:G226" si="221">SUM(F214:F225)</f>
        <v>0</v>
      </c>
      <c r="G226" s="26">
        <f t="shared" si="221"/>
        <v>0</v>
      </c>
      <c r="H226" s="36"/>
      <c r="I226" s="35">
        <f t="shared" ref="I226:J226" si="222">SUM(I214:I225)</f>
        <v>0</v>
      </c>
      <c r="J226" s="26">
        <f t="shared" si="222"/>
        <v>0</v>
      </c>
      <c r="K226" s="36"/>
      <c r="L226" s="35">
        <f t="shared" ref="L226:M226" si="223">SUM(L214:L225)</f>
        <v>0</v>
      </c>
      <c r="M226" s="26">
        <f t="shared" si="223"/>
        <v>0</v>
      </c>
      <c r="N226" s="36"/>
      <c r="O226" s="35">
        <f t="shared" ref="O226:P226" si="224">SUM(O214:O225)</f>
        <v>0</v>
      </c>
      <c r="P226" s="26">
        <f t="shared" si="224"/>
        <v>0</v>
      </c>
      <c r="Q226" s="36"/>
      <c r="R226" s="35">
        <f t="shared" ref="R226:S226" si="225">SUM(R214:R225)</f>
        <v>0</v>
      </c>
      <c r="S226" s="26">
        <f t="shared" si="225"/>
        <v>0</v>
      </c>
      <c r="T226" s="36"/>
      <c r="U226" s="35">
        <f t="shared" ref="U226:V226" si="226">SUM(U214:U225)</f>
        <v>5.8499999999999993E-3</v>
      </c>
      <c r="V226" s="26">
        <f t="shared" si="226"/>
        <v>1.8959999999999999</v>
      </c>
      <c r="W226" s="36"/>
      <c r="X226" s="35">
        <f t="shared" ref="X226:Y226" si="227">SUM(X214:X225)</f>
        <v>0</v>
      </c>
      <c r="Y226" s="26">
        <f t="shared" si="227"/>
        <v>0</v>
      </c>
      <c r="Z226" s="36"/>
      <c r="AA226" s="27">
        <f t="shared" si="217"/>
        <v>5.8499999999999993E-3</v>
      </c>
      <c r="AB226" s="28">
        <f t="shared" si="218"/>
        <v>1.8959999999999999</v>
      </c>
    </row>
    <row r="227" spans="1:28" x14ac:dyDescent="0.3">
      <c r="A227" s="29">
        <v>2025</v>
      </c>
      <c r="B227" s="30" t="s">
        <v>5</v>
      </c>
      <c r="C227" s="31">
        <v>0</v>
      </c>
      <c r="D227" s="9">
        <v>0</v>
      </c>
      <c r="E227" s="32">
        <f>IF(C227=0,0,D227/C227*1000)</f>
        <v>0</v>
      </c>
      <c r="F227" s="31">
        <v>0</v>
      </c>
      <c r="G227" s="9">
        <v>0</v>
      </c>
      <c r="H227" s="32">
        <f t="shared" ref="H227:H238" si="228">IF(F227=0,0,G227/F227*1000)</f>
        <v>0</v>
      </c>
      <c r="I227" s="31">
        <v>0</v>
      </c>
      <c r="J227" s="9">
        <v>0</v>
      </c>
      <c r="K227" s="32">
        <f t="shared" ref="K227:K238" si="229">IF(I227=0,0,J227/I227*1000)</f>
        <v>0</v>
      </c>
      <c r="L227" s="31">
        <v>0</v>
      </c>
      <c r="M227" s="9">
        <v>0</v>
      </c>
      <c r="N227" s="32">
        <f t="shared" ref="N227:N238" si="230">IF(L227=0,0,M227/L227*1000)</f>
        <v>0</v>
      </c>
      <c r="O227" s="31">
        <v>0</v>
      </c>
      <c r="P227" s="9">
        <v>0</v>
      </c>
      <c r="Q227" s="32">
        <f t="shared" ref="Q227:Q238" si="231">IF(O227=0,0,P227/O227*1000)</f>
        <v>0</v>
      </c>
      <c r="R227" s="31">
        <v>0</v>
      </c>
      <c r="S227" s="9">
        <v>0</v>
      </c>
      <c r="T227" s="32">
        <f t="shared" ref="T227:T238" si="232">IF(R227=0,0,S227/R227*1000)</f>
        <v>0</v>
      </c>
      <c r="U227" s="31">
        <v>0</v>
      </c>
      <c r="V227" s="9">
        <v>0</v>
      </c>
      <c r="W227" s="32">
        <f t="shared" ref="W227:W238" si="233">IF(U227=0,0,V227/U227*1000)</f>
        <v>0</v>
      </c>
      <c r="X227" s="31">
        <v>0</v>
      </c>
      <c r="Y227" s="9">
        <v>0</v>
      </c>
      <c r="Z227" s="32">
        <f t="shared" ref="Z227:Z238" si="234">IF(X227=0,0,Y227/X227*1000)</f>
        <v>0</v>
      </c>
      <c r="AA227" s="7">
        <f>SUMIF($C$5:$Z$5,"Ton",C227:Z227)</f>
        <v>0</v>
      </c>
      <c r="AB227" s="8">
        <f>SUMIF($C$5:$Z$5,"F*",C227:Z227)</f>
        <v>0</v>
      </c>
    </row>
    <row r="228" spans="1:28" x14ac:dyDescent="0.3">
      <c r="A228" s="29">
        <v>2025</v>
      </c>
      <c r="B228" s="30" t="s">
        <v>6</v>
      </c>
      <c r="C228" s="31">
        <v>0</v>
      </c>
      <c r="D228" s="9">
        <v>0</v>
      </c>
      <c r="E228" s="32">
        <f t="shared" ref="E228:E229" si="235">IF(C228=0,0,D228/C228*1000)</f>
        <v>0</v>
      </c>
      <c r="F228" s="31">
        <v>0</v>
      </c>
      <c r="G228" s="9">
        <v>0</v>
      </c>
      <c r="H228" s="32">
        <f t="shared" si="228"/>
        <v>0</v>
      </c>
      <c r="I228" s="31">
        <v>0</v>
      </c>
      <c r="J228" s="9">
        <v>0</v>
      </c>
      <c r="K228" s="32">
        <f t="shared" si="229"/>
        <v>0</v>
      </c>
      <c r="L228" s="31">
        <v>0</v>
      </c>
      <c r="M228" s="9">
        <v>0</v>
      </c>
      <c r="N228" s="32">
        <f t="shared" si="230"/>
        <v>0</v>
      </c>
      <c r="O228" s="31">
        <v>0</v>
      </c>
      <c r="P228" s="9">
        <v>0</v>
      </c>
      <c r="Q228" s="32">
        <f t="shared" si="231"/>
        <v>0</v>
      </c>
      <c r="R228" s="31">
        <v>0</v>
      </c>
      <c r="S228" s="9">
        <v>0</v>
      </c>
      <c r="T228" s="32">
        <f t="shared" si="232"/>
        <v>0</v>
      </c>
      <c r="U228" s="31">
        <v>0</v>
      </c>
      <c r="V228" s="9">
        <v>0</v>
      </c>
      <c r="W228" s="32">
        <f t="shared" si="233"/>
        <v>0</v>
      </c>
      <c r="X228" s="31">
        <v>0</v>
      </c>
      <c r="Y228" s="9">
        <v>0</v>
      </c>
      <c r="Z228" s="32">
        <f t="shared" si="234"/>
        <v>0</v>
      </c>
      <c r="AA228" s="7">
        <f t="shared" ref="AA228:AA239" si="236">SUMIF($C$5:$Z$5,"Ton",C228:Z228)</f>
        <v>0</v>
      </c>
      <c r="AB228" s="8">
        <f t="shared" ref="AB228:AB239" si="237">SUMIF($C$5:$Z$5,"F*",C228:Z228)</f>
        <v>0</v>
      </c>
    </row>
    <row r="229" spans="1:28" x14ac:dyDescent="0.3">
      <c r="A229" s="29">
        <v>2025</v>
      </c>
      <c r="B229" s="30" t="s">
        <v>7</v>
      </c>
      <c r="C229" s="31">
        <v>0</v>
      </c>
      <c r="D229" s="9">
        <v>0</v>
      </c>
      <c r="E229" s="32">
        <f t="shared" si="235"/>
        <v>0</v>
      </c>
      <c r="F229" s="31">
        <v>0</v>
      </c>
      <c r="G229" s="9">
        <v>0</v>
      </c>
      <c r="H229" s="32">
        <f t="shared" si="228"/>
        <v>0</v>
      </c>
      <c r="I229" s="31">
        <v>0</v>
      </c>
      <c r="J229" s="9">
        <v>0</v>
      </c>
      <c r="K229" s="32">
        <f t="shared" si="229"/>
        <v>0</v>
      </c>
      <c r="L229" s="31">
        <v>0</v>
      </c>
      <c r="M229" s="9">
        <v>0</v>
      </c>
      <c r="N229" s="32">
        <f t="shared" si="230"/>
        <v>0</v>
      </c>
      <c r="O229" s="31">
        <v>0</v>
      </c>
      <c r="P229" s="9">
        <v>0</v>
      </c>
      <c r="Q229" s="32">
        <f t="shared" si="231"/>
        <v>0</v>
      </c>
      <c r="R229" s="31">
        <v>0</v>
      </c>
      <c r="S229" s="9">
        <v>0</v>
      </c>
      <c r="T229" s="32">
        <f t="shared" si="232"/>
        <v>0</v>
      </c>
      <c r="U229" s="31">
        <v>0</v>
      </c>
      <c r="V229" s="9">
        <v>0</v>
      </c>
      <c r="W229" s="32">
        <f t="shared" si="233"/>
        <v>0</v>
      </c>
      <c r="X229" s="31">
        <v>0</v>
      </c>
      <c r="Y229" s="9">
        <v>0</v>
      </c>
      <c r="Z229" s="32">
        <f t="shared" si="234"/>
        <v>0</v>
      </c>
      <c r="AA229" s="7">
        <f t="shared" si="236"/>
        <v>0</v>
      </c>
      <c r="AB229" s="8">
        <f t="shared" si="237"/>
        <v>0</v>
      </c>
    </row>
    <row r="230" spans="1:28" x14ac:dyDescent="0.3">
      <c r="A230" s="29">
        <v>2025</v>
      </c>
      <c r="B230" s="30" t="s">
        <v>8</v>
      </c>
      <c r="C230" s="31">
        <v>0</v>
      </c>
      <c r="D230" s="9">
        <v>0</v>
      </c>
      <c r="E230" s="32">
        <f>IF(C230=0,0,D230/C230*1000)</f>
        <v>0</v>
      </c>
      <c r="F230" s="31">
        <v>0</v>
      </c>
      <c r="G230" s="9">
        <v>0</v>
      </c>
      <c r="H230" s="32">
        <f t="shared" si="228"/>
        <v>0</v>
      </c>
      <c r="I230" s="31">
        <v>0</v>
      </c>
      <c r="J230" s="9">
        <v>0</v>
      </c>
      <c r="K230" s="32">
        <f t="shared" si="229"/>
        <v>0</v>
      </c>
      <c r="L230" s="31">
        <v>0</v>
      </c>
      <c r="M230" s="9">
        <v>0</v>
      </c>
      <c r="N230" s="32">
        <f t="shared" si="230"/>
        <v>0</v>
      </c>
      <c r="O230" s="31">
        <v>0</v>
      </c>
      <c r="P230" s="9">
        <v>0</v>
      </c>
      <c r="Q230" s="32">
        <f t="shared" si="231"/>
        <v>0</v>
      </c>
      <c r="R230" s="31">
        <v>0</v>
      </c>
      <c r="S230" s="9">
        <v>0</v>
      </c>
      <c r="T230" s="32">
        <f t="shared" si="232"/>
        <v>0</v>
      </c>
      <c r="U230" s="31">
        <v>0</v>
      </c>
      <c r="V230" s="9">
        <v>0</v>
      </c>
      <c r="W230" s="32">
        <f t="shared" si="233"/>
        <v>0</v>
      </c>
      <c r="X230" s="31">
        <v>0</v>
      </c>
      <c r="Y230" s="9">
        <v>0</v>
      </c>
      <c r="Z230" s="32">
        <f t="shared" si="234"/>
        <v>0</v>
      </c>
      <c r="AA230" s="7">
        <f t="shared" si="236"/>
        <v>0</v>
      </c>
      <c r="AB230" s="8">
        <f t="shared" si="237"/>
        <v>0</v>
      </c>
    </row>
    <row r="231" spans="1:28" x14ac:dyDescent="0.3">
      <c r="A231" s="29">
        <v>2025</v>
      </c>
      <c r="B231" s="32" t="s">
        <v>9</v>
      </c>
      <c r="C231" s="31">
        <v>0</v>
      </c>
      <c r="D231" s="9">
        <v>0</v>
      </c>
      <c r="E231" s="32">
        <f t="shared" ref="E231:E238" si="238">IF(C231=0,0,D231/C231*1000)</f>
        <v>0</v>
      </c>
      <c r="F231" s="31">
        <v>0</v>
      </c>
      <c r="G231" s="9">
        <v>0</v>
      </c>
      <c r="H231" s="32">
        <f t="shared" si="228"/>
        <v>0</v>
      </c>
      <c r="I231" s="31">
        <v>0</v>
      </c>
      <c r="J231" s="9">
        <v>0</v>
      </c>
      <c r="K231" s="32">
        <f t="shared" si="229"/>
        <v>0</v>
      </c>
      <c r="L231" s="31">
        <v>0</v>
      </c>
      <c r="M231" s="9">
        <v>0</v>
      </c>
      <c r="N231" s="32">
        <f t="shared" si="230"/>
        <v>0</v>
      </c>
      <c r="O231" s="31">
        <v>0</v>
      </c>
      <c r="P231" s="9">
        <v>0</v>
      </c>
      <c r="Q231" s="32">
        <f t="shared" si="231"/>
        <v>0</v>
      </c>
      <c r="R231" s="31">
        <v>0</v>
      </c>
      <c r="S231" s="9">
        <v>0</v>
      </c>
      <c r="T231" s="32">
        <f t="shared" si="232"/>
        <v>0</v>
      </c>
      <c r="U231" s="31">
        <v>0</v>
      </c>
      <c r="V231" s="9">
        <v>0</v>
      </c>
      <c r="W231" s="32">
        <f t="shared" si="233"/>
        <v>0</v>
      </c>
      <c r="X231" s="31">
        <v>0</v>
      </c>
      <c r="Y231" s="9">
        <v>0</v>
      </c>
      <c r="Z231" s="32">
        <f t="shared" si="234"/>
        <v>0</v>
      </c>
      <c r="AA231" s="7">
        <f t="shared" si="236"/>
        <v>0</v>
      </c>
      <c r="AB231" s="8">
        <f t="shared" si="237"/>
        <v>0</v>
      </c>
    </row>
    <row r="232" spans="1:28" x14ac:dyDescent="0.3">
      <c r="A232" s="29">
        <v>2025</v>
      </c>
      <c r="B232" s="30" t="s">
        <v>10</v>
      </c>
      <c r="C232" s="31">
        <v>0</v>
      </c>
      <c r="D232" s="9">
        <v>0</v>
      </c>
      <c r="E232" s="32">
        <f t="shared" si="238"/>
        <v>0</v>
      </c>
      <c r="F232" s="31">
        <v>0</v>
      </c>
      <c r="G232" s="9">
        <v>0</v>
      </c>
      <c r="H232" s="32">
        <f t="shared" si="228"/>
        <v>0</v>
      </c>
      <c r="I232" s="31">
        <v>0</v>
      </c>
      <c r="J232" s="9">
        <v>0</v>
      </c>
      <c r="K232" s="32">
        <f t="shared" si="229"/>
        <v>0</v>
      </c>
      <c r="L232" s="31">
        <v>0</v>
      </c>
      <c r="M232" s="9">
        <v>0</v>
      </c>
      <c r="N232" s="32">
        <f t="shared" si="230"/>
        <v>0</v>
      </c>
      <c r="O232" s="31">
        <v>0</v>
      </c>
      <c r="P232" s="9">
        <v>0</v>
      </c>
      <c r="Q232" s="32">
        <f t="shared" si="231"/>
        <v>0</v>
      </c>
      <c r="R232" s="31">
        <v>0</v>
      </c>
      <c r="S232" s="9">
        <v>0</v>
      </c>
      <c r="T232" s="32">
        <f t="shared" si="232"/>
        <v>0</v>
      </c>
      <c r="U232" s="31">
        <v>0</v>
      </c>
      <c r="V232" s="9">
        <v>0</v>
      </c>
      <c r="W232" s="32">
        <f t="shared" si="233"/>
        <v>0</v>
      </c>
      <c r="X232" s="31">
        <v>0</v>
      </c>
      <c r="Y232" s="9">
        <v>0</v>
      </c>
      <c r="Z232" s="32">
        <f t="shared" si="234"/>
        <v>0</v>
      </c>
      <c r="AA232" s="7">
        <f t="shared" si="236"/>
        <v>0</v>
      </c>
      <c r="AB232" s="8">
        <f t="shared" si="237"/>
        <v>0</v>
      </c>
    </row>
    <row r="233" spans="1:28" x14ac:dyDescent="0.3">
      <c r="A233" s="29">
        <v>2025</v>
      </c>
      <c r="B233" s="30" t="s">
        <v>11</v>
      </c>
      <c r="C233" s="31">
        <v>0</v>
      </c>
      <c r="D233" s="9">
        <v>0</v>
      </c>
      <c r="E233" s="32">
        <f t="shared" si="238"/>
        <v>0</v>
      </c>
      <c r="F233" s="31">
        <v>0</v>
      </c>
      <c r="G233" s="9">
        <v>0</v>
      </c>
      <c r="H233" s="32">
        <f t="shared" si="228"/>
        <v>0</v>
      </c>
      <c r="I233" s="31">
        <v>0</v>
      </c>
      <c r="J233" s="9">
        <v>0</v>
      </c>
      <c r="K233" s="32">
        <f t="shared" si="229"/>
        <v>0</v>
      </c>
      <c r="L233" s="31">
        <v>0</v>
      </c>
      <c r="M233" s="9">
        <v>0</v>
      </c>
      <c r="N233" s="32">
        <f t="shared" si="230"/>
        <v>0</v>
      </c>
      <c r="O233" s="31">
        <v>0</v>
      </c>
      <c r="P233" s="9">
        <v>0</v>
      </c>
      <c r="Q233" s="32">
        <f t="shared" si="231"/>
        <v>0</v>
      </c>
      <c r="R233" s="31">
        <v>0</v>
      </c>
      <c r="S233" s="9">
        <v>0</v>
      </c>
      <c r="T233" s="32">
        <f t="shared" si="232"/>
        <v>0</v>
      </c>
      <c r="U233" s="31">
        <v>0</v>
      </c>
      <c r="V233" s="9">
        <v>0</v>
      </c>
      <c r="W233" s="32">
        <f t="shared" si="233"/>
        <v>0</v>
      </c>
      <c r="X233" s="31">
        <v>0</v>
      </c>
      <c r="Y233" s="9">
        <v>0</v>
      </c>
      <c r="Z233" s="32">
        <f t="shared" si="234"/>
        <v>0</v>
      </c>
      <c r="AA233" s="7">
        <f t="shared" si="236"/>
        <v>0</v>
      </c>
      <c r="AB233" s="8">
        <f t="shared" si="237"/>
        <v>0</v>
      </c>
    </row>
    <row r="234" spans="1:28" x14ac:dyDescent="0.3">
      <c r="A234" s="29">
        <v>2025</v>
      </c>
      <c r="B234" s="30" t="s">
        <v>12</v>
      </c>
      <c r="C234" s="31">
        <v>0</v>
      </c>
      <c r="D234" s="9">
        <v>0</v>
      </c>
      <c r="E234" s="32">
        <f t="shared" si="238"/>
        <v>0</v>
      </c>
      <c r="F234" s="31">
        <v>0</v>
      </c>
      <c r="G234" s="9">
        <v>0</v>
      </c>
      <c r="H234" s="32">
        <f t="shared" si="228"/>
        <v>0</v>
      </c>
      <c r="I234" s="31">
        <v>0</v>
      </c>
      <c r="J234" s="9">
        <v>0</v>
      </c>
      <c r="K234" s="32">
        <f t="shared" si="229"/>
        <v>0</v>
      </c>
      <c r="L234" s="31">
        <v>0</v>
      </c>
      <c r="M234" s="9">
        <v>0</v>
      </c>
      <c r="N234" s="32">
        <f t="shared" si="230"/>
        <v>0</v>
      </c>
      <c r="O234" s="31">
        <v>0</v>
      </c>
      <c r="P234" s="9">
        <v>0</v>
      </c>
      <c r="Q234" s="32">
        <f t="shared" si="231"/>
        <v>0</v>
      </c>
      <c r="R234" s="31">
        <v>0</v>
      </c>
      <c r="S234" s="9">
        <v>0</v>
      </c>
      <c r="T234" s="32">
        <f t="shared" si="232"/>
        <v>0</v>
      </c>
      <c r="U234" s="31">
        <v>0</v>
      </c>
      <c r="V234" s="9">
        <v>0</v>
      </c>
      <c r="W234" s="32">
        <f t="shared" si="233"/>
        <v>0</v>
      </c>
      <c r="X234" s="31">
        <v>0</v>
      </c>
      <c r="Y234" s="9">
        <v>0</v>
      </c>
      <c r="Z234" s="32">
        <f t="shared" si="234"/>
        <v>0</v>
      </c>
      <c r="AA234" s="7">
        <f t="shared" si="236"/>
        <v>0</v>
      </c>
      <c r="AB234" s="8">
        <f t="shared" si="237"/>
        <v>0</v>
      </c>
    </row>
    <row r="235" spans="1:28" x14ac:dyDescent="0.3">
      <c r="A235" s="29">
        <v>2025</v>
      </c>
      <c r="B235" s="30" t="s">
        <v>13</v>
      </c>
      <c r="C235" s="31">
        <v>0</v>
      </c>
      <c r="D235" s="9">
        <v>0</v>
      </c>
      <c r="E235" s="32">
        <f t="shared" si="238"/>
        <v>0</v>
      </c>
      <c r="F235" s="31">
        <v>0</v>
      </c>
      <c r="G235" s="9">
        <v>0</v>
      </c>
      <c r="H235" s="32">
        <f t="shared" si="228"/>
        <v>0</v>
      </c>
      <c r="I235" s="31">
        <v>0</v>
      </c>
      <c r="J235" s="9">
        <v>0</v>
      </c>
      <c r="K235" s="32">
        <f t="shared" si="229"/>
        <v>0</v>
      </c>
      <c r="L235" s="31">
        <v>0</v>
      </c>
      <c r="M235" s="9">
        <v>0</v>
      </c>
      <c r="N235" s="32">
        <f t="shared" si="230"/>
        <v>0</v>
      </c>
      <c r="O235" s="31">
        <v>0</v>
      </c>
      <c r="P235" s="9">
        <v>0</v>
      </c>
      <c r="Q235" s="32">
        <f t="shared" si="231"/>
        <v>0</v>
      </c>
      <c r="R235" s="31">
        <v>0</v>
      </c>
      <c r="S235" s="9">
        <v>0</v>
      </c>
      <c r="T235" s="32">
        <f t="shared" si="232"/>
        <v>0</v>
      </c>
      <c r="U235" s="31">
        <v>0</v>
      </c>
      <c r="V235" s="9">
        <v>0</v>
      </c>
      <c r="W235" s="32">
        <f t="shared" si="233"/>
        <v>0</v>
      </c>
      <c r="X235" s="31">
        <v>0</v>
      </c>
      <c r="Y235" s="9">
        <v>0</v>
      </c>
      <c r="Z235" s="32">
        <f t="shared" si="234"/>
        <v>0</v>
      </c>
      <c r="AA235" s="7">
        <f t="shared" si="236"/>
        <v>0</v>
      </c>
      <c r="AB235" s="8">
        <f t="shared" si="237"/>
        <v>0</v>
      </c>
    </row>
    <row r="236" spans="1:28" x14ac:dyDescent="0.3">
      <c r="A236" s="29">
        <v>2025</v>
      </c>
      <c r="B236" s="30" t="s">
        <v>14</v>
      </c>
      <c r="C236" s="31">
        <v>0</v>
      </c>
      <c r="D236" s="9">
        <v>0</v>
      </c>
      <c r="E236" s="32">
        <f t="shared" si="238"/>
        <v>0</v>
      </c>
      <c r="F236" s="31">
        <v>0</v>
      </c>
      <c r="G236" s="9">
        <v>0</v>
      </c>
      <c r="H236" s="32">
        <f t="shared" si="228"/>
        <v>0</v>
      </c>
      <c r="I236" s="31">
        <v>0</v>
      </c>
      <c r="J236" s="9">
        <v>0</v>
      </c>
      <c r="K236" s="32">
        <f t="shared" si="229"/>
        <v>0</v>
      </c>
      <c r="L236" s="31">
        <v>0</v>
      </c>
      <c r="M236" s="9">
        <v>0</v>
      </c>
      <c r="N236" s="32">
        <f t="shared" si="230"/>
        <v>0</v>
      </c>
      <c r="O236" s="31">
        <v>0</v>
      </c>
      <c r="P236" s="9">
        <v>0</v>
      </c>
      <c r="Q236" s="32">
        <f t="shared" si="231"/>
        <v>0</v>
      </c>
      <c r="R236" s="31">
        <v>0</v>
      </c>
      <c r="S236" s="9">
        <v>0</v>
      </c>
      <c r="T236" s="32">
        <f t="shared" si="232"/>
        <v>0</v>
      </c>
      <c r="U236" s="31">
        <v>0</v>
      </c>
      <c r="V236" s="9">
        <v>0</v>
      </c>
      <c r="W236" s="32">
        <f t="shared" si="233"/>
        <v>0</v>
      </c>
      <c r="X236" s="31">
        <v>0</v>
      </c>
      <c r="Y236" s="9">
        <v>0</v>
      </c>
      <c r="Z236" s="32">
        <f t="shared" si="234"/>
        <v>0</v>
      </c>
      <c r="AA236" s="7">
        <f t="shared" si="236"/>
        <v>0</v>
      </c>
      <c r="AB236" s="8">
        <f t="shared" si="237"/>
        <v>0</v>
      </c>
    </row>
    <row r="237" spans="1:28" x14ac:dyDescent="0.3">
      <c r="A237" s="29">
        <v>2025</v>
      </c>
      <c r="B237" s="32" t="s">
        <v>15</v>
      </c>
      <c r="C237" s="31">
        <v>0</v>
      </c>
      <c r="D237" s="9">
        <v>0</v>
      </c>
      <c r="E237" s="32">
        <f t="shared" si="238"/>
        <v>0</v>
      </c>
      <c r="F237" s="31">
        <v>0</v>
      </c>
      <c r="G237" s="9">
        <v>0</v>
      </c>
      <c r="H237" s="32">
        <f t="shared" si="228"/>
        <v>0</v>
      </c>
      <c r="I237" s="31">
        <v>0</v>
      </c>
      <c r="J237" s="9">
        <v>0</v>
      </c>
      <c r="K237" s="32">
        <f t="shared" si="229"/>
        <v>0</v>
      </c>
      <c r="L237" s="31">
        <v>0</v>
      </c>
      <c r="M237" s="9">
        <v>0</v>
      </c>
      <c r="N237" s="32">
        <f t="shared" si="230"/>
        <v>0</v>
      </c>
      <c r="O237" s="31">
        <v>0</v>
      </c>
      <c r="P237" s="9">
        <v>0</v>
      </c>
      <c r="Q237" s="32">
        <f t="shared" si="231"/>
        <v>0</v>
      </c>
      <c r="R237" s="31">
        <v>0</v>
      </c>
      <c r="S237" s="9">
        <v>0</v>
      </c>
      <c r="T237" s="32">
        <f t="shared" si="232"/>
        <v>0</v>
      </c>
      <c r="U237" s="31">
        <v>0</v>
      </c>
      <c r="V237" s="9">
        <v>0</v>
      </c>
      <c r="W237" s="32">
        <f t="shared" si="233"/>
        <v>0</v>
      </c>
      <c r="X237" s="31">
        <v>0</v>
      </c>
      <c r="Y237" s="9">
        <v>0</v>
      </c>
      <c r="Z237" s="32">
        <f t="shared" si="234"/>
        <v>0</v>
      </c>
      <c r="AA237" s="7">
        <f t="shared" si="236"/>
        <v>0</v>
      </c>
      <c r="AB237" s="8">
        <f t="shared" si="237"/>
        <v>0</v>
      </c>
    </row>
    <row r="238" spans="1:28" x14ac:dyDescent="0.3">
      <c r="A238" s="29">
        <v>2025</v>
      </c>
      <c r="B238" s="30" t="s">
        <v>16</v>
      </c>
      <c r="C238" s="31">
        <v>0</v>
      </c>
      <c r="D238" s="9">
        <v>0</v>
      </c>
      <c r="E238" s="32">
        <f t="shared" si="238"/>
        <v>0</v>
      </c>
      <c r="F238" s="31">
        <v>0</v>
      </c>
      <c r="G238" s="9">
        <v>0</v>
      </c>
      <c r="H238" s="32">
        <f t="shared" si="228"/>
        <v>0</v>
      </c>
      <c r="I238" s="31">
        <v>0</v>
      </c>
      <c r="J238" s="9">
        <v>0</v>
      </c>
      <c r="K238" s="32">
        <f t="shared" si="229"/>
        <v>0</v>
      </c>
      <c r="L238" s="31">
        <v>0</v>
      </c>
      <c r="M238" s="9">
        <v>0</v>
      </c>
      <c r="N238" s="32">
        <f t="shared" si="230"/>
        <v>0</v>
      </c>
      <c r="O238" s="31">
        <v>0</v>
      </c>
      <c r="P238" s="9">
        <v>0</v>
      </c>
      <c r="Q238" s="32">
        <f t="shared" si="231"/>
        <v>0</v>
      </c>
      <c r="R238" s="31">
        <v>0</v>
      </c>
      <c r="S238" s="9">
        <v>0</v>
      </c>
      <c r="T238" s="32">
        <f t="shared" si="232"/>
        <v>0</v>
      </c>
      <c r="U238" s="31">
        <v>0</v>
      </c>
      <c r="V238" s="9">
        <v>0</v>
      </c>
      <c r="W238" s="32">
        <f t="shared" si="233"/>
        <v>0</v>
      </c>
      <c r="X238" s="31">
        <v>0</v>
      </c>
      <c r="Y238" s="9">
        <v>0</v>
      </c>
      <c r="Z238" s="32">
        <f t="shared" si="234"/>
        <v>0</v>
      </c>
      <c r="AA238" s="7">
        <f t="shared" si="236"/>
        <v>0</v>
      </c>
      <c r="AB238" s="8">
        <f t="shared" si="237"/>
        <v>0</v>
      </c>
    </row>
    <row r="239" spans="1:28" ht="15" thickBot="1" x14ac:dyDescent="0.35">
      <c r="A239" s="33"/>
      <c r="B239" s="34" t="s">
        <v>17</v>
      </c>
      <c r="C239" s="35">
        <f t="shared" ref="C239:D239" si="239">SUM(C227:C238)</f>
        <v>0</v>
      </c>
      <c r="D239" s="26">
        <f t="shared" si="239"/>
        <v>0</v>
      </c>
      <c r="E239" s="36"/>
      <c r="F239" s="35">
        <f t="shared" ref="F239:G239" si="240">SUM(F227:F238)</f>
        <v>0</v>
      </c>
      <c r="G239" s="26">
        <f t="shared" si="240"/>
        <v>0</v>
      </c>
      <c r="H239" s="36"/>
      <c r="I239" s="35">
        <f t="shared" ref="I239:J239" si="241">SUM(I227:I238)</f>
        <v>0</v>
      </c>
      <c r="J239" s="26">
        <f t="shared" si="241"/>
        <v>0</v>
      </c>
      <c r="K239" s="36"/>
      <c r="L239" s="35">
        <f t="shared" ref="L239:M239" si="242">SUM(L227:L238)</f>
        <v>0</v>
      </c>
      <c r="M239" s="26">
        <f t="shared" si="242"/>
        <v>0</v>
      </c>
      <c r="N239" s="36"/>
      <c r="O239" s="35">
        <f t="shared" ref="O239:P239" si="243">SUM(O227:O238)</f>
        <v>0</v>
      </c>
      <c r="P239" s="26">
        <f t="shared" si="243"/>
        <v>0</v>
      </c>
      <c r="Q239" s="36"/>
      <c r="R239" s="35">
        <f t="shared" ref="R239:S239" si="244">SUM(R227:R238)</f>
        <v>0</v>
      </c>
      <c r="S239" s="26">
        <f t="shared" si="244"/>
        <v>0</v>
      </c>
      <c r="T239" s="36"/>
      <c r="U239" s="35">
        <f t="shared" ref="U239:V239" si="245">SUM(U227:U238)</f>
        <v>0</v>
      </c>
      <c r="V239" s="26">
        <f t="shared" si="245"/>
        <v>0</v>
      </c>
      <c r="W239" s="36"/>
      <c r="X239" s="35">
        <f t="shared" ref="X239:Y239" si="246">SUM(X227:X238)</f>
        <v>0</v>
      </c>
      <c r="Y239" s="26">
        <f t="shared" si="246"/>
        <v>0</v>
      </c>
      <c r="Z239" s="36"/>
      <c r="AA239" s="27">
        <f t="shared" si="236"/>
        <v>0</v>
      </c>
      <c r="AB239" s="28">
        <f t="shared" si="237"/>
        <v>0</v>
      </c>
    </row>
  </sheetData>
  <mergeCells count="10">
    <mergeCell ref="A4:B4"/>
    <mergeCell ref="C4:E4"/>
    <mergeCell ref="R4:T4"/>
    <mergeCell ref="X4:Z4"/>
    <mergeCell ref="C2:T2"/>
    <mergeCell ref="U4:W4"/>
    <mergeCell ref="O4:Q4"/>
    <mergeCell ref="L4:N4"/>
    <mergeCell ref="I4:K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2025-06-04T12:07:13Z</dcterms:modified>
</cp:coreProperties>
</file>